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<sst xmlns="http://schemas.openxmlformats.org/spreadsheetml/2006/main" count="2859" uniqueCount="609">
  <si>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</si>
  <si>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</si>
  <si>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</si>
  <si>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</si>
  <si>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</si>
  <si>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</si>
  <si>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</si>
  <si>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</si>
  <si>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</si>
  <si>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</si>
  <si>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</si>
  <si>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</si>
  <si>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</si>
  <si>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</si>
  <si>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</si>
  <si>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</si>
  <si>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</si>
  <si>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</si>
  <si>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</si>
  <si>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</si>
  <si>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</si>
  <si>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</si>
  <si>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</si>
  <si>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</si>
  <si>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</si>
  <si>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</si>
  <si>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</si>
  <si>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</si>
  <si>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</si>
  <si>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</si>
  <si>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</si>
  <si>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</si>
  <si>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</si>
  <si>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</si>
  <si>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</si>
  <si>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</si>
  <si>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</si>
  <si>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</si>
  <si>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</si>
  <si>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</si>
  <si>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</si>
  <si>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</si>
  <si>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</si>
  <si>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</si>
  <si>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</si>
  <si>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</si>
  <si>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</si>
  <si>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</si>
  <si>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</si>
  <si>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</si>
  <si>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</si>
  <si>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</si>
  <si>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</si>
  <si>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</si>
  <si>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</si>
  <si>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</si>
  <si>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</si>
  <si>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</si>
  <si>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</si>
  <si>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</si>
  <si>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</si>
  <si>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</si>
  <si>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</si>
  <si>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</si>
  <si>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</si>
  <si>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</si>
  <si>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</si>
  <si>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</si>
  <si>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</si>
  <si>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</si>
  <si>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</si>
  <si>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</si>
  <si>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</si>
  <si>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</si>
  <si>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</si>
  <si>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</si>
  <si>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</si>
  <si>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</si>
  <si>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</si>
  <si>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</si>
  <si>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</si>
  <si>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</si>
  <si>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</si>
  <si>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</si>
  <si>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</si>
  <si>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</si>
  <si>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</si>
  <si>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</si>
  <si>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</si>
  <si>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</si>
  <si>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</si>
  <si>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</si>
  <si>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</si>
  <si>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</si>
  <si>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</si>
  <si>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</si>
  <si>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</si>
  <si>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</si>
  <si>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</si>
  <si>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</si>
  <si>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</si>
  <si>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</si>
  <si>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</si>
  <si>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</si>
  <si>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</si>
  <si>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</si>
  <si>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</si>
  <si>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</si>
  <si>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</si>
  <si>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</si>
  <si>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</si>
  <si>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</si>
  <si>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</si>
  <si>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</si>
  <si>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</si>
  <si>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</si>
  <si>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</si>
  <si>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</si>
  <si>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</si>
  <si>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</si>
  <si>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</si>
  <si>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</si>
  <si>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</si>
  <si>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</si>
  <si>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</si>
  <si>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</si>
  <si>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</si>
  <si>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</si>
  <si>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</si>
  <si>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</si>
  <si>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</si>
  <si>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</si>
  <si>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</si>
  <si>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</si>
  <si>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</si>
  <si>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</si>
  <si>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</si>
  <si>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</si>
  <si>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</si>
  <si>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</si>
  <si>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</si>
  <si>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</si>
  <si>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</si>
  <si>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</si>
  <si>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</si>
  <si>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</si>
  <si>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</si>
  <si>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</si>
  <si>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</si>
  <si>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</si>
  <si>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</si>
  <si>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</si>
  <si>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</si>
  <si>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</si>
  <si>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</si>
  <si>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</si>
  <si>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</si>
  <si>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</si>
  <si>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</si>
  <si>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</si>
  <si>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</si>
  <si>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</si>
  <si>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</si>
  <si>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</si>
  <si>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</si>
  <si>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</si>
  <si>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</si>
  <si>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</si>
  <si>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</si>
  <si>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</si>
  <si>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</si>
  <si>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</si>
  <si>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</si>
  <si>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</si>
  <si>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</si>
  <si>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</si>
  <si>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</si>
  <si>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</si>
  <si>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</si>
  <si>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</si>
  <si>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</si>
  <si>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</si>
  <si>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</si>
  <si>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</si>
  <si>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</si>
  <si>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</si>
  <si>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</si>
  <si>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</si>
  <si>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</si>
  <si>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</si>
  <si>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</si>
  <si>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</si>
  <si>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</si>
  <si>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</si>
  <si>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</si>
  <si>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</si>
  <si>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</si>
  <si>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</si>
  <si>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</si>
  <si>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</si>
  <si>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</si>
  <si>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</si>
  <si>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</si>
  <si>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</si>
  <si>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</si>
  <si>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</si>
  <si>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</si>
  <si>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</si>
  <si>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</si>
  <si>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</si>
  <si>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</si>
  <si>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</si>
  <si>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</si>
  <si>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</si>
  <si>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</si>
  <si>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</si>
  <si>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</si>
  <si>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</si>
  <si>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</si>
  <si>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</si>
  <si>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</si>
  <si>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</si>
  <si>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</si>
  <si>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</si>
  <si>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</si>
  <si>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</si>
  <si>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</si>
  <si>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</si>
  <si>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</si>
  <si>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</si>
  <si>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</si>
  <si>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</si>
  <si>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</si>
  <si>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</si>
  <si>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</si>
  <si>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</si>
  <si>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</si>
  <si>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</si>
  <si>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</si>
  <si>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</si>
  <si>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</si>
  <si>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</si>
  <si>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</si>
  <si>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</si>
  <si>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</si>
  <si>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</si>
  <si>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</si>
  <si>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</si>
  <si>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</si>
  <si>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</si>
  <si>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</si>
  <si>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</si>
  <si>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</si>
  <si>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</si>
  <si>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</si>
  <si>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</si>
  <si>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</si>
  <si>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</si>
  <si>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</si>
  <si>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</si>
  <si>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</si>
  <si>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</si>
  <si>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</si>
  <si>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</si>
  <si>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</si>
  <si>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</si>
  <si>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</si>
  <si>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</si>
  <si>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</si>
  <si>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</si>
  <si>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</si>
  <si>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</si>
  <si>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</si>
  <si>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</si>
  <si>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</si>
  <si>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</si>
  <si>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</si>
  <si>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</si>
  <si>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</si>
  <si>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</si>
  <si>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</si>
  <si>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</si>
  <si>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</si>
  <si>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</si>
  <si>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</si>
  <si>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</si>
  <si>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</si>
  <si>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</si>
  <si>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</si>
  <si>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</si>
  <si>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</si>
  <si>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</si>
  <si>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</si>
  <si>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</si>
  <si>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</si>
  <si>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</si>
  <si>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</si>
  <si>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</si>
  <si>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</si>
  <si>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</si>
  <si>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</si>
  <si>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</si>
  <si>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</si>
  <si>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</si>
  <si>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</si>
  <si>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</si>
  <si>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</si>
  <si>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</si>
  <si>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</si>
  <si>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</si>
  <si>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</si>
  <si>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</si>
  <si>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</si>
  <si>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</si>
  <si>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</si>
  <si>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</si>
  <si>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</si>
  <si>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</si>
  <si>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</si>
  <si>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</si>
  <si>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</si>
  <si>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</si>
  <si>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</si>
  <si>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</si>
  <si>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</si>
  <si>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</si>
  <si>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</si>
  <si>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</si>
  <si>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</si>
  <si>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</si>
  <si>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</si>
  <si>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</si>
  <si>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</si>
  <si>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</si>
  <si>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</si>
  <si>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</si>
  <si>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</si>
  <si>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</si>
  <si>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</si>
  <si>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</si>
  <si>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</si>
  <si>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</si>
  <si>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</si>
  <si>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</si>
  <si>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</si>
  <si>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</si>
  <si>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</si>
  <si>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</si>
  <si>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</si>
  <si>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</si>
  <si>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</si>
  <si>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</si>
  <si>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</si>
  <si>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</si>
  <si>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</si>
  <si>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</si>
  <si>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</si>
  <si>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</si>
  <si>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</si>
  <si>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</si>
  <si>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</si>
  <si>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</si>
  <si>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</si>
  <si>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</si>
  <si>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</si>
  <si>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</si>
  <si>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</si>
  <si>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</si>
  <si>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</si>
  <si>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</si>
  <si>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</si>
  <si>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</si>
  <si>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</si>
  <si>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</si>
  <si>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</si>
  <si>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</si>
  <si>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</si>
  <si>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</si>
  <si>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</si>
  <si>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</si>
  <si>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</si>
  <si>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</si>
  <si>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</si>
  <si>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</si>
  <si>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</si>
  <si>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</si>
  <si>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</si>
  <si>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</si>
  <si>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</si>
  <si>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</si>
  <si>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</si>
  <si>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</si>
  <si>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</si>
  <si>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</si>
  <si>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</si>
  <si>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</si>
  <si>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</si>
  <si>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</si>
  <si>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</si>
  <si>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</si>
  <si>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</si>
  <si>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</si>
  <si>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</si>
  <si>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</si>
  <si>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</si>
  <si>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</si>
  <si>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</si>
  <si>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</si>
  <si>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</si>
  <si>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</si>
  <si>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</si>
  <si>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</si>
  <si>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</si>
  <si>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</si>
  <si>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</si>
  <si>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</si>
  <si>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</si>
  <si>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</si>
  <si>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</si>
  <si>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</si>
  <si>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</si>
  <si>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</si>
  <si>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</si>
  <si>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</si>
  <si>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</si>
  <si>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</si>
  <si>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</si>
  <si>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</si>
  <si>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</si>
  <si>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</si>
  <si>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</si>
  <si>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</si>
  <si>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</si>
  <si>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</si>
  <si>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</si>
  <si>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</si>
  <si>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</si>
  <si>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</si>
  <si>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</si>
  <si>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</si>
  <si>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</si>
  <si>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</si>
  <si>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</si>
  <si>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</si>
  <si>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</si>
  <si>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</si>
  <si>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</si>
  <si>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</si>
  <si>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</si>
  <si>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</si>
  <si>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</si>
  <si>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</si>
  <si>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</si>
  <si>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</si>
  <si>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</si>
  <si>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</si>
  <si>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</si>
  <si>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</si>
  <si>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</si>
  <si>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</si>
  <si>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</si>
  <si>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</si>
  <si>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</si>
  <si>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</si>
  <si>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</si>
  <si>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</si>
  <si>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</si>
  <si>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</si>
  <si>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</si>
  <si>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</si>
  <si>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</si>
  <si>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</si>
  <si>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</si>
  <si>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</si>
  <si>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</si>
  <si>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</si>
  <si>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</si>
  <si>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</si>
  <si>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</si>
  <si>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</si>
  <si>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</si>
  <si>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</si>
  <si>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</si>
  <si>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</si>
  <si>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</si>
  <si>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</si>
  <si>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</si>
  <si>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</si>
  <si>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</si>
  <si>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</si>
  <si>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</si>
  <si>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</si>
  <si>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</si>
  <si>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</si>
  <si>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</si>
  <si>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</si>
  <si>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</si>
  <si>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</si>
  <si>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</si>
  <si>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</si>
  <si>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</si>
  <si>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</si>
  <si>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</si>
  <si>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</si>
  <si>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</si>
  <si>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</si>
  <si>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</si>
  <si>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</si>
  <si>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</si>
  <si>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</si>
  <si>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</si>
  <si>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</si>
  <si>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</si>
  <si>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</si>
  <si>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</si>
  <si>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</si>
  <si>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</si>
  <si>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</si>
  <si>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</si>
  <si>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</si>
  <si>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</si>
  <si>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</si>
  <si>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</si>
  <si>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</si>
  <si>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</si>
  <si>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</si>
  <si>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</si>
  <si>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</si>
  <si>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</si>
  <si>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</si>
  <si>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</si>
  <si>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</si>
  <si>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</si>
  <si>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</si>
  <si>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</si>
  <si>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</si>
  <si>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</si>
  <si>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</si>
  <si>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</si>
  <si>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</si>
  <si>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</si>
  <si>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</si>
  <si>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</si>
  <si>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</si>
  <si>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</si>
  <si>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</si>
  <si>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</si>
  <si>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</si>
  <si>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</si>
  <si>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</si>
  <si>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</si>
  <si>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</si>
  <si>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</si>
  <si>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</si>
  <si>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</si>
  <si>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</si>
  <si>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</si>
  <si>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</si>
  <si>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</si>
  <si>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</si>
  <si>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</si>
  <si>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</si>
  <si>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</si>
  <si>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</si>
  <si>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</si>
  <si>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</si>
  <si>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</si>
  <si>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</si>
  <si>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</si>
  <si>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</si>
  <si>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</si>
  <si>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</si>
  <si>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</si>
  <si>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</si>
  <si>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</si>
  <si>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</si>
  <si>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</si>
  <si>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</si>
  <si>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</si>
  <si>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</si>
  <si>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</si>
  <si>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</si>
  <si>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</si>
  <si>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高潮と豪雨による複合型浸水発生時の減災対策のための浸水予測システム開発</t>
    <rPh sb="0" eb="2">
      <t>タカシオ</t>
    </rPh>
    <rPh sb="3" eb="5">
      <t>ゴウウ</t>
    </rPh>
    <rPh sb="8" eb="11">
      <t>フクゴウガタ</t>
    </rPh>
    <rPh sb="11" eb="13">
      <t>シンスイ</t>
    </rPh>
    <rPh sb="13" eb="16">
      <t>ハッセイジ</t>
    </rPh>
    <rPh sb="17" eb="19">
      <t>ゲンサイ</t>
    </rPh>
    <rPh sb="19" eb="21">
      <t>タイサク</t>
    </rPh>
    <rPh sb="25" eb="27">
      <t>シンスイ</t>
    </rPh>
    <rPh sb="27" eb="29">
      <t>ヨソク</t>
    </rPh>
    <rPh sb="33" eb="35">
      <t>カイハツ</t>
    </rPh>
    <phoneticPr fontId="5"/>
  </si>
  <si>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</si>
  <si>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</si>
  <si>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近年、いままで経験したことのないような集中豪雨や台風に伴う高潮などにより、都市圏において浸水被害が多発し、甚大な被害が生じている。そのため、都市内水被害の防止・軽減を目的に主要都市圏沿岸部（約1,000km2）の高潮浸水リスクの高い区域を対象として、局所的豪雨に伴う浸水予測情報をリアルタイムで提供できる浸水予測システムを開発するものである。</t>
    <rPh sb="24" eb="26">
      <t>タイフウ</t>
    </rPh>
    <rPh sb="27" eb="28">
      <t>トモナ</t>
    </rPh>
    <rPh sb="29" eb="31">
      <t>タカシオ</t>
    </rPh>
    <rPh sb="37" eb="40">
      <t>トシケン</t>
    </rPh>
    <rPh sb="80" eb="82">
      <t>ケイゲン</t>
    </rPh>
    <rPh sb="83" eb="85">
      <t>モクテキ</t>
    </rPh>
    <rPh sb="86" eb="88">
      <t>シュヨウ</t>
    </rPh>
    <rPh sb="95" eb="96">
      <t>ヤク</t>
    </rPh>
    <phoneticPr fontId="5"/>
  </si>
  <si>
    <t>本事業は、各主要都市圏沿岸部に存在する河川管理施設、下水道関連施設、地形の３つの情報を収集・整理するとともに、一体的に計算できる浸水予測計算プログラムを作成し、既存浸水予測システムを拡張する。</t>
    <rPh sb="0" eb="1">
      <t>ホン</t>
    </rPh>
    <rPh sb="1" eb="3">
      <t>ジギョウ</t>
    </rPh>
    <rPh sb="5" eb="6">
      <t>カク</t>
    </rPh>
    <rPh sb="6" eb="8">
      <t>シュヨウ</t>
    </rPh>
    <rPh sb="8" eb="11">
      <t>トシケン</t>
    </rPh>
    <rPh sb="11" eb="14">
      <t>エンガンブ</t>
    </rPh>
    <rPh sb="15" eb="17">
      <t>ソンザイ</t>
    </rPh>
    <rPh sb="19" eb="21">
      <t>カセン</t>
    </rPh>
    <rPh sb="21" eb="23">
      <t>カンリ</t>
    </rPh>
    <rPh sb="23" eb="25">
      <t>シセツ</t>
    </rPh>
    <rPh sb="26" eb="29">
      <t>ゲスイドウ</t>
    </rPh>
    <rPh sb="29" eb="31">
      <t>カンレン</t>
    </rPh>
    <rPh sb="31" eb="33">
      <t>シセツ</t>
    </rPh>
    <rPh sb="34" eb="36">
      <t>チケイ</t>
    </rPh>
    <rPh sb="40" eb="42">
      <t>ジョウホウ</t>
    </rPh>
    <rPh sb="43" eb="45">
      <t>シュウシュウ</t>
    </rPh>
    <rPh sb="46" eb="48">
      <t>セイリ</t>
    </rPh>
    <rPh sb="55" eb="58">
      <t>イッタイテキ</t>
    </rPh>
    <rPh sb="59" eb="61">
      <t>ケイサン</t>
    </rPh>
    <rPh sb="64" eb="66">
      <t>シンスイ</t>
    </rPh>
    <rPh sb="66" eb="68">
      <t>ヨソク</t>
    </rPh>
    <rPh sb="68" eb="70">
      <t>ケイサン</t>
    </rPh>
    <rPh sb="76" eb="78">
      <t>サクセイ</t>
    </rPh>
    <rPh sb="80" eb="82">
      <t>キゾン</t>
    </rPh>
    <rPh sb="82" eb="84">
      <t>シンスイ</t>
    </rPh>
    <rPh sb="84" eb="86">
      <t>ヨソク</t>
    </rPh>
    <rPh sb="91" eb="93">
      <t>カクチョウ</t>
    </rPh>
    <phoneticPr fontId="5"/>
  </si>
  <si>
    <t>-</t>
    <phoneticPr fontId="5"/>
  </si>
  <si>
    <t>内水及び高潮の複合浸水が想定される主要都市圏一部沿岸地域の行政区面積
（合計約1,000km2）</t>
    <rPh sb="0" eb="2">
      <t>ナイスイ</t>
    </rPh>
    <rPh sb="2" eb="3">
      <t>オヨ</t>
    </rPh>
    <rPh sb="4" eb="6">
      <t>タカシオ</t>
    </rPh>
    <rPh sb="7" eb="9">
      <t>フクゴウ</t>
    </rPh>
    <rPh sb="9" eb="11">
      <t>シンスイ</t>
    </rPh>
    <rPh sb="12" eb="14">
      <t>ソウテイ</t>
    </rPh>
    <rPh sb="17" eb="19">
      <t>シュヨウ</t>
    </rPh>
    <rPh sb="19" eb="22">
      <t>トシケン</t>
    </rPh>
    <rPh sb="22" eb="24">
      <t>イチブ</t>
    </rPh>
    <rPh sb="24" eb="26">
      <t>エンガン</t>
    </rPh>
    <rPh sb="26" eb="28">
      <t>チイキ</t>
    </rPh>
    <rPh sb="29" eb="32">
      <t>ギョウセイク</t>
    </rPh>
    <rPh sb="32" eb="34">
      <t>メンセキ</t>
    </rPh>
    <rPh sb="36" eb="38">
      <t>ゴウケイ</t>
    </rPh>
    <rPh sb="38" eb="39">
      <t>ヤク</t>
    </rPh>
    <phoneticPr fontId="5"/>
  </si>
  <si>
    <t>高潮浸水想定区域図、各行政区域面積（公表値）</t>
    <rPh sb="0" eb="2">
      <t>タカシオ</t>
    </rPh>
    <rPh sb="2" eb="4">
      <t>シンスイ</t>
    </rPh>
    <rPh sb="4" eb="6">
      <t>ソウテイ</t>
    </rPh>
    <rPh sb="6" eb="8">
      <t>クイキ</t>
    </rPh>
    <rPh sb="8" eb="9">
      <t>ズ</t>
    </rPh>
    <rPh sb="10" eb="11">
      <t>カク</t>
    </rPh>
    <rPh sb="11" eb="13">
      <t>ギョウセイ</t>
    </rPh>
    <rPh sb="13" eb="15">
      <t>クイキ</t>
    </rPh>
    <rPh sb="15" eb="17">
      <t>メンセキ</t>
    </rPh>
    <rPh sb="18" eb="20">
      <t>コウヒョウ</t>
    </rPh>
    <rPh sb="20" eb="21">
      <t>アタイ</t>
    </rPh>
    <phoneticPr fontId="5"/>
  </si>
  <si>
    <t>主要都市圏一部沿岸地域における浸水予測計算プログラムの作成及び既存浸水予測システムへの統合に関する終了面積</t>
    <rPh sb="0" eb="2">
      <t>シュヨウ</t>
    </rPh>
    <rPh sb="2" eb="5">
      <t>トシケン</t>
    </rPh>
    <rPh sb="5" eb="7">
      <t>イチブ</t>
    </rPh>
    <rPh sb="7" eb="9">
      <t>エンガン</t>
    </rPh>
    <rPh sb="9" eb="11">
      <t>チイキ</t>
    </rPh>
    <rPh sb="15" eb="17">
      <t>シンスイ</t>
    </rPh>
    <rPh sb="17" eb="19">
      <t>ヨソク</t>
    </rPh>
    <rPh sb="19" eb="21">
      <t>ケイサン</t>
    </rPh>
    <rPh sb="27" eb="29">
      <t>サクセイ</t>
    </rPh>
    <rPh sb="29" eb="30">
      <t>オヨ</t>
    </rPh>
    <rPh sb="31" eb="33">
      <t>キゾン</t>
    </rPh>
    <rPh sb="33" eb="35">
      <t>シンスイ</t>
    </rPh>
    <rPh sb="35" eb="37">
      <t>ヨソク</t>
    </rPh>
    <rPh sb="43" eb="45">
      <t>トウゴウ</t>
    </rPh>
    <rPh sb="46" eb="47">
      <t>カン</t>
    </rPh>
    <rPh sb="51" eb="53">
      <t>メンセキ</t>
    </rPh>
    <phoneticPr fontId="5"/>
  </si>
  <si>
    <t>執行額（百万円）／浸水予測計算プログラム作成、精度検証、既存浸水予測システムの改良及び、試験運用、追加検討　　</t>
    <rPh sb="9" eb="11">
      <t>シンスイ</t>
    </rPh>
    <rPh sb="11" eb="13">
      <t>ヨソク</t>
    </rPh>
    <rPh sb="13" eb="15">
      <t>ケイサン</t>
    </rPh>
    <rPh sb="20" eb="22">
      <t>サクセイ</t>
    </rPh>
    <rPh sb="23" eb="25">
      <t>セイド</t>
    </rPh>
    <rPh sb="25" eb="27">
      <t>ケンショウ</t>
    </rPh>
    <rPh sb="28" eb="30">
      <t>キゾン</t>
    </rPh>
    <rPh sb="30" eb="32">
      <t>シンスイ</t>
    </rPh>
    <rPh sb="32" eb="34">
      <t>ヨソク</t>
    </rPh>
    <rPh sb="39" eb="41">
      <t>カイリョウ</t>
    </rPh>
    <rPh sb="41" eb="42">
      <t>オヨ</t>
    </rPh>
    <rPh sb="44" eb="46">
      <t>シケン</t>
    </rPh>
    <rPh sb="46" eb="48">
      <t>ウンヨウ</t>
    </rPh>
    <rPh sb="49" eb="51">
      <t>ツイカ</t>
    </rPh>
    <rPh sb="51" eb="53">
      <t>ケントウ</t>
    </rPh>
    <phoneticPr fontId="5"/>
  </si>
  <si>
    <t>km2</t>
    <phoneticPr fontId="5"/>
  </si>
  <si>
    <t>-</t>
    <phoneticPr fontId="5"/>
  </si>
  <si>
    <t>　　/</t>
    <phoneticPr fontId="5"/>
  </si>
  <si>
    <t>－</t>
    <phoneticPr fontId="5"/>
  </si>
  <si>
    <t>-</t>
    <phoneticPr fontId="5"/>
  </si>
  <si>
    <t>近年問題となっている局所的豪雨など、今までに経験したことのない豪雨の状況を踏まえ、都市域における内水及び高潮の複合浸水における被害の防止・軽減を目的に、浸水予測情報をリアルタイムで提供するために必要な「浸水予測システムの構築」は重要な研究であり、ニーズが高い。</t>
    <rPh sb="10" eb="13">
      <t>キョクショテキ</t>
    </rPh>
    <rPh sb="13" eb="15">
      <t>ゴウウ</t>
    </rPh>
    <rPh sb="18" eb="19">
      <t>イマ</t>
    </rPh>
    <rPh sb="22" eb="24">
      <t>ケイケン</t>
    </rPh>
    <rPh sb="31" eb="33">
      <t>ゴウウ</t>
    </rPh>
    <rPh sb="34" eb="36">
      <t>ジョウキョウ</t>
    </rPh>
    <rPh sb="37" eb="38">
      <t>フ</t>
    </rPh>
    <rPh sb="49" eb="50">
      <t>ミズ</t>
    </rPh>
    <rPh sb="50" eb="51">
      <t>オヨ</t>
    </rPh>
    <rPh sb="52" eb="54">
      <t>タカシオ</t>
    </rPh>
    <rPh sb="55" eb="57">
      <t>フクゴウ</t>
    </rPh>
    <rPh sb="57" eb="59">
      <t>シンスイ</t>
    </rPh>
    <rPh sb="63" eb="65">
      <t>ヒガイ</t>
    </rPh>
    <rPh sb="66" eb="68">
      <t>ボウシ</t>
    </rPh>
    <rPh sb="69" eb="71">
      <t>ケイゲン</t>
    </rPh>
    <rPh sb="72" eb="74">
      <t>モクテキ</t>
    </rPh>
    <rPh sb="76" eb="78">
      <t>シンスイ</t>
    </rPh>
    <rPh sb="78" eb="80">
      <t>ヨソク</t>
    </rPh>
    <rPh sb="80" eb="82">
      <t>ジョウホウ</t>
    </rPh>
    <rPh sb="90" eb="92">
      <t>テイキョウ</t>
    </rPh>
    <rPh sb="97" eb="99">
      <t>ヒツヨウ</t>
    </rPh>
    <rPh sb="101" eb="103">
      <t>シンスイ</t>
    </rPh>
    <rPh sb="103" eb="105">
      <t>ヨソク</t>
    </rPh>
    <rPh sb="110" eb="112">
      <t>コウチク</t>
    </rPh>
    <phoneticPr fontId="5"/>
  </si>
  <si>
    <t>本研究で構築する「浸水予測システム」は、地方自治体にまたがる河川流域（１級、２級、準用河川）等を勘案する必要があり、また、予測降雨情報などから河川、下水道、地表面の一体的な計算を行うため、技術的難易度も高いため、技術的知見を有する国が実施することが望ましく、かつ都市防災及び水防災等の総合的な研究を行っている国土技術政策総合研究所において実施すべきである。</t>
    <rPh sb="4" eb="6">
      <t>コウチク</t>
    </rPh>
    <rPh sb="9" eb="11">
      <t>シンスイ</t>
    </rPh>
    <rPh sb="11" eb="13">
      <t>ヨソク</t>
    </rPh>
    <rPh sb="20" eb="22">
      <t>チホウ</t>
    </rPh>
    <rPh sb="22" eb="25">
      <t>ジチタイ</t>
    </rPh>
    <rPh sb="30" eb="32">
      <t>カセン</t>
    </rPh>
    <rPh sb="32" eb="34">
      <t>リュウイキ</t>
    </rPh>
    <rPh sb="36" eb="37">
      <t>キュウ</t>
    </rPh>
    <rPh sb="39" eb="40">
      <t>キュウ</t>
    </rPh>
    <rPh sb="41" eb="43">
      <t>ジュンヨウ</t>
    </rPh>
    <rPh sb="43" eb="45">
      <t>カセン</t>
    </rPh>
    <rPh sb="46" eb="47">
      <t>トウ</t>
    </rPh>
    <rPh sb="48" eb="50">
      <t>カンアン</t>
    </rPh>
    <rPh sb="52" eb="54">
      <t>ヒツヨウ</t>
    </rPh>
    <rPh sb="61" eb="63">
      <t>ヨソク</t>
    </rPh>
    <rPh sb="63" eb="65">
      <t>コウウ</t>
    </rPh>
    <rPh sb="65" eb="67">
      <t>ジョウホウ</t>
    </rPh>
    <rPh sb="71" eb="73">
      <t>カセン</t>
    </rPh>
    <rPh sb="74" eb="77">
      <t>ゲスイドウ</t>
    </rPh>
    <rPh sb="78" eb="81">
      <t>チヒョウメン</t>
    </rPh>
    <rPh sb="82" eb="85">
      <t>イッタイテキ</t>
    </rPh>
    <rPh sb="86" eb="88">
      <t>ケイサン</t>
    </rPh>
    <rPh sb="89" eb="90">
      <t>オコナ</t>
    </rPh>
    <rPh sb="94" eb="97">
      <t>ギジュツテキ</t>
    </rPh>
    <rPh sb="97" eb="100">
      <t>ナンイド</t>
    </rPh>
    <rPh sb="101" eb="102">
      <t>タカ</t>
    </rPh>
    <rPh sb="106" eb="109">
      <t>ギジュツテキ</t>
    </rPh>
    <rPh sb="109" eb="111">
      <t>チケン</t>
    </rPh>
    <rPh sb="112" eb="113">
      <t>ユウ</t>
    </rPh>
    <rPh sb="124" eb="125">
      <t>ノゾ</t>
    </rPh>
    <phoneticPr fontId="5"/>
  </si>
  <si>
    <t>近年の異常気象などによる局所的集中豪雨は年々増加の傾向にあり、浸水被害も多発している状況にあり、優先度が高い。</t>
    <rPh sb="0" eb="2">
      <t>キンネン</t>
    </rPh>
    <rPh sb="3" eb="5">
      <t>イジョウ</t>
    </rPh>
    <rPh sb="5" eb="7">
      <t>キショウ</t>
    </rPh>
    <rPh sb="12" eb="15">
      <t>キョクショテキ</t>
    </rPh>
    <rPh sb="15" eb="17">
      <t>シュウチュウ</t>
    </rPh>
    <rPh sb="17" eb="19">
      <t>ゴウウ</t>
    </rPh>
    <rPh sb="20" eb="22">
      <t>ネンネン</t>
    </rPh>
    <rPh sb="22" eb="24">
      <t>ゾウカ</t>
    </rPh>
    <rPh sb="25" eb="27">
      <t>ケイコウ</t>
    </rPh>
    <rPh sb="31" eb="33">
      <t>シンスイ</t>
    </rPh>
    <rPh sb="33" eb="35">
      <t>ヒガイ</t>
    </rPh>
    <rPh sb="36" eb="38">
      <t>タハツ</t>
    </rPh>
    <rPh sb="42" eb="44">
      <t>ジョウキョウ</t>
    </rPh>
    <phoneticPr fontId="5"/>
  </si>
  <si>
    <t>競争性を高めるため、参加資格の拡大などに努めている。</t>
    <phoneticPr fontId="5"/>
  </si>
  <si>
    <t>発注にあたっては、企画競争により競争性の確保に努める。</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</si>
  <si>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</si>
  <si>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委託【随意契約（確認公募）】</t>
    <rPh sb="0" eb="2">
      <t>イタク</t>
    </rPh>
    <rPh sb="3" eb="5">
      <t>ズイイ</t>
    </rPh>
    <rPh sb="5" eb="7">
      <t>ケイヤク</t>
    </rPh>
    <rPh sb="8" eb="10">
      <t>カクニン</t>
    </rPh>
    <rPh sb="10" eb="12">
      <t>コウボ</t>
    </rPh>
    <phoneticPr fontId="5"/>
  </si>
  <si>
    <t>km2</t>
  </si>
  <si>
    <t>百万円/km2</t>
    <rPh sb="0" eb="1">
      <t>ヒャク</t>
    </rPh>
    <rPh sb="1" eb="3">
      <t>マンエン</t>
    </rPh>
    <phoneticPr fontId="5"/>
  </si>
  <si>
    <t>300百万円/1,000km2</t>
    <phoneticPr fontId="5"/>
  </si>
  <si>
    <t>2019年度末までに主要都市圏一部沿岸地域における浸水予測システムの情報提供可能区域を1,000km2拡大する</t>
    <rPh sb="4" eb="6">
      <t>ネンド</t>
    </rPh>
    <rPh sb="6" eb="7">
      <t>マツ</t>
    </rPh>
    <rPh sb="10" eb="12">
      <t>シュヨウ</t>
    </rPh>
    <rPh sb="12" eb="15">
      <t>トシケン</t>
    </rPh>
    <rPh sb="15" eb="17">
      <t>イチブ</t>
    </rPh>
    <rPh sb="17" eb="19">
      <t>エンガン</t>
    </rPh>
    <rPh sb="19" eb="21">
      <t>チイキ</t>
    </rPh>
    <rPh sb="25" eb="27">
      <t>シンスイ</t>
    </rPh>
    <rPh sb="27" eb="29">
      <t>ヨソク</t>
    </rPh>
    <rPh sb="34" eb="36">
      <t>ジョウホウ</t>
    </rPh>
    <rPh sb="36" eb="38">
      <t>テイキョウ</t>
    </rPh>
    <rPh sb="38" eb="40">
      <t>カノウ</t>
    </rPh>
    <rPh sb="40" eb="42">
      <t>クイキ</t>
    </rPh>
    <rPh sb="51" eb="53">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</si>
</sst>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65742</xdr:colOff>
      <xdr:row>743</xdr:row>
      <xdr:rowOff>197222</xdr:rowOff>
    </xdr:from>
    <xdr:to>
      <xdr:col>24</xdr:col>
      <xdr:colOff>0</xdr:colOff>
      <xdr:row>749</xdr:row>
      <xdr:rowOff>292100</xdr:rowOff>
    </xdr:to>
    <xdr:sp macro="" textlink="">
      <xdr:nvSpPr>
        <xdr:cNvPr id="5" name="大かっこ 4"/>
        <xdr:cNvSpPr/>
      </xdr:nvSpPr>
      <xdr:spPr>
        <a:xfrm>
          <a:off x="1488142" y="42335822"/>
          <a:ext cx="3388658" cy="22284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750</xdr:row>
      <xdr:rowOff>38101</xdr:rowOff>
    </xdr:from>
    <xdr:to>
      <xdr:col>14</xdr:col>
      <xdr:colOff>190500</xdr:colOff>
      <xdr:row>757</xdr:row>
      <xdr:rowOff>651401</xdr:rowOff>
    </xdr:to>
    <xdr:cxnSp macro="">
      <xdr:nvCxnSpPr>
        <xdr:cNvPr id="9" name="直線コネクタ 8"/>
        <xdr:cNvCxnSpPr/>
      </xdr:nvCxnSpPr>
      <xdr:spPr>
        <a:xfrm flipH="1">
          <a:off x="3035300" y="44665901"/>
          <a:ext cx="0" cy="34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753</xdr:row>
      <xdr:rowOff>23907</xdr:rowOff>
    </xdr:from>
    <xdr:to>
      <xdr:col>31</xdr:col>
      <xdr:colOff>50198</xdr:colOff>
      <xdr:row>753</xdr:row>
      <xdr:rowOff>23907</xdr:rowOff>
    </xdr:to>
    <xdr:cxnSp macro="">
      <xdr:nvCxnSpPr>
        <xdr:cNvPr id="10" name="直線矢印コネクタ 9"/>
        <xdr:cNvCxnSpPr/>
      </xdr:nvCxnSpPr>
      <xdr:spPr>
        <a:xfrm flipV="1">
          <a:off x="3047998" y="449311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7472</xdr:rowOff>
    </xdr:from>
    <xdr:to>
      <xdr:col>44</xdr:col>
      <xdr:colOff>113991</xdr:colOff>
      <xdr:row>754</xdr:row>
      <xdr:rowOff>70527</xdr:rowOff>
    </xdr:to>
    <xdr:sp macro="" textlink="">
      <xdr:nvSpPr>
        <xdr:cNvPr id="11" name="テキスト ボックス 10"/>
        <xdr:cNvSpPr txBox="1"/>
      </xdr:nvSpPr>
      <xdr:spPr>
        <a:xfrm>
          <a:off x="6400053" y="445590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０百万円</a:t>
          </a:r>
          <a:endParaRPr lang="ja-JP" altLang="ja-JP">
            <a:effectLst/>
          </a:endParaRPr>
        </a:p>
      </xdr:txBody>
    </xdr:sp>
    <xdr:clientData/>
  </xdr:twoCellAnchor>
  <xdr:twoCellAnchor>
    <xdr:from>
      <xdr:col>30</xdr:col>
      <xdr:colOff>56028</xdr:colOff>
      <xdr:row>754</xdr:row>
      <xdr:rowOff>164354</xdr:rowOff>
    </xdr:from>
    <xdr:to>
      <xdr:col>45</xdr:col>
      <xdr:colOff>134470</xdr:colOff>
      <xdr:row>756</xdr:row>
      <xdr:rowOff>526676</xdr:rowOff>
    </xdr:to>
    <xdr:sp macro="" textlink="">
      <xdr:nvSpPr>
        <xdr:cNvPr id="12" name="大かっこ 11"/>
        <xdr:cNvSpPr/>
      </xdr:nvSpPr>
      <xdr:spPr>
        <a:xfrm>
          <a:off x="6152028" y="454271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180042</xdr:colOff>
      <xdr:row>754</xdr:row>
      <xdr:rowOff>203948</xdr:rowOff>
    </xdr:from>
    <xdr:to>
      <xdr:col>45</xdr:col>
      <xdr:colOff>69850</xdr:colOff>
      <xdr:row>757</xdr:row>
      <xdr:rowOff>0</xdr:rowOff>
    </xdr:to>
    <xdr:sp macro="" textlink="">
      <xdr:nvSpPr>
        <xdr:cNvPr id="13" name="正方形/長方形 12"/>
        <xdr:cNvSpPr/>
      </xdr:nvSpPr>
      <xdr:spPr>
        <a:xfrm>
          <a:off x="6276042" y="46254148"/>
          <a:ext cx="2937808" cy="11803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〇プログラム作成に必要な各種データの収集・整理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〇浸水予測計算プログラムの作成</a:t>
          </a:r>
          <a:endParaRPr lang="ja-JP" altLang="ja-JP">
            <a:solidFill>
              <a:sysClr val="windowText" lastClr="000000"/>
            </a:solidFill>
            <a:effectLst/>
          </a:endParaRPr>
        </a:p>
      </xdr:txBody>
    </xdr:sp>
    <xdr:clientData/>
  </xdr:twoCellAnchor>
  <xdr:twoCellAnchor>
    <xdr:from>
      <xdr:col>14</xdr:col>
      <xdr:colOff>177800</xdr:colOff>
      <xdr:row>757</xdr:row>
      <xdr:rowOff>660400</xdr:rowOff>
    </xdr:from>
    <xdr:to>
      <xdr:col>31</xdr:col>
      <xdr:colOff>24800</xdr:colOff>
      <xdr:row>757</xdr:row>
      <xdr:rowOff>660400</xdr:rowOff>
    </xdr:to>
    <xdr:cxnSp macro="">
      <xdr:nvCxnSpPr>
        <xdr:cNvPr id="14" name="直線矢印コネクタ 13"/>
        <xdr:cNvCxnSpPr/>
      </xdr:nvCxnSpPr>
      <xdr:spPr>
        <a:xfrm flipV="1">
          <a:off x="3022600" y="48094900"/>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757</xdr:row>
      <xdr:rowOff>228600</xdr:rowOff>
    </xdr:from>
    <xdr:to>
      <xdr:col>44</xdr:col>
      <xdr:colOff>108026</xdr:colOff>
      <xdr:row>758</xdr:row>
      <xdr:rowOff>286644</xdr:rowOff>
    </xdr:to>
    <xdr:sp macro="" textlink="">
      <xdr:nvSpPr>
        <xdr:cNvPr id="15" name="テキスト ボックス 14"/>
        <xdr:cNvSpPr txBox="1"/>
      </xdr:nvSpPr>
      <xdr:spPr>
        <a:xfrm>
          <a:off x="6388100" y="46875700"/>
          <a:ext cx="2660726" cy="73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５０百万円</a:t>
          </a:r>
        </a:p>
      </xdr:txBody>
    </xdr:sp>
    <xdr:clientData/>
  </xdr:twoCellAnchor>
  <xdr:twoCellAnchor>
    <xdr:from>
      <xdr:col>30</xdr:col>
      <xdr:colOff>50800</xdr:colOff>
      <xdr:row>758</xdr:row>
      <xdr:rowOff>381000</xdr:rowOff>
    </xdr:from>
    <xdr:to>
      <xdr:col>45</xdr:col>
      <xdr:colOff>129242</xdr:colOff>
      <xdr:row>761</xdr:row>
      <xdr:rowOff>184522</xdr:rowOff>
    </xdr:to>
    <xdr:sp macro="" textlink="">
      <xdr:nvSpPr>
        <xdr:cNvPr id="16" name="大かっこ 15"/>
        <xdr:cNvSpPr/>
      </xdr:nvSpPr>
      <xdr:spPr>
        <a:xfrm>
          <a:off x="6146800" y="477012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406400</xdr:rowOff>
    </xdr:from>
    <xdr:to>
      <xdr:col>45</xdr:col>
      <xdr:colOff>93008</xdr:colOff>
      <xdr:row>762</xdr:row>
      <xdr:rowOff>11952</xdr:rowOff>
    </xdr:to>
    <xdr:sp macro="" textlink="">
      <xdr:nvSpPr>
        <xdr:cNvPr id="17" name="正方形/長方形 16"/>
        <xdr:cNvSpPr/>
      </xdr:nvSpPr>
      <xdr:spPr>
        <a:xfrm>
          <a:off x="6299200" y="47726600"/>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〇作成した浸水予測計算プログラムを既存浸水予測システムに統合するための既存浸水予測システムの改良</a:t>
          </a:r>
          <a:endParaRPr lang="ja-JP" altLang="ja-JP">
            <a:solidFill>
              <a:sysClr val="windowText" lastClr="000000"/>
            </a:solidFill>
            <a:effectLst/>
          </a:endParaRPr>
        </a:p>
      </xdr:txBody>
    </xdr:sp>
    <xdr:clientData/>
  </xdr:twoCellAnchor>
  <xdr:twoCellAnchor>
    <xdr:from>
      <xdr:col>8</xdr:col>
      <xdr:colOff>50800</xdr:colOff>
      <xdr:row>743</xdr:row>
      <xdr:rowOff>241300</xdr:rowOff>
    </xdr:from>
    <xdr:to>
      <xdr:col>23</xdr:col>
      <xdr:colOff>84417</xdr:colOff>
      <xdr:row>750</xdr:row>
      <xdr:rowOff>304800</xdr:rowOff>
    </xdr:to>
    <xdr:sp macro="" textlink="">
      <xdr:nvSpPr>
        <xdr:cNvPr id="20" name="正方形/長方形 19"/>
        <xdr:cNvSpPr/>
      </xdr:nvSpPr>
      <xdr:spPr>
        <a:xfrm>
          <a:off x="1676400" y="42379900"/>
          <a:ext cx="3081617" cy="2552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〇主要都市域における浸水予測計算プログラム作成区域の選定</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〇浸水予測計算プログラム作の成に必要なデータ（河川、下水道、地表面）入手に伴う各関係機関との調整</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〇拡充した浸水予測システムの機能チェック</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〇浸水予測精度の確認</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〇浸水予測情報を効果的・効率的に配信するために必要な各自治体水防関係者からの意見聴取、整理・とりまとめ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459</v>
      </c>
      <c r="AT2" s="944"/>
      <c r="AU2" s="944"/>
      <c r="AV2" s="52" t="str">
        <f>IF(AW2="", "", "-")</f>
        <v/>
      </c>
      <c r="AW2" s="915"/>
      <c r="AX2" s="915"/>
    </row>
    <row r="3" spans="1:50" ht="21" customHeight="1" thickBot="1" x14ac:dyDescent="0.2">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583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455</v>
      </c>
      <c r="H5" s="844"/>
      <c r="I5" s="844"/>
      <c r="J5" s="844"/>
      <c r="K5" s="844"/>
      <c r="L5" s="844"/>
      <c r="M5" s="845" t="s">
        <v>66</v>
      </c>
      <c r="N5" s="846"/>
      <c r="O5" s="846"/>
      <c r="P5" s="846"/>
      <c r="Q5" s="846"/>
      <c r="R5" s="847"/>
      <c r="S5" s="848" t="s">
        <v>81</v>
      </c>
      <c r="T5" s="844"/>
      <c r="U5" s="844"/>
      <c r="V5" s="844"/>
      <c r="W5" s="844"/>
      <c r="X5" s="849"/>
      <c r="Y5" s="701" t="s">
        <v>3</v>
      </c>
      <c r="Z5" s="545"/>
      <c r="AA5" s="545"/>
      <c r="AB5" s="545"/>
      <c r="AC5" s="545"/>
      <c r="AD5" s="546"/>
      <c r="AE5" s="702" t="s">
        <v>584</v>
      </c>
      <c r="AF5" s="702"/>
      <c r="AG5" s="702"/>
      <c r="AH5" s="702"/>
      <c r="AI5" s="702"/>
      <c r="AJ5" s="702"/>
      <c r="AK5" s="702"/>
      <c r="AL5" s="702"/>
      <c r="AM5" s="702"/>
      <c r="AN5" s="702"/>
      <c r="AO5" s="702"/>
      <c r="AP5" s="703"/>
      <c r="AQ5" s="704" t="s">
        <v>585</v>
      </c>
      <c r="AR5" s="705"/>
      <c r="AS5" s="705"/>
      <c r="AT5" s="705"/>
      <c r="AU5" s="705"/>
      <c r="AV5" s="705"/>
      <c r="AW5" s="705"/>
      <c r="AX5" s="706"/>
    </row>
    <row r="6" spans="1:50" ht="39" customHeight="1" x14ac:dyDescent="0.15">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6" t="s">
        <v>516</v>
      </c>
      <c r="Z7" s="445"/>
      <c r="AA7" s="445"/>
      <c r="AB7" s="445"/>
      <c r="AC7" s="445"/>
      <c r="AD7" s="927"/>
      <c r="AE7" s="916" t="s">
        <v>575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378</v>
      </c>
      <c r="B8" s="498"/>
      <c r="C8" s="498"/>
      <c r="D8" s="498"/>
      <c r="E8" s="498"/>
      <c r="F8" s="499"/>
      <c r="G8" s="945" t="str">
        <f>入力規則等!A28</f>
        <v>科学技術・イノベーション、国土強靱化施策</v>
      </c>
      <c r="H8" s="723"/>
      <c r="I8" s="723"/>
      <c r="J8" s="723"/>
      <c r="K8" s="723"/>
      <c r="L8" s="723"/>
      <c r="M8" s="723"/>
      <c r="N8" s="723"/>
      <c r="O8" s="723"/>
      <c r="P8" s="723"/>
      <c r="Q8" s="723"/>
      <c r="R8" s="723"/>
      <c r="S8" s="723"/>
      <c r="T8" s="723"/>
      <c r="U8" s="723"/>
      <c r="V8" s="723"/>
      <c r="W8" s="723"/>
      <c r="X8" s="946"/>
      <c r="Y8" s="850" t="s">
        <v>379</v>
      </c>
      <c r="Z8" s="851"/>
      <c r="AA8" s="851"/>
      <c r="AB8" s="851"/>
      <c r="AC8" s="851"/>
      <c r="AD8" s="852"/>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586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7" t="s">
        <v>587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3"/>
      <c r="H12" s="764"/>
      <c r="I12" s="764"/>
      <c r="J12" s="764"/>
      <c r="K12" s="764"/>
      <c r="L12" s="764"/>
      <c r="M12" s="764"/>
      <c r="N12" s="764"/>
      <c r="O12" s="764"/>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575</v>
      </c>
      <c r="Q13" s="661"/>
      <c r="R13" s="661"/>
      <c r="S13" s="661"/>
      <c r="T13" s="661"/>
      <c r="U13" s="661"/>
      <c r="V13" s="662"/>
      <c r="W13" s="660" t="s">
        <v>575</v>
      </c>
      <c r="X13" s="661"/>
      <c r="Y13" s="661"/>
      <c r="Z13" s="661"/>
      <c r="AA13" s="661"/>
      <c r="AB13" s="661"/>
      <c r="AC13" s="662"/>
      <c r="AD13" s="660" t="s">
        <v>588</v>
      </c>
      <c r="AE13" s="661"/>
      <c r="AF13" s="661"/>
      <c r="AG13" s="661"/>
      <c r="AH13" s="661"/>
      <c r="AI13" s="661"/>
      <c r="AJ13" s="662"/>
      <c r="AK13" s="660">
        <v>0</v>
      </c>
      <c r="AL13" s="661"/>
      <c r="AM13" s="661"/>
      <c r="AN13" s="661"/>
      <c r="AO13" s="661"/>
      <c r="AP13" s="661"/>
      <c r="AQ13" s="662"/>
      <c r="AR13" s="923">
        <v>0</v>
      </c>
      <c r="AS13" s="924"/>
      <c r="AT13" s="924"/>
      <c r="AU13" s="924"/>
      <c r="AV13" s="924"/>
      <c r="AW13" s="924"/>
      <c r="AX13" s="925"/>
    </row>
    <row r="14" spans="1:50" ht="21" customHeight="1" x14ac:dyDescent="0.15">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v>300</v>
      </c>
      <c r="AE14" s="661"/>
      <c r="AF14" s="661"/>
      <c r="AG14" s="661"/>
      <c r="AH14" s="661"/>
      <c r="AI14" s="661"/>
      <c r="AJ14" s="662"/>
      <c r="AK14" s="660" t="s">
        <v>588</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588</v>
      </c>
      <c r="AE15" s="661"/>
      <c r="AF15" s="661"/>
      <c r="AG15" s="661"/>
      <c r="AH15" s="661"/>
      <c r="AI15" s="661"/>
      <c r="AJ15" s="662"/>
      <c r="AK15" s="660">
        <v>300</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v>-300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588</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300</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0" t="s">
        <v>10</v>
      </c>
      <c r="H20" s="881"/>
      <c r="I20" s="881"/>
      <c r="J20" s="881"/>
      <c r="K20" s="881"/>
      <c r="L20" s="881"/>
      <c r="M20" s="881"/>
      <c r="N20" s="881"/>
      <c r="O20" s="881"/>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50"/>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8" t="s">
        <v>560</v>
      </c>
      <c r="B22" s="969"/>
      <c r="C22" s="969"/>
      <c r="D22" s="969"/>
      <c r="E22" s="969"/>
      <c r="F22" s="970"/>
      <c r="G22" s="955" t="s">
        <v>457</v>
      </c>
      <c r="H22" s="224"/>
      <c r="I22" s="224"/>
      <c r="J22" s="224"/>
      <c r="K22" s="224"/>
      <c r="L22" s="224"/>
      <c r="M22" s="224"/>
      <c r="N22" s="224"/>
      <c r="O22" s="225"/>
      <c r="P22" s="940" t="s">
        <v>521</v>
      </c>
      <c r="Q22" s="224"/>
      <c r="R22" s="224"/>
      <c r="S22" s="224"/>
      <c r="T22" s="224"/>
      <c r="U22" s="224"/>
      <c r="V22" s="225"/>
      <c r="W22" s="940" t="s">
        <v>517</v>
      </c>
      <c r="X22" s="224"/>
      <c r="Y22" s="224"/>
      <c r="Z22" s="224"/>
      <c r="AA22" s="224"/>
      <c r="AB22" s="224"/>
      <c r="AC22" s="225"/>
      <c r="AD22" s="940" t="s">
        <v>456</v>
      </c>
      <c r="AE22" s="224"/>
      <c r="AF22" s="224"/>
      <c r="AG22" s="224"/>
      <c r="AH22" s="224"/>
      <c r="AI22" s="224"/>
      <c r="AJ22" s="224"/>
      <c r="AK22" s="224"/>
      <c r="AL22" s="224"/>
      <c r="AM22" s="224"/>
      <c r="AN22" s="224"/>
      <c r="AO22" s="224"/>
      <c r="AP22" s="224"/>
      <c r="AQ22" s="224"/>
      <c r="AR22" s="224"/>
      <c r="AS22" s="224"/>
      <c r="AT22" s="224"/>
      <c r="AU22" s="224"/>
      <c r="AV22" s="224"/>
      <c r="AW22" s="224"/>
      <c r="AX22" s="977"/>
    </row>
    <row r="23" spans="1:50" ht="25.5" customHeight="1" x14ac:dyDescent="0.15">
      <c r="A23" s="971"/>
      <c r="B23" s="972"/>
      <c r="C23" s="972"/>
      <c r="D23" s="972"/>
      <c r="E23" s="972"/>
      <c r="F23" s="973"/>
      <c r="G23" s="956" t="s">
        <v>572</v>
      </c>
      <c r="H23" s="957"/>
      <c r="I23" s="957"/>
      <c r="J23" s="957"/>
      <c r="K23" s="957"/>
      <c r="L23" s="957"/>
      <c r="M23" s="957"/>
      <c r="N23" s="957"/>
      <c r="O23" s="958"/>
      <c r="P23" s="923" t="s">
        <v>575</v>
      </c>
      <c r="Q23" s="924"/>
      <c r="R23" s="924"/>
      <c r="S23" s="924"/>
      <c r="T23" s="924"/>
      <c r="U23" s="924"/>
      <c r="V23" s="941"/>
      <c r="W23" s="923" t="s">
        <v>575</v>
      </c>
      <c r="X23" s="924"/>
      <c r="Y23" s="924"/>
      <c r="Z23" s="924"/>
      <c r="AA23" s="924"/>
      <c r="AB23" s="924"/>
      <c r="AC23" s="941"/>
      <c r="AD23" s="978" t="s">
        <v>575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573</v>
      </c>
      <c r="H24" s="960"/>
      <c r="I24" s="960"/>
      <c r="J24" s="960"/>
      <c r="K24" s="960"/>
      <c r="L24" s="960"/>
      <c r="M24" s="960"/>
      <c r="N24" s="960"/>
      <c r="O24" s="961"/>
      <c r="P24" s="660">
        <v>0</v>
      </c>
      <c r="Q24" s="661"/>
      <c r="R24" s="661"/>
      <c r="S24" s="661"/>
      <c r="T24" s="661"/>
      <c r="U24" s="661"/>
      <c r="V24" s="662"/>
      <c r="W24" s="660">
        <v>0</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0">
        <f>AK13</f>
        <v>0</v>
      </c>
      <c r="Q29" s="661"/>
      <c r="R29" s="661"/>
      <c r="S29" s="661"/>
      <c r="T29" s="661"/>
      <c r="U29" s="661"/>
      <c r="V29" s="662"/>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0" t="s">
        <v>354</v>
      </c>
      <c r="AR30" s="771"/>
      <c r="AS30" s="771"/>
      <c r="AT30" s="772"/>
      <c r="AU30" s="777" t="s">
        <v>253</v>
      </c>
      <c r="AV30" s="777"/>
      <c r="AW30" s="777"/>
      <c r="AX30" s="92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t="s">
        <v>575</v>
      </c>
      <c r="AR31" s="202"/>
      <c r="AS31" s="135" t="s">
        <v>355</v>
      </c>
      <c r="AT31" s="136"/>
      <c r="AU31" s="201">
        <v>31</v>
      </c>
      <c r="AV31" s="201"/>
      <c r="AW31" s="400" t="s">
        <v>300</v>
      </c>
      <c r="AX31" s="401"/>
    </row>
    <row r="32" spans="1:50" ht="23.25" customHeight="1" x14ac:dyDescent="0.15">
      <c r="A32" s="405"/>
      <c r="B32" s="403"/>
      <c r="C32" s="403"/>
      <c r="D32" s="403"/>
      <c r="E32" s="403"/>
      <c r="F32" s="404"/>
      <c r="G32" s="566" t="s">
        <v>608</v>
      </c>
      <c r="H32" s="567"/>
      <c r="I32" s="567"/>
      <c r="J32" s="567"/>
      <c r="K32" s="567"/>
      <c r="L32" s="567"/>
      <c r="M32" s="567"/>
      <c r="N32" s="567"/>
      <c r="O32" s="568"/>
      <c r="P32" s="107" t="s">
        <v>589</v>
      </c>
      <c r="Q32" s="107"/>
      <c r="R32" s="107"/>
      <c r="S32" s="107"/>
      <c r="T32" s="107"/>
      <c r="U32" s="107"/>
      <c r="V32" s="107"/>
      <c r="W32" s="107"/>
      <c r="X32" s="108"/>
      <c r="Y32" s="473" t="s">
        <v>12</v>
      </c>
      <c r="Z32" s="533"/>
      <c r="AA32" s="534"/>
      <c r="AB32" s="463" t="s">
        <v>605</v>
      </c>
      <c r="AC32" s="463"/>
      <c r="AD32" s="463"/>
      <c r="AE32" s="220" t="s">
        <v>575</v>
      </c>
      <c r="AF32" s="221"/>
      <c r="AG32" s="221"/>
      <c r="AH32" s="221"/>
      <c r="AI32" s="220" t="s">
        <v>575</v>
      </c>
      <c r="AJ32" s="221"/>
      <c r="AK32" s="221"/>
      <c r="AL32" s="221"/>
      <c r="AM32" s="220">
        <v>0</v>
      </c>
      <c r="AN32" s="221"/>
      <c r="AO32" s="221"/>
      <c r="AP32" s="221"/>
      <c r="AQ32" s="342" t="s">
        <v>588</v>
      </c>
      <c r="AR32" s="209"/>
      <c r="AS32" s="209"/>
      <c r="AT32" s="343"/>
      <c r="AU32" s="221"/>
      <c r="AV32" s="221"/>
      <c r="AW32" s="221"/>
      <c r="AX32" s="223"/>
    </row>
    <row r="33" spans="1:50" ht="23.25" customHeight="1" x14ac:dyDescent="0.15">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605</v>
      </c>
      <c r="AC33" s="525"/>
      <c r="AD33" s="525"/>
      <c r="AE33" s="220" t="s">
        <v>575</v>
      </c>
      <c r="AF33" s="221"/>
      <c r="AG33" s="221"/>
      <c r="AH33" s="221"/>
      <c r="AI33" s="220" t="s">
        <v>575</v>
      </c>
      <c r="AJ33" s="221"/>
      <c r="AK33" s="221"/>
      <c r="AL33" s="221"/>
      <c r="AM33" s="220">
        <v>0</v>
      </c>
      <c r="AN33" s="221"/>
      <c r="AO33" s="221"/>
      <c r="AP33" s="221"/>
      <c r="AQ33" s="342" t="s">
        <v>588</v>
      </c>
      <c r="AR33" s="209"/>
      <c r="AS33" s="209"/>
      <c r="AT33" s="343"/>
      <c r="AU33" s="221">
        <v>1000</v>
      </c>
      <c r="AV33" s="221"/>
      <c r="AW33" s="221"/>
      <c r="AX33" s="223"/>
    </row>
    <row r="34" spans="1:50" ht="23.25" customHeight="1" x14ac:dyDescent="0.15">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t="s">
        <v>575</v>
      </c>
      <c r="AF34" s="221"/>
      <c r="AG34" s="221"/>
      <c r="AH34" s="221"/>
      <c r="AI34" s="220" t="s">
        <v>575</v>
      </c>
      <c r="AJ34" s="221"/>
      <c r="AK34" s="221"/>
      <c r="AL34" s="221"/>
      <c r="AM34" s="220">
        <v>0</v>
      </c>
      <c r="AN34" s="221"/>
      <c r="AO34" s="221"/>
      <c r="AP34" s="221"/>
      <c r="AQ34" s="342" t="s">
        <v>588</v>
      </c>
      <c r="AR34" s="209"/>
      <c r="AS34" s="209"/>
      <c r="AT34" s="343"/>
      <c r="AU34" s="221"/>
      <c r="AV34" s="221"/>
      <c r="AW34" s="221"/>
      <c r="AX34" s="223"/>
    </row>
    <row r="35" spans="1:50" ht="23.25" customHeight="1" x14ac:dyDescent="0.15">
      <c r="A35" s="228" t="s">
        <v>506</v>
      </c>
      <c r="B35" s="229"/>
      <c r="C35" s="229"/>
      <c r="D35" s="229"/>
      <c r="E35" s="229"/>
      <c r="F35" s="230"/>
      <c r="G35" s="234" t="s">
        <v>590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3" t="s">
        <v>473</v>
      </c>
      <c r="B37" s="774"/>
      <c r="C37" s="774"/>
      <c r="D37" s="774"/>
      <c r="E37" s="774"/>
      <c r="F37" s="77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3" t="s">
        <v>253</v>
      </c>
      <c r="AV37" s="413"/>
      <c r="AW37" s="413"/>
      <c r="AX37" s="914"/>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3" t="s">
        <v>473</v>
      </c>
      <c r="B44" s="774"/>
      <c r="C44" s="774"/>
      <c r="D44" s="774"/>
      <c r="E44" s="774"/>
      <c r="F44" s="77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3" t="s">
        <v>253</v>
      </c>
      <c r="AV44" s="413"/>
      <c r="AW44" s="413"/>
      <c r="AX44" s="914"/>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8" t="s">
        <v>253</v>
      </c>
      <c r="AV51" s="928"/>
      <c r="AW51" s="928"/>
      <c r="AX51" s="92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8" t="s">
        <v>253</v>
      </c>
      <c r="AV58" s="928"/>
      <c r="AW58" s="928"/>
      <c r="AX58" s="92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496</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497</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495</v>
      </c>
      <c r="X70" s="313"/>
      <c r="Y70" s="272" t="s">
        <v>12</v>
      </c>
      <c r="Z70" s="272"/>
      <c r="AA70" s="273"/>
      <c r="AB70" s="274" t="s">
        <v>496</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497</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15">
      <c r="A75" s="511"/>
      <c r="B75" s="512"/>
      <c r="C75" s="512"/>
      <c r="D75" s="512"/>
      <c r="E75" s="512"/>
      <c r="F75" s="513"/>
      <c r="G75" s="612"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1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4"/>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4"/>
      <c r="AF77" s="895"/>
      <c r="AG77" s="895"/>
      <c r="AH77" s="895"/>
      <c r="AI77" s="894"/>
      <c r="AJ77" s="895"/>
      <c r="AK77" s="895"/>
      <c r="AL77" s="895"/>
      <c r="AM77" s="894"/>
      <c r="AN77" s="895"/>
      <c r="AO77" s="895"/>
      <c r="AP77" s="895"/>
      <c r="AQ77" s="342"/>
      <c r="AR77" s="209"/>
      <c r="AS77" s="209"/>
      <c r="AT77" s="343"/>
      <c r="AU77" s="221"/>
      <c r="AV77" s="221"/>
      <c r="AW77" s="221"/>
      <c r="AX77" s="223"/>
    </row>
    <row r="78" spans="1:50" ht="69.75" hidden="1" customHeight="1" x14ac:dyDescent="0.15">
      <c r="A78" s="337" t="s">
        <v>509</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51"/>
    </row>
    <row r="80" spans="1:50" ht="18.75" hidden="1" customHeight="1" x14ac:dyDescent="0.15">
      <c r="A80" s="868"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536</v>
      </c>
      <c r="AF85" s="247"/>
      <c r="AG85" s="247"/>
      <c r="AH85" s="248"/>
      <c r="AI85" s="246" t="s">
        <v>533</v>
      </c>
      <c r="AJ85" s="247"/>
      <c r="AK85" s="247"/>
      <c r="AL85" s="248"/>
      <c r="AM85" s="252" t="s">
        <v>528</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15">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15">
      <c r="A87" s="869"/>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9"/>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9"/>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536</v>
      </c>
      <c r="AF90" s="247"/>
      <c r="AG90" s="247"/>
      <c r="AH90" s="248"/>
      <c r="AI90" s="246" t="s">
        <v>533</v>
      </c>
      <c r="AJ90" s="247"/>
      <c r="AK90" s="247"/>
      <c r="AL90" s="248"/>
      <c r="AM90" s="252" t="s">
        <v>528</v>
      </c>
      <c r="AN90" s="252"/>
      <c r="AO90" s="252"/>
      <c r="AP90" s="246"/>
      <c r="AQ90" s="161" t="s">
        <v>354</v>
      </c>
      <c r="AR90" s="132"/>
      <c r="AS90" s="132"/>
      <c r="AT90" s="133"/>
      <c r="AU90" s="535" t="s">
        <v>253</v>
      </c>
      <c r="AV90" s="535"/>
      <c r="AW90" s="535"/>
      <c r="AX90" s="536"/>
    </row>
    <row r="91" spans="1:60" ht="18.75" hidden="1" customHeight="1" x14ac:dyDescent="0.15">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9"/>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9"/>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9"/>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536</v>
      </c>
      <c r="AF95" s="247"/>
      <c r="AG95" s="247"/>
      <c r="AH95" s="248"/>
      <c r="AI95" s="246" t="s">
        <v>533</v>
      </c>
      <c r="AJ95" s="247"/>
      <c r="AK95" s="247"/>
      <c r="AL95" s="248"/>
      <c r="AM95" s="252" t="s">
        <v>528</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9"/>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9"/>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0"/>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536</v>
      </c>
      <c r="AF100" s="542"/>
      <c r="AG100" s="542"/>
      <c r="AH100" s="543"/>
      <c r="AI100" s="541" t="s">
        <v>533</v>
      </c>
      <c r="AJ100" s="542"/>
      <c r="AK100" s="542"/>
      <c r="AL100" s="543"/>
      <c r="AM100" s="541" t="s">
        <v>529</v>
      </c>
      <c r="AN100" s="542"/>
      <c r="AO100" s="542"/>
      <c r="AP100" s="543"/>
      <c r="AQ100" s="322" t="s">
        <v>522</v>
      </c>
      <c r="AR100" s="323"/>
      <c r="AS100" s="323"/>
      <c r="AT100" s="324"/>
      <c r="AU100" s="322" t="s">
        <v>519</v>
      </c>
      <c r="AV100" s="323"/>
      <c r="AW100" s="323"/>
      <c r="AX100" s="325"/>
    </row>
    <row r="101" spans="1:60" ht="23.25" customHeight="1" x14ac:dyDescent="0.15">
      <c r="A101" s="424"/>
      <c r="B101" s="425"/>
      <c r="C101" s="425"/>
      <c r="D101" s="425"/>
      <c r="E101" s="425"/>
      <c r="F101" s="426"/>
      <c r="G101" s="107" t="s">
        <v>591</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593</v>
      </c>
      <c r="AC101" s="463"/>
      <c r="AD101" s="463"/>
      <c r="AE101" s="220" t="s">
        <v>594</v>
      </c>
      <c r="AF101" s="221"/>
      <c r="AG101" s="221"/>
      <c r="AH101" s="222"/>
      <c r="AI101" s="220" t="s">
        <v>594</v>
      </c>
      <c r="AJ101" s="221"/>
      <c r="AK101" s="221"/>
      <c r="AL101" s="222"/>
      <c r="AM101" s="220">
        <v>0</v>
      </c>
      <c r="AN101" s="221"/>
      <c r="AO101" s="221"/>
      <c r="AP101" s="222"/>
      <c r="AQ101" s="220"/>
      <c r="AR101" s="221"/>
      <c r="AS101" s="221"/>
      <c r="AT101" s="222"/>
      <c r="AU101" s="220" t="s">
        <v>594</v>
      </c>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593</v>
      </c>
      <c r="AC102" s="463"/>
      <c r="AD102" s="463"/>
      <c r="AE102" s="420" t="s">
        <v>594</v>
      </c>
      <c r="AF102" s="420"/>
      <c r="AG102" s="420"/>
      <c r="AH102" s="420"/>
      <c r="AI102" s="420" t="s">
        <v>594</v>
      </c>
      <c r="AJ102" s="420"/>
      <c r="AK102" s="420"/>
      <c r="AL102" s="420"/>
      <c r="AM102" s="420">
        <v>0</v>
      </c>
      <c r="AN102" s="420"/>
      <c r="AO102" s="420"/>
      <c r="AP102" s="420"/>
      <c r="AQ102" s="275">
        <v>1000</v>
      </c>
      <c r="AR102" s="276"/>
      <c r="AS102" s="276"/>
      <c r="AT102" s="321"/>
      <c r="AU102" s="275" t="s">
        <v>594</v>
      </c>
      <c r="AV102" s="276"/>
      <c r="AW102" s="276"/>
      <c r="AX102" s="321"/>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6" t="s">
        <v>522</v>
      </c>
      <c r="AR103" s="287"/>
      <c r="AS103" s="287"/>
      <c r="AT103" s="326"/>
      <c r="AU103" s="286" t="s">
        <v>519</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6" t="s">
        <v>522</v>
      </c>
      <c r="AR106" s="287"/>
      <c r="AS106" s="287"/>
      <c r="AT106" s="326"/>
      <c r="AU106" s="286" t="s">
        <v>519</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6" t="s">
        <v>522</v>
      </c>
      <c r="AR109" s="287"/>
      <c r="AS109" s="287"/>
      <c r="AT109" s="326"/>
      <c r="AU109" s="286" t="s">
        <v>519</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6" t="s">
        <v>522</v>
      </c>
      <c r="AR112" s="287"/>
      <c r="AS112" s="287"/>
      <c r="AT112" s="326"/>
      <c r="AU112" s="286" t="s">
        <v>519</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579" t="s">
        <v>592</v>
      </c>
      <c r="H116" s="579"/>
      <c r="I116" s="579"/>
      <c r="J116" s="579"/>
      <c r="K116" s="579"/>
      <c r="L116" s="579"/>
      <c r="M116" s="579"/>
      <c r="N116" s="579"/>
      <c r="O116" s="579"/>
      <c r="P116" s="579"/>
      <c r="Q116" s="579"/>
      <c r="R116" s="579"/>
      <c r="S116" s="579"/>
      <c r="T116" s="579"/>
      <c r="U116" s="579"/>
      <c r="V116" s="579"/>
      <c r="W116" s="579"/>
      <c r="X116" s="579"/>
      <c r="Y116" s="457" t="s">
        <v>15</v>
      </c>
      <c r="Z116" s="458"/>
      <c r="AA116" s="459"/>
      <c r="AB116" s="464" t="s">
        <v>606</v>
      </c>
      <c r="AC116" s="465"/>
      <c r="AD116" s="466"/>
      <c r="AE116" s="420" t="s">
        <v>588</v>
      </c>
      <c r="AF116" s="420"/>
      <c r="AG116" s="420"/>
      <c r="AH116" s="420"/>
      <c r="AI116" s="420" t="s">
        <v>588</v>
      </c>
      <c r="AJ116" s="420"/>
      <c r="AK116" s="420"/>
      <c r="AL116" s="420"/>
      <c r="AM116" s="420">
        <v>0</v>
      </c>
      <c r="AN116" s="420"/>
      <c r="AO116" s="420"/>
      <c r="AP116" s="420"/>
      <c r="AQ116" s="220">
        <v>0.3</v>
      </c>
      <c r="AR116" s="221"/>
      <c r="AS116" s="221"/>
      <c r="AT116" s="221"/>
      <c r="AU116" s="221"/>
      <c r="AV116" s="221"/>
      <c r="AW116" s="221"/>
      <c r="AX116" s="223"/>
    </row>
    <row r="117" spans="1:50" ht="46.5" customHeight="1" thickBot="1" x14ac:dyDescent="0.2">
      <c r="A117" s="444"/>
      <c r="B117" s="445"/>
      <c r="C117" s="445"/>
      <c r="D117" s="445"/>
      <c r="E117" s="445"/>
      <c r="F117" s="446"/>
      <c r="G117" s="787"/>
      <c r="H117" s="787"/>
      <c r="I117" s="787"/>
      <c r="J117" s="787"/>
      <c r="K117" s="787"/>
      <c r="L117" s="787"/>
      <c r="M117" s="787"/>
      <c r="N117" s="787"/>
      <c r="O117" s="787"/>
      <c r="P117" s="787"/>
      <c r="Q117" s="787"/>
      <c r="R117" s="787"/>
      <c r="S117" s="787"/>
      <c r="T117" s="787"/>
      <c r="U117" s="787"/>
      <c r="V117" s="787"/>
      <c r="W117" s="787"/>
      <c r="X117" s="787"/>
      <c r="Y117" s="473" t="s">
        <v>49</v>
      </c>
      <c r="Z117" s="448"/>
      <c r="AA117" s="449"/>
      <c r="AB117" s="474" t="s">
        <v>595</v>
      </c>
      <c r="AC117" s="475"/>
      <c r="AD117" s="476"/>
      <c r="AE117" s="553" t="s">
        <v>588</v>
      </c>
      <c r="AF117" s="553"/>
      <c r="AG117" s="553"/>
      <c r="AH117" s="553"/>
      <c r="AI117" s="553" t="s">
        <v>588</v>
      </c>
      <c r="AJ117" s="553"/>
      <c r="AK117" s="553"/>
      <c r="AL117" s="553"/>
      <c r="AM117" s="597" t="s">
        <v>596</v>
      </c>
      <c r="AN117" s="553"/>
      <c r="AO117" s="553"/>
      <c r="AP117" s="553"/>
      <c r="AQ117" s="597" t="s">
        <v>607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4"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0" t="s">
        <v>566</v>
      </c>
      <c r="B130" s="187"/>
      <c r="C130" s="186" t="s">
        <v>358</v>
      </c>
      <c r="D130" s="187"/>
      <c r="E130" s="171" t="s">
        <v>387</v>
      </c>
      <c r="F130" s="172"/>
      <c r="G130" s="173" t="s">
        <v>576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577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575</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578</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497</v>
      </c>
      <c r="AC134" s="207"/>
      <c r="AD134" s="207"/>
      <c r="AE134" s="208" t="s">
        <v>575</v>
      </c>
      <c r="AF134" s="209"/>
      <c r="AG134" s="209"/>
      <c r="AH134" s="209"/>
      <c r="AI134" s="208" t="s">
        <v>575</v>
      </c>
      <c r="AJ134" s="209"/>
      <c r="AK134" s="209"/>
      <c r="AL134" s="209"/>
      <c r="AM134" s="208"/>
      <c r="AN134" s="209"/>
      <c r="AO134" s="209"/>
      <c r="AP134" s="209"/>
      <c r="AQ134" s="208" t="s">
        <v>597</v>
      </c>
      <c r="AR134" s="209"/>
      <c r="AS134" s="209"/>
      <c r="AT134" s="209"/>
      <c r="AU134" s="208"/>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497</v>
      </c>
      <c r="AC135" s="215"/>
      <c r="AD135" s="215"/>
      <c r="AE135" s="208" t="s">
        <v>575</v>
      </c>
      <c r="AF135" s="209"/>
      <c r="AG135" s="209"/>
      <c r="AH135" s="209"/>
      <c r="AI135" s="208" t="s">
        <v>575</v>
      </c>
      <c r="AJ135" s="209"/>
      <c r="AK135" s="209"/>
      <c r="AL135" s="209"/>
      <c r="AM135" s="208">
        <v>90</v>
      </c>
      <c r="AN135" s="209"/>
      <c r="AO135" s="209"/>
      <c r="AP135" s="209"/>
      <c r="AQ135" s="208" t="s">
        <v>597</v>
      </c>
      <c r="AR135" s="209"/>
      <c r="AS135" s="209"/>
      <c r="AT135" s="209"/>
      <c r="AU135" s="208">
        <v>90</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562</v>
      </c>
      <c r="D430" s="935"/>
      <c r="E430" s="176" t="s">
        <v>546</v>
      </c>
      <c r="F430" s="902"/>
      <c r="G430" s="903" t="s">
        <v>374</v>
      </c>
      <c r="H430" s="125"/>
      <c r="I430" s="125"/>
      <c r="J430" s="904" t="s">
        <v>575</v>
      </c>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575</v>
      </c>
      <c r="AF432" s="202"/>
      <c r="AG432" s="135" t="s">
        <v>355</v>
      </c>
      <c r="AH432" s="136"/>
      <c r="AI432" s="158"/>
      <c r="AJ432" s="158"/>
      <c r="AK432" s="158"/>
      <c r="AL432" s="156"/>
      <c r="AM432" s="158"/>
      <c r="AN432" s="158"/>
      <c r="AO432" s="158"/>
      <c r="AP432" s="156"/>
      <c r="AQ432" s="592" t="s">
        <v>575</v>
      </c>
      <c r="AR432" s="202"/>
      <c r="AS432" s="135" t="s">
        <v>355</v>
      </c>
      <c r="AT432" s="136"/>
      <c r="AU432" s="202" t="s">
        <v>575</v>
      </c>
      <c r="AV432" s="202"/>
      <c r="AW432" s="135" t="s">
        <v>300</v>
      </c>
      <c r="AX432" s="197"/>
    </row>
    <row r="433" spans="1:50" ht="23.25" customHeight="1" x14ac:dyDescent="0.15">
      <c r="A433" s="191"/>
      <c r="B433" s="188"/>
      <c r="C433" s="182"/>
      <c r="D433" s="188"/>
      <c r="E433" s="344"/>
      <c r="F433" s="345"/>
      <c r="G433" s="106" t="s">
        <v>575</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575</v>
      </c>
      <c r="AC433" s="215"/>
      <c r="AD433" s="215"/>
      <c r="AE433" s="342" t="s">
        <v>575</v>
      </c>
      <c r="AF433" s="209"/>
      <c r="AG433" s="209"/>
      <c r="AH433" s="209"/>
      <c r="AI433" s="342" t="s">
        <v>575</v>
      </c>
      <c r="AJ433" s="209"/>
      <c r="AK433" s="209"/>
      <c r="AL433" s="209"/>
      <c r="AM433" s="342" t="s">
        <v>575</v>
      </c>
      <c r="AN433" s="209"/>
      <c r="AO433" s="209"/>
      <c r="AP433" s="343"/>
      <c r="AQ433" s="342" t="s">
        <v>575</v>
      </c>
      <c r="AR433" s="209"/>
      <c r="AS433" s="209"/>
      <c r="AT433" s="343"/>
      <c r="AU433" s="209" t="s">
        <v>575</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575</v>
      </c>
      <c r="AC434" s="207"/>
      <c r="AD434" s="207"/>
      <c r="AE434" s="342" t="s">
        <v>575</v>
      </c>
      <c r="AF434" s="209"/>
      <c r="AG434" s="209"/>
      <c r="AH434" s="343"/>
      <c r="AI434" s="342" t="s">
        <v>575</v>
      </c>
      <c r="AJ434" s="209"/>
      <c r="AK434" s="209"/>
      <c r="AL434" s="209"/>
      <c r="AM434" s="342" t="s">
        <v>575</v>
      </c>
      <c r="AN434" s="209"/>
      <c r="AO434" s="209"/>
      <c r="AP434" s="343"/>
      <c r="AQ434" s="342" t="s">
        <v>575</v>
      </c>
      <c r="AR434" s="209"/>
      <c r="AS434" s="209"/>
      <c r="AT434" s="343"/>
      <c r="AU434" s="209" t="s">
        <v>575</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575</v>
      </c>
      <c r="AF435" s="209"/>
      <c r="AG435" s="209"/>
      <c r="AH435" s="343"/>
      <c r="AI435" s="342" t="s">
        <v>575</v>
      </c>
      <c r="AJ435" s="209"/>
      <c r="AK435" s="209"/>
      <c r="AL435" s="209"/>
      <c r="AM435" s="342" t="s">
        <v>575</v>
      </c>
      <c r="AN435" s="209"/>
      <c r="AO435" s="209"/>
      <c r="AP435" s="343"/>
      <c r="AQ435" s="342" t="s">
        <v>575</v>
      </c>
      <c r="AR435" s="209"/>
      <c r="AS435" s="209"/>
      <c r="AT435" s="343"/>
      <c r="AU435" s="209" t="s">
        <v>575</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575</v>
      </c>
      <c r="AF457" s="202"/>
      <c r="AG457" s="135" t="s">
        <v>355</v>
      </c>
      <c r="AH457" s="136"/>
      <c r="AI457" s="158"/>
      <c r="AJ457" s="158"/>
      <c r="AK457" s="158"/>
      <c r="AL457" s="156"/>
      <c r="AM457" s="158"/>
      <c r="AN457" s="158"/>
      <c r="AO457" s="158"/>
      <c r="AP457" s="156"/>
      <c r="AQ457" s="592" t="s">
        <v>575</v>
      </c>
      <c r="AR457" s="202"/>
      <c r="AS457" s="135" t="s">
        <v>355</v>
      </c>
      <c r="AT457" s="136"/>
      <c r="AU457" s="202" t="s">
        <v>575</v>
      </c>
      <c r="AV457" s="202"/>
      <c r="AW457" s="135" t="s">
        <v>300</v>
      </c>
      <c r="AX457" s="197"/>
    </row>
    <row r="458" spans="1:50" ht="23.25" customHeight="1" x14ac:dyDescent="0.15">
      <c r="A458" s="191"/>
      <c r="B458" s="188"/>
      <c r="C458" s="182"/>
      <c r="D458" s="188"/>
      <c r="E458" s="344"/>
      <c r="F458" s="345"/>
      <c r="G458" s="106" t="s">
        <v>575</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575</v>
      </c>
      <c r="AC458" s="215"/>
      <c r="AD458" s="215"/>
      <c r="AE458" s="342" t="s">
        <v>575</v>
      </c>
      <c r="AF458" s="209"/>
      <c r="AG458" s="209"/>
      <c r="AH458" s="209"/>
      <c r="AI458" s="342" t="s">
        <v>575</v>
      </c>
      <c r="AJ458" s="209"/>
      <c r="AK458" s="209"/>
      <c r="AL458" s="209"/>
      <c r="AM458" s="342" t="s">
        <v>575</v>
      </c>
      <c r="AN458" s="209"/>
      <c r="AO458" s="209"/>
      <c r="AP458" s="343"/>
      <c r="AQ458" s="342" t="s">
        <v>575</v>
      </c>
      <c r="AR458" s="209"/>
      <c r="AS458" s="209"/>
      <c r="AT458" s="343"/>
      <c r="AU458" s="209" t="s">
        <v>575</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575</v>
      </c>
      <c r="AC459" s="207"/>
      <c r="AD459" s="207"/>
      <c r="AE459" s="342" t="s">
        <v>575</v>
      </c>
      <c r="AF459" s="209"/>
      <c r="AG459" s="209"/>
      <c r="AH459" s="343"/>
      <c r="AI459" s="342" t="s">
        <v>575</v>
      </c>
      <c r="AJ459" s="209"/>
      <c r="AK459" s="209"/>
      <c r="AL459" s="209"/>
      <c r="AM459" s="342" t="s">
        <v>575</v>
      </c>
      <c r="AN459" s="209"/>
      <c r="AO459" s="209"/>
      <c r="AP459" s="343"/>
      <c r="AQ459" s="342" t="s">
        <v>575</v>
      </c>
      <c r="AR459" s="209"/>
      <c r="AS459" s="209"/>
      <c r="AT459" s="343"/>
      <c r="AU459" s="209" t="s">
        <v>575</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575</v>
      </c>
      <c r="AF460" s="209"/>
      <c r="AG460" s="209"/>
      <c r="AH460" s="343"/>
      <c r="AI460" s="342" t="s">
        <v>575</v>
      </c>
      <c r="AJ460" s="209"/>
      <c r="AK460" s="209"/>
      <c r="AL460" s="209"/>
      <c r="AM460" s="342" t="s">
        <v>575</v>
      </c>
      <c r="AN460" s="209"/>
      <c r="AO460" s="209"/>
      <c r="AP460" s="343"/>
      <c r="AQ460" s="342" t="s">
        <v>575</v>
      </c>
      <c r="AR460" s="209"/>
      <c r="AS460" s="209"/>
      <c r="AT460" s="343"/>
      <c r="AU460" s="209" t="s">
        <v>575</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575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563</v>
      </c>
      <c r="F484" s="177"/>
      <c r="G484" s="903" t="s">
        <v>374</v>
      </c>
      <c r="H484" s="125"/>
      <c r="I484" s="125"/>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564</v>
      </c>
      <c r="F538" s="177"/>
      <c r="G538" s="903" t="s">
        <v>374</v>
      </c>
      <c r="H538" s="125"/>
      <c r="I538" s="125"/>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563</v>
      </c>
      <c r="F592" s="177"/>
      <c r="G592" s="903" t="s">
        <v>374</v>
      </c>
      <c r="H592" s="125"/>
      <c r="I592" s="125"/>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564</v>
      </c>
      <c r="F646" s="177"/>
      <c r="G646" s="903" t="s">
        <v>374</v>
      </c>
      <c r="H646" s="125"/>
      <c r="I646" s="125"/>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7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574</v>
      </c>
      <c r="AE702" s="348"/>
      <c r="AF702" s="348"/>
      <c r="AG702" s="387" t="s">
        <v>598</v>
      </c>
      <c r="AH702" s="388"/>
      <c r="AI702" s="388"/>
      <c r="AJ702" s="388"/>
      <c r="AK702" s="388"/>
      <c r="AL702" s="388"/>
      <c r="AM702" s="388"/>
      <c r="AN702" s="388"/>
      <c r="AO702" s="388"/>
      <c r="AP702" s="388"/>
      <c r="AQ702" s="388"/>
      <c r="AR702" s="388"/>
      <c r="AS702" s="388"/>
      <c r="AT702" s="388"/>
      <c r="AU702" s="388"/>
      <c r="AV702" s="388"/>
      <c r="AW702" s="388"/>
      <c r="AX702" s="389"/>
    </row>
    <row r="703" spans="1:50" ht="99.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30" t="s">
        <v>574</v>
      </c>
      <c r="AE703" s="331"/>
      <c r="AF703" s="331"/>
      <c r="AG703" s="103" t="s">
        <v>599</v>
      </c>
      <c r="AH703" s="104"/>
      <c r="AI703" s="104"/>
      <c r="AJ703" s="104"/>
      <c r="AK703" s="104"/>
      <c r="AL703" s="104"/>
      <c r="AM703" s="104"/>
      <c r="AN703" s="104"/>
      <c r="AO703" s="104"/>
      <c r="AP703" s="104"/>
      <c r="AQ703" s="104"/>
      <c r="AR703" s="104"/>
      <c r="AS703" s="104"/>
      <c r="AT703" s="104"/>
      <c r="AU703" s="104"/>
      <c r="AV703" s="104"/>
      <c r="AW703" s="104"/>
      <c r="AX703" s="105"/>
    </row>
    <row r="704" spans="1:50" ht="58.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574</v>
      </c>
      <c r="AE704" s="786"/>
      <c r="AF704" s="786"/>
      <c r="AG704" s="169" t="s">
        <v>600</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580</v>
      </c>
      <c r="AE705" s="718"/>
      <c r="AF705" s="718"/>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5"/>
      <c r="B706" s="646"/>
      <c r="C706" s="798"/>
      <c r="D706" s="799"/>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c r="AE706" s="331"/>
      <c r="AF706" s="666"/>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580</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580</v>
      </c>
      <c r="AE709" s="331"/>
      <c r="AF709" s="331"/>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580</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30" t="s">
        <v>580</v>
      </c>
      <c r="AE711" s="331"/>
      <c r="AF711" s="331"/>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580</v>
      </c>
      <c r="AE712" s="786"/>
      <c r="AF712" s="786"/>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574</v>
      </c>
      <c r="AE713" s="331"/>
      <c r="AF713" s="666"/>
      <c r="AG713" s="103" t="s">
        <v>581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574</v>
      </c>
      <c r="AE714" s="812"/>
      <c r="AF714" s="813"/>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580</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580</v>
      </c>
      <c r="AE716" s="630"/>
      <c r="AF716" s="63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580</v>
      </c>
      <c r="AE717" s="331"/>
      <c r="AF717" s="331"/>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c r="AE718" s="331"/>
      <c r="AF718" s="331"/>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1"/>
      <c r="B720" s="782"/>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1"/>
      <c r="B721" s="782"/>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1"/>
      <c r="B722" s="782"/>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1"/>
      <c r="B723" s="78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1"/>
      <c r="B724" s="78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3"/>
      <c r="B725" s="784"/>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3" t="s">
        <v>48</v>
      </c>
      <c r="B726" s="806"/>
      <c r="C726" s="819" t="s">
        <v>53</v>
      </c>
      <c r="D726" s="841"/>
      <c r="E726" s="841"/>
      <c r="F726" s="842"/>
      <c r="G726" s="579" t="s">
        <v>602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1" t="s">
        <v>57</v>
      </c>
      <c r="D727" s="752"/>
      <c r="E727" s="752"/>
      <c r="F727" s="753"/>
      <c r="G727" s="577" t="s">
        <v>603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550</v>
      </c>
      <c r="B737" s="212"/>
      <c r="C737" s="212"/>
      <c r="D737" s="213"/>
      <c r="E737" s="994" t="s">
        <v>575</v>
      </c>
      <c r="F737" s="994"/>
      <c r="G737" s="994"/>
      <c r="H737" s="994"/>
      <c r="I737" s="994"/>
      <c r="J737" s="994"/>
      <c r="K737" s="994"/>
      <c r="L737" s="994"/>
      <c r="M737" s="994"/>
      <c r="N737" s="367" t="s">
        <v>543</v>
      </c>
      <c r="O737" s="367"/>
      <c r="P737" s="367"/>
      <c r="Q737" s="367"/>
      <c r="R737" s="994" t="s">
        <v>575</v>
      </c>
      <c r="S737" s="994"/>
      <c r="T737" s="994"/>
      <c r="U737" s="994"/>
      <c r="V737" s="994"/>
      <c r="W737" s="994"/>
      <c r="X737" s="994"/>
      <c r="Y737" s="994"/>
      <c r="Z737" s="994"/>
      <c r="AA737" s="367" t="s">
        <v>542</v>
      </c>
      <c r="AB737" s="367"/>
      <c r="AC737" s="367"/>
      <c r="AD737" s="367"/>
      <c r="AE737" s="994" t="s">
        <v>575</v>
      </c>
      <c r="AF737" s="994"/>
      <c r="AG737" s="994"/>
      <c r="AH737" s="994"/>
      <c r="AI737" s="994"/>
      <c r="AJ737" s="994"/>
      <c r="AK737" s="994"/>
      <c r="AL737" s="994"/>
      <c r="AM737" s="994"/>
      <c r="AN737" s="367" t="s">
        <v>541</v>
      </c>
      <c r="AO737" s="367"/>
      <c r="AP737" s="367"/>
      <c r="AQ737" s="367"/>
      <c r="AR737" s="986" t="s">
        <v>575</v>
      </c>
      <c r="AS737" s="987"/>
      <c r="AT737" s="987"/>
      <c r="AU737" s="987"/>
      <c r="AV737" s="987"/>
      <c r="AW737" s="987"/>
      <c r="AX737" s="988"/>
      <c r="AY737" s="89"/>
      <c r="AZ737" s="89"/>
    </row>
    <row r="738" spans="1:52" ht="24.75" customHeight="1" x14ac:dyDescent="0.15">
      <c r="A738" s="995" t="s">
        <v>540</v>
      </c>
      <c r="B738" s="212"/>
      <c r="C738" s="212"/>
      <c r="D738" s="213"/>
      <c r="E738" s="994" t="s">
        <v>575</v>
      </c>
      <c r="F738" s="994"/>
      <c r="G738" s="994"/>
      <c r="H738" s="994"/>
      <c r="I738" s="994"/>
      <c r="J738" s="994"/>
      <c r="K738" s="994"/>
      <c r="L738" s="994"/>
      <c r="M738" s="994"/>
      <c r="N738" s="367" t="s">
        <v>539</v>
      </c>
      <c r="O738" s="367"/>
      <c r="P738" s="367"/>
      <c r="Q738" s="367"/>
      <c r="R738" s="994" t="s">
        <v>575</v>
      </c>
      <c r="S738" s="994"/>
      <c r="T738" s="994"/>
      <c r="U738" s="994"/>
      <c r="V738" s="994"/>
      <c r="W738" s="994"/>
      <c r="X738" s="994"/>
      <c r="Y738" s="994"/>
      <c r="Z738" s="994"/>
      <c r="AA738" s="367" t="s">
        <v>538</v>
      </c>
      <c r="AB738" s="367"/>
      <c r="AC738" s="367"/>
      <c r="AD738" s="367"/>
      <c r="AE738" s="994" t="s">
        <v>575</v>
      </c>
      <c r="AF738" s="994"/>
      <c r="AG738" s="994"/>
      <c r="AH738" s="994"/>
      <c r="AI738" s="994"/>
      <c r="AJ738" s="994"/>
      <c r="AK738" s="994"/>
      <c r="AL738" s="994"/>
      <c r="AM738" s="994"/>
      <c r="AN738" s="367" t="s">
        <v>534</v>
      </c>
      <c r="AO738" s="367"/>
      <c r="AP738" s="367"/>
      <c r="AQ738" s="367"/>
      <c r="AR738" s="986" t="s">
        <v>575</v>
      </c>
      <c r="AS738" s="987"/>
      <c r="AT738" s="987"/>
      <c r="AU738" s="987"/>
      <c r="AV738" s="987"/>
      <c r="AW738" s="987"/>
      <c r="AX738" s="988"/>
    </row>
    <row r="739" spans="1:52" ht="24.75" customHeight="1" thickBot="1" x14ac:dyDescent="0.2">
      <c r="A739" s="996" t="s">
        <v>530</v>
      </c>
      <c r="B739" s="997"/>
      <c r="C739" s="997"/>
      <c r="D739" s="998"/>
      <c r="E739" s="999"/>
      <c r="F739" s="989"/>
      <c r="G739" s="989"/>
      <c r="H739" s="93" t="str">
        <f>IF(E739="", "", "(")</f>
        <v/>
      </c>
      <c r="I739" s="989" t="s">
        <v>466</v>
      </c>
      <c r="J739" s="989"/>
      <c r="K739" s="93" t="str">
        <f>IF(OR(I739="　", I739=""), "", "-")</f>
        <v/>
      </c>
      <c r="L739" s="990"/>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t="s">
        <v>582</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2"/>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t="s">
        <v>604</v>
      </c>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hidden="1"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hidden="1"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90"/>
      <c r="Z781" s="391"/>
      <c r="AA781" s="391"/>
      <c r="AB781" s="809"/>
      <c r="AC781" s="673"/>
      <c r="AD781" s="674"/>
      <c r="AE781" s="674"/>
      <c r="AF781" s="674"/>
      <c r="AG781" s="675"/>
      <c r="AH781" s="667"/>
      <c r="AI781" s="668"/>
      <c r="AJ781" s="668"/>
      <c r="AK781" s="668"/>
      <c r="AL781" s="668"/>
      <c r="AM781" s="668"/>
      <c r="AN781" s="668"/>
      <c r="AO781" s="668"/>
      <c r="AP781" s="668"/>
      <c r="AQ781" s="668"/>
      <c r="AR781" s="668"/>
      <c r="AS781" s="668"/>
      <c r="AT781" s="669"/>
      <c r="AU781" s="390"/>
      <c r="AV781" s="391"/>
      <c r="AW781" s="391"/>
      <c r="AX781" s="392"/>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0"/>
      <c r="Z794" s="391"/>
      <c r="AA794" s="391"/>
      <c r="AB794" s="809"/>
      <c r="AC794" s="673"/>
      <c r="AD794" s="674"/>
      <c r="AE794" s="674"/>
      <c r="AF794" s="674"/>
      <c r="AG794" s="675"/>
      <c r="AH794" s="667"/>
      <c r="AI794" s="668"/>
      <c r="AJ794" s="668"/>
      <c r="AK794" s="668"/>
      <c r="AL794" s="668"/>
      <c r="AM794" s="668"/>
      <c r="AN794" s="668"/>
      <c r="AO794" s="668"/>
      <c r="AP794" s="668"/>
      <c r="AQ794" s="668"/>
      <c r="AR794" s="668"/>
      <c r="AS794" s="668"/>
      <c r="AT794" s="669"/>
      <c r="AU794" s="390"/>
      <c r="AV794" s="391"/>
      <c r="AW794" s="391"/>
      <c r="AX794" s="392"/>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09"/>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09"/>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2" t="s">
        <v>468</v>
      </c>
      <c r="AM831" s="283"/>
      <c r="AN831" s="28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hidden="1" customHeight="1" x14ac:dyDescent="0.15">
      <c r="A837" s="378">
        <v>1</v>
      </c>
      <c r="B837" s="37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65"/>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5" priority="14055">
      <formula>IF(RIGHT(TEXT(P14,"0.#"),1)=".",FALSE,TRUE)</formula>
    </cfRule>
    <cfRule type="expression" dxfId="2804" priority="14056">
      <formula>IF(RIGHT(TEXT(P14,"0.#"),1)=".",TRUE,FALSE)</formula>
    </cfRule>
  </conditionalFormatting>
  <conditionalFormatting sqref="AE32">
    <cfRule type="expression" dxfId="2803" priority="14045">
      <formula>IF(RIGHT(TEXT(AE32,"0.#"),1)=".",FALSE,TRUE)</formula>
    </cfRule>
    <cfRule type="expression" dxfId="2802" priority="14046">
      <formula>IF(RIGHT(TEXT(AE32,"0.#"),1)=".",TRUE,FALSE)</formula>
    </cfRule>
  </conditionalFormatting>
  <conditionalFormatting sqref="P18:AX18">
    <cfRule type="expression" dxfId="2801" priority="13931">
      <formula>IF(RIGHT(TEXT(P18,"0.#"),1)=".",FALSE,TRUE)</formula>
    </cfRule>
    <cfRule type="expression" dxfId="2800" priority="13932">
      <formula>IF(RIGHT(TEXT(P18,"0.#"),1)=".",TRUE,FALSE)</formula>
    </cfRule>
  </conditionalFormatting>
  <conditionalFormatting sqref="Y782">
    <cfRule type="expression" dxfId="2799" priority="13927">
      <formula>IF(RIGHT(TEXT(Y782,"0.#"),1)=".",FALSE,TRUE)</formula>
    </cfRule>
    <cfRule type="expression" dxfId="2798" priority="13928">
      <formula>IF(RIGHT(TEXT(Y782,"0.#"),1)=".",TRUE,FALSE)</formula>
    </cfRule>
  </conditionalFormatting>
  <conditionalFormatting sqref="Y791">
    <cfRule type="expression" dxfId="2797" priority="13923">
      <formula>IF(RIGHT(TEXT(Y791,"0.#"),1)=".",FALSE,TRUE)</formula>
    </cfRule>
    <cfRule type="expression" dxfId="2796" priority="13924">
      <formula>IF(RIGHT(TEXT(Y791,"0.#"),1)=".",TRUE,FALSE)</formula>
    </cfRule>
  </conditionalFormatting>
  <conditionalFormatting sqref="Y822:Y829 Y820 Y809:Y816 Y807 Y796:Y803 Y794">
    <cfRule type="expression" dxfId="2795" priority="13705">
      <formula>IF(RIGHT(TEXT(Y794,"0.#"),1)=".",FALSE,TRUE)</formula>
    </cfRule>
    <cfRule type="expression" dxfId="2794" priority="13706">
      <formula>IF(RIGHT(TEXT(Y794,"0.#"),1)=".",TRUE,FALSE)</formula>
    </cfRule>
  </conditionalFormatting>
  <conditionalFormatting sqref="P15:AC17 P13:AC13 AR13:AX13 AR15:AX15">
    <cfRule type="expression" dxfId="2793" priority="13753">
      <formula>IF(RIGHT(TEXT(P13,"0.#"),1)=".",FALSE,TRUE)</formula>
    </cfRule>
    <cfRule type="expression" dxfId="2792" priority="13754">
      <formula>IF(RIGHT(TEXT(P13,"0.#"),1)=".",TRUE,FALSE)</formula>
    </cfRule>
  </conditionalFormatting>
  <conditionalFormatting sqref="P19:AJ19">
    <cfRule type="expression" dxfId="2791" priority="13751">
      <formula>IF(RIGHT(TEXT(P19,"0.#"),1)=".",FALSE,TRUE)</formula>
    </cfRule>
    <cfRule type="expression" dxfId="2790" priority="13752">
      <formula>IF(RIGHT(TEXT(P19,"0.#"),1)=".",TRUE,FALSE)</formula>
    </cfRule>
  </conditionalFormatting>
  <conditionalFormatting sqref="Y783:Y790 Y781">
    <cfRule type="expression" dxfId="2789" priority="13729">
      <formula>IF(RIGHT(TEXT(Y781,"0.#"),1)=".",FALSE,TRUE)</formula>
    </cfRule>
    <cfRule type="expression" dxfId="2788" priority="13730">
      <formula>IF(RIGHT(TEXT(Y781,"0.#"),1)=".",TRUE,FALSE)</formula>
    </cfRule>
  </conditionalFormatting>
  <conditionalFormatting sqref="AU782">
    <cfRule type="expression" dxfId="2787" priority="13727">
      <formula>IF(RIGHT(TEXT(AU782,"0.#"),1)=".",FALSE,TRUE)</formula>
    </cfRule>
    <cfRule type="expression" dxfId="2786" priority="13728">
      <formula>IF(RIGHT(TEXT(AU782,"0.#"),1)=".",TRUE,FALSE)</formula>
    </cfRule>
  </conditionalFormatting>
  <conditionalFormatting sqref="AU791">
    <cfRule type="expression" dxfId="2785" priority="13725">
      <formula>IF(RIGHT(TEXT(AU791,"0.#"),1)=".",FALSE,TRUE)</formula>
    </cfRule>
    <cfRule type="expression" dxfId="2784" priority="13726">
      <formula>IF(RIGHT(TEXT(AU791,"0.#"),1)=".",TRUE,FALSE)</formula>
    </cfRule>
  </conditionalFormatting>
  <conditionalFormatting sqref="AU783:AU790 AU781">
    <cfRule type="expression" dxfId="2783" priority="13723">
      <formula>IF(RIGHT(TEXT(AU781,"0.#"),1)=".",FALSE,TRUE)</formula>
    </cfRule>
    <cfRule type="expression" dxfId="2782" priority="13724">
      <formula>IF(RIGHT(TEXT(AU781,"0.#"),1)=".",TRUE,FALSE)</formula>
    </cfRule>
  </conditionalFormatting>
  <conditionalFormatting sqref="Y821 Y808 Y795">
    <cfRule type="expression" dxfId="2781" priority="13709">
      <formula>IF(RIGHT(TEXT(Y795,"0.#"),1)=".",FALSE,TRUE)</formula>
    </cfRule>
    <cfRule type="expression" dxfId="2780" priority="13710">
      <formula>IF(RIGHT(TEXT(Y795,"0.#"),1)=".",TRUE,FALSE)</formula>
    </cfRule>
  </conditionalFormatting>
  <conditionalFormatting sqref="Y830 Y817 Y804">
    <cfRule type="expression" dxfId="2779" priority="13707">
      <formula>IF(RIGHT(TEXT(Y804,"0.#"),1)=".",FALSE,TRUE)</formula>
    </cfRule>
    <cfRule type="expression" dxfId="2778" priority="13708">
      <formula>IF(RIGHT(TEXT(Y804,"0.#"),1)=".",TRUE,FALSE)</formula>
    </cfRule>
  </conditionalFormatting>
  <conditionalFormatting sqref="AU821 AU808 AU795">
    <cfRule type="expression" dxfId="2777" priority="13703">
      <formula>IF(RIGHT(TEXT(AU795,"0.#"),1)=".",FALSE,TRUE)</formula>
    </cfRule>
    <cfRule type="expression" dxfId="2776" priority="13704">
      <formula>IF(RIGHT(TEXT(AU795,"0.#"),1)=".",TRUE,FALSE)</formula>
    </cfRule>
  </conditionalFormatting>
  <conditionalFormatting sqref="AU830 AU817 AU804">
    <cfRule type="expression" dxfId="2775" priority="13701">
      <formula>IF(RIGHT(TEXT(AU804,"0.#"),1)=".",FALSE,TRUE)</formula>
    </cfRule>
    <cfRule type="expression" dxfId="2774" priority="13702">
      <formula>IF(RIGHT(TEXT(AU804,"0.#"),1)=".",TRUE,FALSE)</formula>
    </cfRule>
  </conditionalFormatting>
  <conditionalFormatting sqref="AU822:AU829 AU820 AU809:AU816 AU807 AU796:AU803 AU794">
    <cfRule type="expression" dxfId="2773" priority="13699">
      <formula>IF(RIGHT(TEXT(AU794,"0.#"),1)=".",FALSE,TRUE)</formula>
    </cfRule>
    <cfRule type="expression" dxfId="2772" priority="13700">
      <formula>IF(RIGHT(TEXT(AU794,"0.#"),1)=".",TRUE,FALSE)</formula>
    </cfRule>
  </conditionalFormatting>
  <conditionalFormatting sqref="AM87">
    <cfRule type="expression" dxfId="2771" priority="13353">
      <formula>IF(RIGHT(TEXT(AM87,"0.#"),1)=".",FALSE,TRUE)</formula>
    </cfRule>
    <cfRule type="expression" dxfId="2770" priority="13354">
      <formula>IF(RIGHT(TEXT(AM87,"0.#"),1)=".",TRUE,FALSE)</formula>
    </cfRule>
  </conditionalFormatting>
  <conditionalFormatting sqref="AE55">
    <cfRule type="expression" dxfId="2769" priority="13421">
      <formula>IF(RIGHT(TEXT(AE55,"0.#"),1)=".",FALSE,TRUE)</formula>
    </cfRule>
    <cfRule type="expression" dxfId="2768" priority="13422">
      <formula>IF(RIGHT(TEXT(AE55,"0.#"),1)=".",TRUE,FALSE)</formula>
    </cfRule>
  </conditionalFormatting>
  <conditionalFormatting sqref="AI55">
    <cfRule type="expression" dxfId="2767" priority="13419">
      <formula>IF(RIGHT(TEXT(AI55,"0.#"),1)=".",FALSE,TRUE)</formula>
    </cfRule>
    <cfRule type="expression" dxfId="2766" priority="13420">
      <formula>IF(RIGHT(TEXT(AI55,"0.#"),1)=".",TRUE,FALSE)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E104">
    <cfRule type="expression" dxfId="2671" priority="13263">
      <formula>IF(RIGHT(TEXT(AE104,"0.#"),1)=".",FALSE,TRUE)</formula>
    </cfRule>
    <cfRule type="expression" dxfId="2670" priority="13264">
      <formula>IF(RIGHT(TEXT(AE104,"0.#"),1)=".",TRUE,FALSE)</formula>
    </cfRule>
  </conditionalFormatting>
  <conditionalFormatting sqref="AI104">
    <cfRule type="expression" dxfId="2669" priority="13261">
      <formula>IF(RIGHT(TEXT(AI104,"0.#"),1)=".",FALSE,TRUE)</formula>
    </cfRule>
    <cfRule type="expression" dxfId="2668" priority="13262">
      <formula>IF(RIGHT(TEXT(AI104,"0.#"),1)=".",TRUE,FALSE)</formula>
    </cfRule>
  </conditionalFormatting>
  <conditionalFormatting sqref="AM104">
    <cfRule type="expression" dxfId="2667" priority="13259">
      <formula>IF(RIGHT(TEXT(AM104,"0.#"),1)=".",FALSE,TRUE)</formula>
    </cfRule>
    <cfRule type="expression" dxfId="2666" priority="13260">
      <formula>IF(RIGHT(TEXT(AM104,"0.#"),1)=".",TRUE,FALSE)</formula>
    </cfRule>
  </conditionalFormatting>
  <conditionalFormatting sqref="AE105">
    <cfRule type="expression" dxfId="2665" priority="13257">
      <formula>IF(RIGHT(TEXT(AE105,"0.#"),1)=".",FALSE,TRUE)</formula>
    </cfRule>
    <cfRule type="expression" dxfId="2664" priority="13258">
      <formula>IF(RIGHT(TEXT(AE105,"0.#"),1)=".",TRUE,FALSE)</formula>
    </cfRule>
  </conditionalFormatting>
  <conditionalFormatting sqref="AI105">
    <cfRule type="expression" dxfId="2663" priority="13255">
      <formula>IF(RIGHT(TEXT(AI105,"0.#"),1)=".",FALSE,TRUE)</formula>
    </cfRule>
    <cfRule type="expression" dxfId="2662" priority="13256">
      <formula>IF(RIGHT(TEXT(AI105,"0.#"),1)=".",TRUE,FALSE)</formula>
    </cfRule>
  </conditionalFormatting>
  <conditionalFormatting sqref="AM105">
    <cfRule type="expression" dxfId="2661" priority="13253">
      <formula>IF(RIGHT(TEXT(AM105,"0.#"),1)=".",FALSE,TRUE)</formula>
    </cfRule>
    <cfRule type="expression" dxfId="2660" priority="13254">
      <formula>IF(RIGHT(TEXT(AM105,"0.#"),1)=".",TRUE,FALSE)</formula>
    </cfRule>
  </conditionalFormatting>
  <conditionalFormatting sqref="AE107">
    <cfRule type="expression" dxfId="2659" priority="13249">
      <formula>IF(RIGHT(TEXT(AE107,"0.#"),1)=".",FALSE,TRUE)</formula>
    </cfRule>
    <cfRule type="expression" dxfId="2658" priority="13250">
      <formula>IF(RIGHT(TEXT(AE107,"0.#"),1)=".",TRUE,FALSE)</formula>
    </cfRule>
  </conditionalFormatting>
  <conditionalFormatting sqref="AI107">
    <cfRule type="expression" dxfId="2657" priority="13247">
      <formula>IF(RIGHT(TEXT(AI107,"0.#"),1)=".",FALSE,TRUE)</formula>
    </cfRule>
    <cfRule type="expression" dxfId="2656" priority="13248">
      <formula>IF(RIGHT(TEXT(AI107,"0.#"),1)=".",TRUE,FALSE)</formula>
    </cfRule>
  </conditionalFormatting>
  <conditionalFormatting sqref="AM107">
    <cfRule type="expression" dxfId="2655" priority="13245">
      <formula>IF(RIGHT(TEXT(AM107,"0.#"),1)=".",FALSE,TRUE)</formula>
    </cfRule>
    <cfRule type="expression" dxfId="2654" priority="13246">
      <formula>IF(RIGHT(TEXT(AM107,"0.#"),1)=".",TRUE,FALSE)</formula>
    </cfRule>
  </conditionalFormatting>
  <conditionalFormatting sqref="AE108">
    <cfRule type="expression" dxfId="2653" priority="13243">
      <formula>IF(RIGHT(TEXT(AE108,"0.#"),1)=".",FALSE,TRUE)</formula>
    </cfRule>
    <cfRule type="expression" dxfId="2652" priority="13244">
      <formula>IF(RIGHT(TEXT(AE108,"0.#"),1)=".",TRUE,FALSE)</formula>
    </cfRule>
  </conditionalFormatting>
  <conditionalFormatting sqref="AI108">
    <cfRule type="expression" dxfId="2651" priority="13241">
      <formula>IF(RIGHT(TEXT(AI108,"0.#"),1)=".",FALSE,TRUE)</formula>
    </cfRule>
    <cfRule type="expression" dxfId="2650" priority="13242">
      <formula>IF(RIGHT(TEXT(AI108,"0.#"),1)=".",TRUE,FALSE)</formula>
    </cfRule>
  </conditionalFormatting>
  <conditionalFormatting sqref="AM108">
    <cfRule type="expression" dxfId="2649" priority="13239">
      <formula>IF(RIGHT(TEXT(AM108,"0.#"),1)=".",FALSE,TRUE)</formula>
    </cfRule>
    <cfRule type="expression" dxfId="2648" priority="13240">
      <formula>IF(RIGHT(TEXT(AM108,"0.#"),1)=".",TRUE,FALSE)</formula>
    </cfRule>
  </conditionalFormatting>
  <conditionalFormatting sqref="AE110">
    <cfRule type="expression" dxfId="2647" priority="13235">
      <formula>IF(RIGHT(TEXT(AE110,"0.#"),1)=".",FALSE,TRUE)</formula>
    </cfRule>
    <cfRule type="expression" dxfId="2646" priority="13236">
      <formula>IF(RIGHT(TEXT(AE110,"0.#"),1)=".",TRUE,FALSE)</formula>
    </cfRule>
  </conditionalFormatting>
  <conditionalFormatting sqref="AI110">
    <cfRule type="expression" dxfId="2645" priority="13233">
      <formula>IF(RIGHT(TEXT(AI110,"0.#"),1)=".",FALSE,TRUE)</formula>
    </cfRule>
    <cfRule type="expression" dxfId="2644" priority="13234">
      <formula>IF(RIGHT(TEXT(AI110,"0.#"),1)=".",TRUE,FALSE)</formula>
    </cfRule>
  </conditionalFormatting>
  <conditionalFormatting sqref="AM110">
    <cfRule type="expression" dxfId="2643" priority="13231">
      <formula>IF(RIGHT(TEXT(AM110,"0.#"),1)=".",FALSE,TRUE)</formula>
    </cfRule>
    <cfRule type="expression" dxfId="2642" priority="13232">
      <formula>IF(RIGHT(TEXT(AM110,"0.#"),1)=".",TRUE,FALSE)</formula>
    </cfRule>
  </conditionalFormatting>
  <conditionalFormatting sqref="AE111">
    <cfRule type="expression" dxfId="2641" priority="13229">
      <formula>IF(RIGHT(TEXT(AE111,"0.#"),1)=".",FALSE,TRUE)</formula>
    </cfRule>
    <cfRule type="expression" dxfId="2640" priority="13230">
      <formula>IF(RIGHT(TEXT(AE111,"0.#"),1)=".",TRUE,FALSE)</formula>
    </cfRule>
  </conditionalFormatting>
  <conditionalFormatting sqref="AI111">
    <cfRule type="expression" dxfId="2639" priority="13227">
      <formula>IF(RIGHT(TEXT(AI111,"0.#"),1)=".",FALSE,TRUE)</formula>
    </cfRule>
    <cfRule type="expression" dxfId="2638" priority="13228">
      <formula>IF(RIGHT(TEXT(AI111,"0.#"),1)=".",TRUE,FALSE)</formula>
    </cfRule>
  </conditionalFormatting>
  <conditionalFormatting sqref="AM111">
    <cfRule type="expression" dxfId="2637" priority="13225">
      <formula>IF(RIGHT(TEXT(AM111,"0.#"),1)=".",FALSE,TRUE)</formula>
    </cfRule>
    <cfRule type="expression" dxfId="2636" priority="13226">
      <formula>IF(RIGHT(TEXT(AM111,"0.#"),1)=".",TRUE,FALSE)</formula>
    </cfRule>
  </conditionalFormatting>
  <conditionalFormatting sqref="AE113">
    <cfRule type="expression" dxfId="2635" priority="13221">
      <formula>IF(RIGHT(TEXT(AE113,"0.#"),1)=".",FALSE,TRUE)</formula>
    </cfRule>
    <cfRule type="expression" dxfId="2634" priority="13222">
      <formula>IF(RIGHT(TEXT(AE113,"0.#"),1)=".",TRUE,FALSE)</formula>
    </cfRule>
  </conditionalFormatting>
  <conditionalFormatting sqref="AI113">
    <cfRule type="expression" dxfId="2633" priority="13219">
      <formula>IF(RIGHT(TEXT(AI113,"0.#"),1)=".",FALSE,TRUE)</formula>
    </cfRule>
    <cfRule type="expression" dxfId="2632" priority="13220">
      <formula>IF(RIGHT(TEXT(AI113,"0.#"),1)=".",TRUE,FALSE)</formula>
    </cfRule>
  </conditionalFormatting>
  <conditionalFormatting sqref="AM113">
    <cfRule type="expression" dxfId="2631" priority="13217">
      <formula>IF(RIGHT(TEXT(AM113,"0.#"),1)=".",FALSE,TRUE)</formula>
    </cfRule>
    <cfRule type="expression" dxfId="2630" priority="13218">
      <formula>IF(RIGHT(TEXT(AM113,"0.#"),1)=".",TRUE,FALSE)</formula>
    </cfRule>
  </conditionalFormatting>
  <conditionalFormatting sqref="AE114">
    <cfRule type="expression" dxfId="2629" priority="13215">
      <formula>IF(RIGHT(TEXT(AE114,"0.#"),1)=".",FALSE,TRUE)</formula>
    </cfRule>
    <cfRule type="expression" dxfId="2628" priority="13216">
      <formula>IF(RIGHT(TEXT(AE114,"0.#"),1)=".",TRUE,FALSE)</formula>
    </cfRule>
  </conditionalFormatting>
  <conditionalFormatting sqref="AI114">
    <cfRule type="expression" dxfId="2627" priority="13213">
      <formula>IF(RIGHT(TEXT(AI114,"0.#"),1)=".",FALSE,TRUE)</formula>
    </cfRule>
    <cfRule type="expression" dxfId="2626" priority="13214">
      <formula>IF(RIGHT(TEXT(AI114,"0.#"),1)=".",TRUE,FALSE)</formula>
    </cfRule>
  </conditionalFormatting>
  <conditionalFormatting sqref="AM114">
    <cfRule type="expression" dxfId="2625" priority="13211">
      <formula>IF(RIGHT(TEXT(AM114,"0.#"),1)=".",FALSE,TRUE)</formula>
    </cfRule>
    <cfRule type="expression" dxfId="2624" priority="13212">
      <formula>IF(RIGHT(TEXT(AM114,"0.#"),1)=".",TRUE,FALSE)</formula>
    </cfRule>
  </conditionalFormatting>
  <conditionalFormatting sqref="AE119 AQ119">
    <cfRule type="expression" dxfId="2623" priority="13193">
      <formula>IF(RIGHT(TEXT(AE119,"0.#"),1)=".",FALSE,TRUE)</formula>
    </cfRule>
    <cfRule type="expression" dxfId="2622" priority="13194">
      <formula>IF(RIGHT(TEXT(AE119,"0.#"),1)=".",TRUE,FALSE)</formula>
    </cfRule>
  </conditionalFormatting>
  <conditionalFormatting sqref="AI119">
    <cfRule type="expression" dxfId="2621" priority="13191">
      <formula>IF(RIGHT(TEXT(AI119,"0.#"),1)=".",FALSE,TRUE)</formula>
    </cfRule>
    <cfRule type="expression" dxfId="2620" priority="13192">
      <formula>IF(RIGHT(TEXT(AI119,"0.#"),1)=".",TRUE,FALSE)</formula>
    </cfRule>
  </conditionalFormatting>
  <conditionalFormatting sqref="AM119">
    <cfRule type="expression" dxfId="2619" priority="13189">
      <formula>IF(RIGHT(TEXT(AM119,"0.#"),1)=".",FALSE,TRUE)</formula>
    </cfRule>
    <cfRule type="expression" dxfId="2618" priority="13190">
      <formula>IF(RIGHT(TEXT(AM119,"0.#"),1)=".",TRUE,FALSE)</formula>
    </cfRule>
  </conditionalFormatting>
  <conditionalFormatting sqref="AQ120">
    <cfRule type="expression" dxfId="2617" priority="13181">
      <formula>IF(RIGHT(TEXT(AQ120,"0.#"),1)=".",FALSE,TRUE)</formula>
    </cfRule>
    <cfRule type="expression" dxfId="2616" priority="13182">
      <formula>IF(RIGHT(TEXT(AQ120,"0.#"),1)=".",TRUE,FALSE)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0:AO871">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P29:AC29">
    <cfRule type="expression" dxfId="749" priority="53">
      <formula>IF(RIGHT(TEXT(P29,"0.#"),1)=".",FALSE,TRUE)</formula>
    </cfRule>
    <cfRule type="expression" dxfId="748" priority="54">
      <formula>IF(RIGHT(TEXT(P29,"0.#"),1)=".",TRUE,FALSE)</formula>
    </cfRule>
  </conditionalFormatting>
  <conditionalFormatting sqref="AD14:AQ14">
    <cfRule type="expression" dxfId="747" priority="47">
      <formula>IF(RIGHT(TEXT(AD14,"0.#"),1)=".",FALSE,TRUE)</formula>
    </cfRule>
    <cfRule type="expression" dxfId="746" priority="48">
      <formula>IF(RIGHT(TEXT(AD14,"0.#"),1)=".",TRUE,FALSE)</formula>
    </cfRule>
  </conditionalFormatting>
  <conditionalFormatting sqref="AD13:AQ13 AD15:AQ17">
    <cfRule type="expression" dxfId="745" priority="45">
      <formula>IF(RIGHT(TEXT(AD13,"0.#"),1)=".",FALSE,TRUE)</formula>
    </cfRule>
    <cfRule type="expression" dxfId="744" priority="46">
      <formula>IF(RIGHT(TEXT(AD13,"0.#"),1)=".",TRUE,FALSE)</formula>
    </cfRule>
  </conditionalFormatting>
  <conditionalFormatting sqref="AM34">
    <cfRule type="expression" dxfId="743" priority="39">
      <formula>IF(RIGHT(TEXT(AM34,"0.#"),1)=".",FALSE,TRUE)</formula>
    </cfRule>
    <cfRule type="expression" dxfId="742" priority="40">
      <formula>IF(RIGHT(TEXT(AM34,"0.#"),1)=".",TRUE,FALSE)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U32 AU34">
    <cfRule type="expression" dxfId="735" priority="35">
      <formula>IF(RIGHT(TEXT(AU32,"0.#"),1)=".",FALSE,TRUE)</formula>
    </cfRule>
    <cfRule type="expression" dxfId="734" priority="36">
      <formula>IF(RIGHT(TEXT(AU32,"0.#"),1)=".",TRUE,FALSE)</formula>
    </cfRule>
  </conditionalFormatting>
  <conditionalFormatting sqref="AU33">
    <cfRule type="expression" dxfId="733" priority="33">
      <formula>IF(RIGHT(TEXT(AU33,"0.#"),1)=".",FALSE,TRUE)</formula>
    </cfRule>
    <cfRule type="expression" dxfId="732" priority="34">
      <formula>IF(RIGHT(TEXT(AU33,"0.#"),1)=".",TRUE,FALSE)</formula>
    </cfRule>
  </conditionalFormatting>
  <conditionalFormatting sqref="AE101 AQ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34:AM135 AQ134:AQ135 AU134:AU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3" manualBreakCount="13">
    <brk id="129" max="49" man="1"/>
    <brk id="699" max="49" man="1"/>
    <brk id="731" max="49" man="1"/>
    <brk id="778" max="49" man="1"/>
    <brk id="817" max="49" man="1"/>
    <brk id="860" max="49" man="1"/>
    <brk id="900" max="16383" man="1"/>
    <brk id="932" max="49" man="1"/>
    <brk id="966" max="49" man="1"/>
    <brk id="999" max="49" man="1"/>
    <brk id="1032" max="49" man="1"/>
    <brk id="1066" max="49" man="1"/>
    <brk id="1098"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6"/>
      <c r="Z2" s="833"/>
      <c r="AA2" s="834"/>
      <c r="AB2" s="1030" t="s">
        <v>11</v>
      </c>
      <c r="AC2" s="1031"/>
      <c r="AD2" s="1032"/>
      <c r="AE2" s="1036" t="s">
        <v>557</v>
      </c>
      <c r="AF2" s="1036"/>
      <c r="AG2" s="1036"/>
      <c r="AH2" s="1036"/>
      <c r="AI2" s="1036" t="s">
        <v>554</v>
      </c>
      <c r="AJ2" s="1036"/>
      <c r="AK2" s="1036"/>
      <c r="AL2" s="1036"/>
      <c r="AM2" s="1036" t="s">
        <v>528</v>
      </c>
      <c r="AN2" s="1036"/>
      <c r="AO2" s="1036"/>
      <c r="AP2" s="559"/>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7"/>
      <c r="Z3" s="1028"/>
      <c r="AA3" s="1029"/>
      <c r="AB3" s="1033"/>
      <c r="AC3" s="1034"/>
      <c r="AD3" s="1035"/>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6"/>
      <c r="H4" s="1003"/>
      <c r="I4" s="1003"/>
      <c r="J4" s="1003"/>
      <c r="K4" s="1003"/>
      <c r="L4" s="1003"/>
      <c r="M4" s="1003"/>
      <c r="N4" s="1003"/>
      <c r="O4" s="1004"/>
      <c r="P4" s="107"/>
      <c r="Q4" s="1011"/>
      <c r="R4" s="1011"/>
      <c r="S4" s="1011"/>
      <c r="T4" s="1011"/>
      <c r="U4" s="1011"/>
      <c r="V4" s="1011"/>
      <c r="W4" s="1011"/>
      <c r="X4" s="1012"/>
      <c r="Y4" s="1021" t="s">
        <v>12</v>
      </c>
      <c r="Z4" s="1022"/>
      <c r="AA4" s="1023"/>
      <c r="AB4" s="463"/>
      <c r="AC4" s="1025"/>
      <c r="AD4" s="1025"/>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6"/>
      <c r="Z9" s="833"/>
      <c r="AA9" s="834"/>
      <c r="AB9" s="1030" t="s">
        <v>11</v>
      </c>
      <c r="AC9" s="1031"/>
      <c r="AD9" s="1032"/>
      <c r="AE9" s="1036" t="s">
        <v>558</v>
      </c>
      <c r="AF9" s="1036"/>
      <c r="AG9" s="1036"/>
      <c r="AH9" s="1036"/>
      <c r="AI9" s="1036" t="s">
        <v>554</v>
      </c>
      <c r="AJ9" s="1036"/>
      <c r="AK9" s="1036"/>
      <c r="AL9" s="1036"/>
      <c r="AM9" s="1036" t="s">
        <v>528</v>
      </c>
      <c r="AN9" s="1036"/>
      <c r="AO9" s="1036"/>
      <c r="AP9" s="559"/>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7"/>
      <c r="Z10" s="1028"/>
      <c r="AA10" s="1029"/>
      <c r="AB10" s="1033"/>
      <c r="AC10" s="1034"/>
      <c r="AD10" s="1035"/>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6"/>
      <c r="H11" s="1003"/>
      <c r="I11" s="1003"/>
      <c r="J11" s="1003"/>
      <c r="K11" s="1003"/>
      <c r="L11" s="1003"/>
      <c r="M11" s="1003"/>
      <c r="N11" s="1003"/>
      <c r="O11" s="1004"/>
      <c r="P11" s="107"/>
      <c r="Q11" s="1011"/>
      <c r="R11" s="1011"/>
      <c r="S11" s="1011"/>
      <c r="T11" s="1011"/>
      <c r="U11" s="1011"/>
      <c r="V11" s="1011"/>
      <c r="W11" s="1011"/>
      <c r="X11" s="1012"/>
      <c r="Y11" s="1021" t="s">
        <v>12</v>
      </c>
      <c r="Z11" s="1022"/>
      <c r="AA11" s="1023"/>
      <c r="AB11" s="463"/>
      <c r="AC11" s="1025"/>
      <c r="AD11" s="1025"/>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59"/>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7"/>
      <c r="Z17" s="1028"/>
      <c r="AA17" s="1029"/>
      <c r="AB17" s="1033"/>
      <c r="AC17" s="1034"/>
      <c r="AD17" s="1035"/>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6"/>
      <c r="H18" s="1003"/>
      <c r="I18" s="1003"/>
      <c r="J18" s="1003"/>
      <c r="K18" s="1003"/>
      <c r="L18" s="1003"/>
      <c r="M18" s="1003"/>
      <c r="N18" s="1003"/>
      <c r="O18" s="1004"/>
      <c r="P18" s="107"/>
      <c r="Q18" s="1011"/>
      <c r="R18" s="1011"/>
      <c r="S18" s="1011"/>
      <c r="T18" s="1011"/>
      <c r="U18" s="1011"/>
      <c r="V18" s="1011"/>
      <c r="W18" s="1011"/>
      <c r="X18" s="1012"/>
      <c r="Y18" s="1021" t="s">
        <v>12</v>
      </c>
      <c r="Z18" s="1022"/>
      <c r="AA18" s="1023"/>
      <c r="AB18" s="463"/>
      <c r="AC18" s="1025"/>
      <c r="AD18" s="1025"/>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59"/>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7"/>
      <c r="Z24" s="1028"/>
      <c r="AA24" s="1029"/>
      <c r="AB24" s="1033"/>
      <c r="AC24" s="1034"/>
      <c r="AD24" s="1035"/>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6"/>
      <c r="H25" s="1003"/>
      <c r="I25" s="1003"/>
      <c r="J25" s="1003"/>
      <c r="K25" s="1003"/>
      <c r="L25" s="1003"/>
      <c r="M25" s="1003"/>
      <c r="N25" s="1003"/>
      <c r="O25" s="1004"/>
      <c r="P25" s="107"/>
      <c r="Q25" s="1011"/>
      <c r="R25" s="1011"/>
      <c r="S25" s="1011"/>
      <c r="T25" s="1011"/>
      <c r="U25" s="1011"/>
      <c r="V25" s="1011"/>
      <c r="W25" s="1011"/>
      <c r="X25" s="1012"/>
      <c r="Y25" s="1021" t="s">
        <v>12</v>
      </c>
      <c r="Z25" s="1022"/>
      <c r="AA25" s="1023"/>
      <c r="AB25" s="463"/>
      <c r="AC25" s="1025"/>
      <c r="AD25" s="1025"/>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59"/>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7"/>
      <c r="Z31" s="1028"/>
      <c r="AA31" s="1029"/>
      <c r="AB31" s="1033"/>
      <c r="AC31" s="1034"/>
      <c r="AD31" s="1035"/>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6"/>
      <c r="H32" s="1003"/>
      <c r="I32" s="1003"/>
      <c r="J32" s="1003"/>
      <c r="K32" s="1003"/>
      <c r="L32" s="1003"/>
      <c r="M32" s="1003"/>
      <c r="N32" s="1003"/>
      <c r="O32" s="1004"/>
      <c r="P32" s="107"/>
      <c r="Q32" s="1011"/>
      <c r="R32" s="1011"/>
      <c r="S32" s="1011"/>
      <c r="T32" s="1011"/>
      <c r="U32" s="1011"/>
      <c r="V32" s="1011"/>
      <c r="W32" s="1011"/>
      <c r="X32" s="1012"/>
      <c r="Y32" s="1021" t="s">
        <v>12</v>
      </c>
      <c r="Z32" s="1022"/>
      <c r="AA32" s="1023"/>
      <c r="AB32" s="463"/>
      <c r="AC32" s="1025"/>
      <c r="AD32" s="1025"/>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59"/>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7"/>
      <c r="Z38" s="1028"/>
      <c r="AA38" s="1029"/>
      <c r="AB38" s="1033"/>
      <c r="AC38" s="1034"/>
      <c r="AD38" s="1035"/>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6"/>
      <c r="H39" s="1003"/>
      <c r="I39" s="1003"/>
      <c r="J39" s="1003"/>
      <c r="K39" s="1003"/>
      <c r="L39" s="1003"/>
      <c r="M39" s="1003"/>
      <c r="N39" s="1003"/>
      <c r="O39" s="1004"/>
      <c r="P39" s="107"/>
      <c r="Q39" s="1011"/>
      <c r="R39" s="1011"/>
      <c r="S39" s="1011"/>
      <c r="T39" s="1011"/>
      <c r="U39" s="1011"/>
      <c r="V39" s="1011"/>
      <c r="W39" s="1011"/>
      <c r="X39" s="1012"/>
      <c r="Y39" s="1021" t="s">
        <v>12</v>
      </c>
      <c r="Z39" s="1022"/>
      <c r="AA39" s="1023"/>
      <c r="AB39" s="463"/>
      <c r="AC39" s="1025"/>
      <c r="AD39" s="1025"/>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59"/>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7"/>
      <c r="Z45" s="1028"/>
      <c r="AA45" s="1029"/>
      <c r="AB45" s="1033"/>
      <c r="AC45" s="1034"/>
      <c r="AD45" s="1035"/>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6"/>
      <c r="H46" s="1003"/>
      <c r="I46" s="1003"/>
      <c r="J46" s="1003"/>
      <c r="K46" s="1003"/>
      <c r="L46" s="1003"/>
      <c r="M46" s="1003"/>
      <c r="N46" s="1003"/>
      <c r="O46" s="1004"/>
      <c r="P46" s="107"/>
      <c r="Q46" s="1011"/>
      <c r="R46" s="1011"/>
      <c r="S46" s="1011"/>
      <c r="T46" s="1011"/>
      <c r="U46" s="1011"/>
      <c r="V46" s="1011"/>
      <c r="W46" s="1011"/>
      <c r="X46" s="1012"/>
      <c r="Y46" s="1021" t="s">
        <v>12</v>
      </c>
      <c r="Z46" s="1022"/>
      <c r="AA46" s="1023"/>
      <c r="AB46" s="463"/>
      <c r="AC46" s="1025"/>
      <c r="AD46" s="1025"/>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6"/>
      <c r="Z51" s="833"/>
      <c r="AA51" s="834"/>
      <c r="AB51" s="559" t="s">
        <v>11</v>
      </c>
      <c r="AC51" s="1031"/>
      <c r="AD51" s="1032"/>
      <c r="AE51" s="1036" t="s">
        <v>557</v>
      </c>
      <c r="AF51" s="1036"/>
      <c r="AG51" s="1036"/>
      <c r="AH51" s="1036"/>
      <c r="AI51" s="1036" t="s">
        <v>554</v>
      </c>
      <c r="AJ51" s="1036"/>
      <c r="AK51" s="1036"/>
      <c r="AL51" s="1036"/>
      <c r="AM51" s="1036" t="s">
        <v>528</v>
      </c>
      <c r="AN51" s="1036"/>
      <c r="AO51" s="1036"/>
      <c r="AP51" s="559"/>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7"/>
      <c r="Z52" s="1028"/>
      <c r="AA52" s="1029"/>
      <c r="AB52" s="1033"/>
      <c r="AC52" s="1034"/>
      <c r="AD52" s="1035"/>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6"/>
      <c r="H53" s="1003"/>
      <c r="I53" s="1003"/>
      <c r="J53" s="1003"/>
      <c r="K53" s="1003"/>
      <c r="L53" s="1003"/>
      <c r="M53" s="1003"/>
      <c r="N53" s="1003"/>
      <c r="O53" s="1004"/>
      <c r="P53" s="107"/>
      <c r="Q53" s="1011"/>
      <c r="R53" s="1011"/>
      <c r="S53" s="1011"/>
      <c r="T53" s="1011"/>
      <c r="U53" s="1011"/>
      <c r="V53" s="1011"/>
      <c r="W53" s="1011"/>
      <c r="X53" s="1012"/>
      <c r="Y53" s="1021" t="s">
        <v>12</v>
      </c>
      <c r="Z53" s="1022"/>
      <c r="AA53" s="1023"/>
      <c r="AB53" s="463"/>
      <c r="AC53" s="1025"/>
      <c r="AD53" s="1025"/>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59"/>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7"/>
      <c r="Z59" s="1028"/>
      <c r="AA59" s="1029"/>
      <c r="AB59" s="1033"/>
      <c r="AC59" s="1034"/>
      <c r="AD59" s="1035"/>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6"/>
      <c r="H60" s="1003"/>
      <c r="I60" s="1003"/>
      <c r="J60" s="1003"/>
      <c r="K60" s="1003"/>
      <c r="L60" s="1003"/>
      <c r="M60" s="1003"/>
      <c r="N60" s="1003"/>
      <c r="O60" s="1004"/>
      <c r="P60" s="107"/>
      <c r="Q60" s="1011"/>
      <c r="R60" s="1011"/>
      <c r="S60" s="1011"/>
      <c r="T60" s="1011"/>
      <c r="U60" s="1011"/>
      <c r="V60" s="1011"/>
      <c r="W60" s="1011"/>
      <c r="X60" s="1012"/>
      <c r="Y60" s="1021" t="s">
        <v>12</v>
      </c>
      <c r="Z60" s="1022"/>
      <c r="AA60" s="1023"/>
      <c r="AB60" s="463"/>
      <c r="AC60" s="1025"/>
      <c r="AD60" s="1025"/>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59"/>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7"/>
      <c r="Z66" s="1028"/>
      <c r="AA66" s="1029"/>
      <c r="AB66" s="1033"/>
      <c r="AC66" s="1034"/>
      <c r="AD66" s="1035"/>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6"/>
      <c r="H67" s="1003"/>
      <c r="I67" s="1003"/>
      <c r="J67" s="1003"/>
      <c r="K67" s="1003"/>
      <c r="L67" s="1003"/>
      <c r="M67" s="1003"/>
      <c r="N67" s="1003"/>
      <c r="O67" s="1004"/>
      <c r="P67" s="107"/>
      <c r="Q67" s="1011"/>
      <c r="R67" s="1011"/>
      <c r="S67" s="1011"/>
      <c r="T67" s="1011"/>
      <c r="U67" s="1011"/>
      <c r="V67" s="1011"/>
      <c r="W67" s="1011"/>
      <c r="X67" s="1012"/>
      <c r="Y67" s="1021" t="s">
        <v>12</v>
      </c>
      <c r="Z67" s="1022"/>
      <c r="AA67" s="1023"/>
      <c r="AB67" s="463"/>
      <c r="AC67" s="1025"/>
      <c r="AD67" s="1025"/>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0"/>
      <c r="Z4" s="391"/>
      <c r="AA4" s="391"/>
      <c r="AB4" s="809"/>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0"/>
      <c r="Z17" s="391"/>
      <c r="AA17" s="391"/>
      <c r="AB17" s="809"/>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0"/>
      <c r="Z30" s="391"/>
      <c r="AA30" s="391"/>
      <c r="AB30" s="809"/>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0"/>
      <c r="Z43" s="391"/>
      <c r="AA43" s="391"/>
      <c r="AB43" s="809"/>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0"/>
      <c r="Z57" s="391"/>
      <c r="AA57" s="391"/>
      <c r="AB57" s="809"/>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0"/>
      <c r="Z70" s="391"/>
      <c r="AA70" s="391"/>
      <c r="AB70" s="809"/>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0"/>
      <c r="Z83" s="391"/>
      <c r="AA83" s="391"/>
      <c r="AB83" s="809"/>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0"/>
      <c r="Z96" s="391"/>
      <c r="AA96" s="391"/>
      <c r="AB96" s="809"/>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9"/>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9"/>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9"/>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9"/>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9"/>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9"/>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9"/>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9"/>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9"/>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9"/>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9"/>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9"/>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2019-05-23T05:10:02Z</cp:lastPrinted>
  <dcterms:created xsi:type="dcterms:W3CDTF">2012-03-13T00:50:25Z</dcterms:created>
  <dcterms:modified xsi:type="dcterms:W3CDTF">2019-06-20T06:35:22Z</dcterms:modified>
</cp:coreProperties>
</file>