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92G\Desktop\行政事業レビュー修正\"/>
    </mc:Choice>
  </mc:AlternateContent>
  <bookViews>
    <workbookView xWindow="0" yWindow="0" windowWidth="22770" windowHeight="10785"/>
  </bookViews>
  <sheets>
    <sheet name="行政事業レビューシート" sheetId="3" r:id="rId1"/>
    <sheet name="入力規則等" sheetId="4" r:id="rId2"/>
  </sheets>
  <definedNames>
    <definedName name="_xlnm.Print_Area" localSheetId="0">行政事業レビューシート!$A$1:$AX$843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<sst xmlns="http://schemas.openxmlformats.org/spreadsheetml/2006/main" count="2090" uniqueCount="555">
  <si>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</si>
  <si>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</si>
  <si>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</si>
  <si>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</si>
  <si>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</si>
  <si>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</si>
  <si>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</si>
  <si>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</si>
  <si>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</si>
  <si>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</si>
  <si>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</si>
  <si>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</si>
  <si>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</si>
  <si>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</si>
  <si>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</si>
  <si>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</si>
  <si>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</si>
  <si>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</si>
  <si>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</si>
  <si>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</si>
  <si>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</si>
  <si>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</si>
  <si>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</si>
  <si>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</si>
  <si>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</si>
  <si>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</si>
  <si>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</si>
  <si>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</si>
  <si>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</si>
  <si>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</si>
  <si>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</si>
  <si>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</si>
  <si>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</si>
  <si>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</si>
  <si>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</si>
  <si>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</si>
  <si>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</si>
  <si>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</si>
  <si>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</si>
  <si>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</si>
  <si>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</si>
  <si>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</si>
  <si>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</si>
  <si>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</si>
  <si>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</si>
  <si>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</si>
  <si>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</si>
  <si>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</si>
  <si>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</si>
  <si>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</si>
  <si>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</si>
  <si>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</si>
  <si>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</si>
  <si>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</si>
  <si>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</si>
  <si>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</si>
  <si>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</si>
  <si>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</si>
  <si>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</si>
  <si>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</si>
  <si>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</si>
  <si>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</si>
  <si>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</si>
  <si>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</si>
  <si>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</si>
  <si>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</si>
  <si>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</si>
  <si>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</si>
  <si>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</si>
  <si>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</si>
  <si>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</si>
  <si>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</si>
  <si>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</si>
  <si>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</si>
  <si>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</si>
  <si>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</si>
  <si>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</si>
  <si>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</si>
  <si>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</si>
  <si>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</si>
  <si>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</si>
  <si>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</si>
  <si>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</si>
  <si>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</si>
  <si>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</si>
  <si>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</si>
  <si>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</si>
  <si>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</si>
  <si>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</si>
  <si>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</si>
  <si>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</si>
  <si>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</si>
  <si>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</si>
  <si>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</si>
  <si>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</si>
  <si>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</si>
  <si>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</si>
  <si>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</si>
  <si>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</si>
  <si>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</si>
  <si>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</si>
  <si>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</si>
  <si>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</si>
  <si>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</si>
  <si>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</si>
  <si>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</si>
  <si>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</si>
  <si>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</si>
  <si>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</si>
  <si>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</si>
  <si>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</si>
  <si>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</si>
  <si>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</si>
  <si>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</si>
  <si>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</si>
  <si>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</si>
  <si>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</si>
  <si>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</si>
  <si>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</si>
  <si>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</si>
  <si>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</si>
  <si>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</si>
  <si>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</si>
  <si>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</si>
  <si>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</si>
  <si>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</si>
  <si>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</si>
  <si>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</si>
  <si>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</si>
  <si>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</si>
  <si>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</si>
  <si>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</si>
  <si>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</si>
  <si>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</si>
  <si>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</si>
  <si>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</si>
  <si>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</si>
  <si>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</si>
  <si>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</si>
  <si>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</si>
  <si>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</si>
  <si>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</si>
  <si>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</si>
  <si>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</si>
  <si>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</si>
  <si>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</si>
  <si>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</si>
  <si>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</si>
  <si>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</si>
  <si>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</si>
  <si>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</si>
  <si>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</si>
  <si>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</si>
  <si>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</si>
  <si>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</si>
  <si>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</si>
  <si>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</si>
  <si>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</si>
  <si>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</si>
  <si>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</si>
  <si>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</si>
  <si>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</si>
  <si>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</si>
  <si>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</si>
  <si>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</si>
  <si>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</si>
  <si>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</si>
  <si>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</si>
  <si>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</si>
  <si>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</si>
  <si>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</si>
  <si>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</si>
  <si>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</si>
  <si>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</si>
  <si>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</si>
  <si>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</si>
  <si>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</si>
  <si>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</si>
  <si>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</si>
  <si>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</si>
  <si>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</si>
  <si>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</si>
  <si>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</si>
  <si>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</si>
  <si>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</si>
  <si>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</si>
  <si>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</si>
  <si>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</si>
  <si>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</si>
  <si>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</si>
  <si>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</si>
  <si>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</si>
  <si>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</si>
  <si>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</si>
  <si>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</si>
  <si>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</si>
  <si>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</si>
  <si>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</si>
  <si>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</si>
  <si>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</si>
  <si>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</si>
  <si>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</si>
  <si>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</si>
  <si>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</si>
  <si>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</si>
  <si>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</si>
  <si>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</si>
  <si>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</si>
  <si>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</si>
  <si>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</si>
  <si>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</si>
  <si>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</si>
  <si>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</si>
  <si>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</si>
  <si>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</si>
  <si>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</si>
  <si>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</si>
  <si>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</si>
  <si>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</si>
  <si>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</si>
  <si>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</si>
  <si>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</si>
  <si>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</si>
  <si>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</si>
  <si>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</si>
  <si>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</si>
  <si>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</si>
  <si>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</si>
  <si>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</si>
  <si>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</si>
  <si>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</si>
  <si>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</si>
  <si>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</si>
  <si>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</si>
  <si>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</si>
  <si>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</si>
  <si>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</si>
  <si>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</si>
  <si>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</si>
  <si>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</si>
  <si>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</si>
  <si>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</si>
  <si>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</si>
  <si>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</si>
  <si>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</si>
  <si>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</si>
  <si>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</si>
  <si>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</si>
  <si>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</si>
  <si>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</si>
  <si>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</si>
  <si>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</si>
  <si>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</si>
  <si>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</si>
  <si>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</si>
  <si>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</si>
  <si>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</si>
  <si>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</si>
  <si>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</si>
  <si>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</si>
  <si>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</si>
  <si>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</si>
  <si>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</si>
  <si>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</si>
  <si>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</si>
  <si>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</si>
  <si>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</si>
  <si>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</si>
  <si>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</si>
  <si>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</si>
  <si>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</si>
  <si>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</si>
  <si>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</si>
  <si>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</si>
  <si>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</si>
  <si>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</si>
  <si>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</si>
  <si>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</si>
  <si>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</si>
  <si>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</si>
  <si>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</si>
  <si>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</si>
  <si>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</si>
  <si>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</si>
  <si>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</si>
  <si>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</si>
  <si>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</si>
  <si>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</si>
  <si>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</si>
  <si>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</si>
  <si>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</si>
  <si>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</si>
  <si>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</si>
  <si>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</si>
  <si>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</si>
  <si>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</si>
  <si>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</si>
  <si>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</si>
  <si>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</si>
  <si>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</si>
  <si>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</si>
  <si>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</si>
  <si>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</si>
  <si>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</si>
  <si>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</si>
  <si>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</si>
  <si>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</si>
  <si>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</si>
  <si>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</si>
  <si>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</si>
  <si>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</si>
  <si>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</si>
  <si>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</si>
  <si>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</si>
  <si>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</si>
  <si>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</si>
  <si>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</si>
  <si>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</si>
  <si>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</si>
  <si>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</si>
  <si>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</si>
  <si>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</si>
  <si>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</si>
  <si>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</si>
  <si>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</si>
  <si>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</si>
  <si>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</si>
  <si>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</si>
  <si>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</si>
  <si>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</si>
  <si>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</si>
  <si>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</si>
  <si>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</si>
  <si>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</si>
  <si>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</si>
  <si>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</si>
  <si>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</si>
  <si>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</si>
  <si>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</si>
  <si>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</si>
  <si>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</si>
  <si>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</si>
  <si>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</si>
  <si>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</si>
  <si>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</si>
  <si>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</si>
  <si>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</si>
  <si>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</si>
  <si>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</si>
  <si>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</si>
  <si>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</si>
  <si>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</si>
  <si>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</si>
  <si>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</si>
  <si>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</si>
  <si>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</si>
  <si>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</si>
  <si>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</si>
  <si>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</si>
  <si>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</si>
  <si>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</si>
  <si>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</si>
  <si>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</si>
  <si>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</si>
  <si>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</si>
  <si>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</si>
  <si>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</si>
  <si>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</si>
  <si>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</si>
  <si>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</si>
  <si>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</si>
  <si>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</si>
  <si>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</si>
  <si>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</si>
  <si>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</si>
  <si>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</si>
  <si>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</si>
  <si>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</si>
  <si>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</si>
  <si>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</si>
  <si>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</si>
  <si>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</si>
  <si>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</si>
  <si>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</si>
  <si>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</si>
  <si>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</si>
  <si>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</si>
  <si>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</si>
  <si>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</si>
  <si>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</si>
  <si>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</si>
  <si>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</si>
  <si>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</si>
  <si>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</si>
  <si>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</si>
  <si>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</si>
  <si>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</si>
  <si>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</si>
  <si>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</si>
  <si>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</si>
  <si>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</si>
  <si>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</si>
  <si>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</si>
  <si>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</si>
  <si>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</si>
  <si>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</si>
  <si>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</si>
  <si>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</si>
  <si>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</si>
  <si>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</si>
  <si>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</si>
  <si>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</si>
  <si>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</si>
  <si>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</si>
  <si>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</si>
  <si>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</si>
  <si>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</si>
  <si>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</si>
  <si>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</si>
  <si>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</si>
  <si>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</si>
  <si>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</si>
  <si>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</si>
  <si>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</si>
  <si>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</si>
  <si>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</si>
  <si>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</si>
  <si>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</si>
  <si>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</si>
  <si>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</si>
  <si>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</si>
  <si>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</si>
  <si>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</si>
  <si>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</si>
  <si>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</si>
  <si>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</si>
  <si>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</si>
  <si>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</si>
  <si>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</si>
  <si>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</si>
  <si>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</si>
  <si>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</si>
  <si>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</si>
  <si>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</si>
  <si>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</si>
  <si>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</si>
  <si>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</si>
  <si>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</si>
  <si>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</si>
  <si>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</si>
  <si>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</si>
  <si>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</si>
  <si>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</si>
  <si>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</si>
  <si>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</si>
  <si>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</si>
  <si>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</si>
  <si>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</si>
  <si>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</si>
  <si>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</si>
  <si>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</si>
  <si>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</si>
  <si>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</si>
  <si>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</si>
  <si>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</si>
  <si>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</si>
  <si>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</si>
  <si>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</si>
  <si>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</si>
  <si>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</si>
  <si>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</si>
  <si>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</si>
  <si>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</si>
  <si>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</si>
  <si>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</si>
  <si>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</si>
  <si>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</si>
  <si>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</si>
  <si>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国土地理院施設整備に必要な経費</t>
    <rPh sb="0" eb="5">
      <t>コクドチリイン</t>
    </rPh>
    <rPh sb="5" eb="7">
      <t>シセツ</t>
    </rPh>
    <rPh sb="7" eb="9">
      <t>セイビ</t>
    </rPh>
    <rPh sb="10" eb="12">
      <t>ヒツヨウ</t>
    </rPh>
    <rPh sb="13" eb="15">
      <t>ケイヒ</t>
    </rPh>
    <phoneticPr fontId="5"/>
  </si>
  <si>
    <t>国土地理院</t>
    <rPh sb="0" eb="5">
      <t>コクドチリイン</t>
    </rPh>
    <phoneticPr fontId="5"/>
  </si>
  <si>
    <t>総務部契約課</t>
    <rPh sb="0" eb="3">
      <t>ソウムブ</t>
    </rPh>
    <rPh sb="3" eb="6">
      <t>ケイヤクカ</t>
    </rPh>
    <phoneticPr fontId="5"/>
  </si>
  <si>
    <t>－</t>
    <phoneticPr fontId="5"/>
  </si>
  <si>
    <t>-</t>
    <phoneticPr fontId="5"/>
  </si>
  <si>
    <t>沢辺　弘</t>
    <rPh sb="0" eb="2">
      <t>サワベ</t>
    </rPh>
    <rPh sb="3" eb="4">
      <t>ヒロシ</t>
    </rPh>
    <phoneticPr fontId="5"/>
  </si>
  <si>
    <t>○</t>
  </si>
  <si>
    <t>-</t>
    <phoneticPr fontId="5"/>
  </si>
  <si>
    <t>-</t>
    <phoneticPr fontId="5"/>
  </si>
  <si>
    <t>施設整備費</t>
    <rPh sb="0" eb="2">
      <t>シセツ</t>
    </rPh>
    <rPh sb="2" eb="5">
      <t>セイビヒ</t>
    </rPh>
    <phoneticPr fontId="5"/>
  </si>
  <si>
    <t>計画された更新等の実施件数</t>
    <rPh sb="0" eb="2">
      <t>ケイカク</t>
    </rPh>
    <rPh sb="5" eb="7">
      <t>コウシン</t>
    </rPh>
    <rPh sb="7" eb="8">
      <t>トウ</t>
    </rPh>
    <rPh sb="9" eb="11">
      <t>ジッシ</t>
    </rPh>
    <rPh sb="11" eb="13">
      <t>ケンスウ</t>
    </rPh>
    <phoneticPr fontId="5"/>
  </si>
  <si>
    <t>国土交通省国土地理院調べ（平成３１年４月）</t>
    <rPh sb="0" eb="2">
      <t>コクド</t>
    </rPh>
    <rPh sb="2" eb="5">
      <t>コウツウショウ</t>
    </rPh>
    <rPh sb="5" eb="10">
      <t>コクドチリイン</t>
    </rPh>
    <rPh sb="10" eb="11">
      <t>シラ</t>
    </rPh>
    <rPh sb="13" eb="15">
      <t>ヘイセイ</t>
    </rPh>
    <rPh sb="17" eb="18">
      <t>ネン</t>
    </rPh>
    <rPh sb="19" eb="20">
      <t>ツキ</t>
    </rPh>
    <phoneticPr fontId="5"/>
  </si>
  <si>
    <t>国土交通省</t>
  </si>
  <si>
    <t>宇宙測地館施設「空調機・非常用発電装置」更新
執行額／更新件数　　　　　　　　　　　　　　</t>
    <rPh sb="23" eb="25">
      <t>シッコウ</t>
    </rPh>
    <rPh sb="25" eb="26">
      <t>ガク</t>
    </rPh>
    <rPh sb="27" eb="29">
      <t>コウシン</t>
    </rPh>
    <rPh sb="29" eb="31">
      <t>ケンスウ</t>
    </rPh>
    <phoneticPr fontId="5"/>
  </si>
  <si>
    <t>平成３０年度は宇宙測地館の安定した施設運用のために老朽化した空調機及び非常用自家発電装置の自動始動発電機盤及び始動用蓄電池を更新したほか、基盤地図情報をはじめとする各種地理空間情報の安定的な提供や災害情報の提供のため、設置後２０年が経過し、老朽化した光ケーブル敷設の更新を行った。</t>
    <rPh sb="0" eb="2">
      <t>ヘイセイ</t>
    </rPh>
    <rPh sb="4" eb="6">
      <t>ネンド</t>
    </rPh>
    <rPh sb="7" eb="9">
      <t>ウチュウ</t>
    </rPh>
    <rPh sb="9" eb="12">
      <t>ソクチカン</t>
    </rPh>
    <rPh sb="13" eb="15">
      <t>アンテイ</t>
    </rPh>
    <rPh sb="17" eb="19">
      <t>シセツ</t>
    </rPh>
    <rPh sb="19" eb="21">
      <t>ウンヨウ</t>
    </rPh>
    <rPh sb="25" eb="28">
      <t>ロウキュウカ</t>
    </rPh>
    <rPh sb="30" eb="33">
      <t>クウチョウキ</t>
    </rPh>
    <rPh sb="33" eb="34">
      <t>オヨ</t>
    </rPh>
    <rPh sb="35" eb="38">
      <t>ヒジョウヨウ</t>
    </rPh>
    <rPh sb="38" eb="40">
      <t>ジカ</t>
    </rPh>
    <rPh sb="40" eb="42">
      <t>ハツデン</t>
    </rPh>
    <rPh sb="42" eb="44">
      <t>ソウチ</t>
    </rPh>
    <rPh sb="45" eb="47">
      <t>ジドウ</t>
    </rPh>
    <rPh sb="47" eb="49">
      <t>シドウ</t>
    </rPh>
    <rPh sb="49" eb="52">
      <t>ハツデンキ</t>
    </rPh>
    <rPh sb="52" eb="53">
      <t>バン</t>
    </rPh>
    <rPh sb="53" eb="54">
      <t>オヨ</t>
    </rPh>
    <rPh sb="55" eb="57">
      <t>シドウ</t>
    </rPh>
    <rPh sb="57" eb="58">
      <t>ヨウ</t>
    </rPh>
    <rPh sb="58" eb="61">
      <t>チクデンチ</t>
    </rPh>
    <rPh sb="62" eb="64">
      <t>コウシン</t>
    </rPh>
    <rPh sb="69" eb="71">
      <t>キバン</t>
    </rPh>
    <rPh sb="71" eb="73">
      <t>チズ</t>
    </rPh>
    <rPh sb="73" eb="75">
      <t>ジョウホウ</t>
    </rPh>
    <rPh sb="82" eb="84">
      <t>カクシュ</t>
    </rPh>
    <rPh sb="84" eb="86">
      <t>チリ</t>
    </rPh>
    <rPh sb="86" eb="88">
      <t>クウカン</t>
    </rPh>
    <rPh sb="88" eb="90">
      <t>ジョウホウ</t>
    </rPh>
    <rPh sb="91" eb="94">
      <t>アンテイテキ</t>
    </rPh>
    <rPh sb="95" eb="97">
      <t>テイキョウ</t>
    </rPh>
    <rPh sb="98" eb="100">
      <t>サイガイ</t>
    </rPh>
    <rPh sb="100" eb="102">
      <t>ジョウホウ</t>
    </rPh>
    <rPh sb="103" eb="105">
      <t>テイキョウ</t>
    </rPh>
    <rPh sb="109" eb="112">
      <t>セッチゴ</t>
    </rPh>
    <rPh sb="114" eb="115">
      <t>ネン</t>
    </rPh>
    <rPh sb="116" eb="118">
      <t>ケイカ</t>
    </rPh>
    <rPh sb="120" eb="123">
      <t>ロウキュウカ</t>
    </rPh>
    <rPh sb="125" eb="126">
      <t>ヒカリ</t>
    </rPh>
    <rPh sb="130" eb="132">
      <t>シセツ</t>
    </rPh>
    <rPh sb="133" eb="135">
      <t>コウシン</t>
    </rPh>
    <rPh sb="136" eb="137">
      <t>オコナ</t>
    </rPh>
    <phoneticPr fontId="5"/>
  </si>
  <si>
    <t>宇宙測地館の安定的な施設運用のため、計画的された更新を適切に実施する。</t>
    <rPh sb="6" eb="9">
      <t>アンテイテキ</t>
    </rPh>
    <rPh sb="10" eb="12">
      <t>シセツ</t>
    </rPh>
    <rPh sb="12" eb="14">
      <t>ウンヨウ</t>
    </rPh>
    <rPh sb="18" eb="21">
      <t>ケイカクテキ</t>
    </rPh>
    <rPh sb="24" eb="26">
      <t>コウシン</t>
    </rPh>
    <rPh sb="27" eb="29">
      <t>テキセツ</t>
    </rPh>
    <rPh sb="30" eb="32">
      <t>ジッシ</t>
    </rPh>
    <phoneticPr fontId="5"/>
  </si>
  <si>
    <t>本館棟サーバ室の整備及び無停電電源装置更新</t>
    <rPh sb="0" eb="3">
      <t>ホンカントウ</t>
    </rPh>
    <rPh sb="6" eb="7">
      <t>シツ</t>
    </rPh>
    <rPh sb="8" eb="10">
      <t>セイビ</t>
    </rPh>
    <rPh sb="10" eb="11">
      <t>オヨ</t>
    </rPh>
    <rPh sb="12" eb="15">
      <t>ムテイデン</t>
    </rPh>
    <rPh sb="15" eb="17">
      <t>デンゲン</t>
    </rPh>
    <rPh sb="17" eb="19">
      <t>ソウチ</t>
    </rPh>
    <rPh sb="19" eb="21">
      <t>コウシン</t>
    </rPh>
    <phoneticPr fontId="5"/>
  </si>
  <si>
    <t>安定的に地理空間情報を提供するため、計画された更新等を適切に実施する。</t>
    <rPh sb="0" eb="3">
      <t>アンテイテキ</t>
    </rPh>
    <rPh sb="4" eb="6">
      <t>チリ</t>
    </rPh>
    <rPh sb="6" eb="8">
      <t>クウカン</t>
    </rPh>
    <rPh sb="8" eb="10">
      <t>ジョウホウ</t>
    </rPh>
    <rPh sb="11" eb="13">
      <t>テイキョウ</t>
    </rPh>
    <rPh sb="18" eb="20">
      <t>ケイカク</t>
    </rPh>
    <rPh sb="23" eb="25">
      <t>コウシン</t>
    </rPh>
    <rPh sb="25" eb="26">
      <t>トウ</t>
    </rPh>
    <rPh sb="27" eb="29">
      <t>テキセツ</t>
    </rPh>
    <rPh sb="30" eb="32">
      <t>ジッシ</t>
    </rPh>
    <phoneticPr fontId="5"/>
  </si>
  <si>
    <t>（株）富士エンジニアリング</t>
    <phoneticPr fontId="5"/>
  </si>
  <si>
    <t>㈱つくば電気通信</t>
    <phoneticPr fontId="5"/>
  </si>
  <si>
    <t>空調機更新</t>
    <rPh sb="0" eb="3">
      <t>クウチョウキ</t>
    </rPh>
    <rPh sb="3" eb="5">
      <t>コウシン</t>
    </rPh>
    <phoneticPr fontId="5"/>
  </si>
  <si>
    <t>自動始動発電機及び始動用蓄電池更新</t>
    <rPh sb="0" eb="2">
      <t>ジドウ</t>
    </rPh>
    <rPh sb="2" eb="4">
      <t>シドウ</t>
    </rPh>
    <rPh sb="4" eb="7">
      <t>ハツデンキ</t>
    </rPh>
    <rPh sb="7" eb="8">
      <t>オヨ</t>
    </rPh>
    <rPh sb="9" eb="11">
      <t>シドウ</t>
    </rPh>
    <rPh sb="11" eb="12">
      <t>ヨウ</t>
    </rPh>
    <rPh sb="12" eb="15">
      <t>チクデンチ</t>
    </rPh>
    <rPh sb="15" eb="17">
      <t>コウシン</t>
    </rPh>
    <phoneticPr fontId="5"/>
  </si>
  <si>
    <t>光ケーブル更新</t>
    <rPh sb="0" eb="1">
      <t>ヒカリ</t>
    </rPh>
    <rPh sb="5" eb="7">
      <t>コウシン</t>
    </rPh>
    <phoneticPr fontId="5"/>
  </si>
  <si>
    <t>百万円</t>
    <rPh sb="0" eb="2">
      <t>ヒャクマン</t>
    </rPh>
    <rPh sb="2" eb="3">
      <t>エン</t>
    </rPh>
    <phoneticPr fontId="5"/>
  </si>
  <si>
    <t>百万円/件</t>
    <rPh sb="0" eb="2">
      <t>ヒャクマン</t>
    </rPh>
    <rPh sb="2" eb="3">
      <t>エン</t>
    </rPh>
    <rPh sb="4" eb="5">
      <t>ケン</t>
    </rPh>
    <phoneticPr fontId="5"/>
  </si>
  <si>
    <t>71/2</t>
    <phoneticPr fontId="5"/>
  </si>
  <si>
    <t>6/1</t>
    <phoneticPr fontId="5"/>
  </si>
  <si>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</si>
  <si>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t>
  </si>
  <si>
    <t>一般競争入札の実施により支出先を選定しており、競争性は確保されている。</t>
    <rPh sb="0" eb="2">
      <t>イッパン</t>
    </rPh>
    <rPh sb="2" eb="4">
      <t>キョウソウ</t>
    </rPh>
    <rPh sb="4" eb="6">
      <t>ニュウサツ</t>
    </rPh>
    <rPh sb="7" eb="9">
      <t>ジッシ</t>
    </rPh>
    <rPh sb="12" eb="14">
      <t>シシュツ</t>
    </rPh>
    <rPh sb="14" eb="15">
      <t>サキ</t>
    </rPh>
    <rPh sb="16" eb="18">
      <t>センテイ</t>
    </rPh>
    <rPh sb="23" eb="26">
      <t>キョウソウセイ</t>
    </rPh>
    <rPh sb="27" eb="29">
      <t>カクホ</t>
    </rPh>
    <phoneticPr fontId="5"/>
  </si>
  <si>
    <t>有</t>
  </si>
  <si>
    <t>無</t>
  </si>
  <si>
    <t>一般競争の実施により、単位あたりコスト等も妥当なものとなっている。</t>
    <rPh sb="0" eb="2">
      <t>イッパン</t>
    </rPh>
    <rPh sb="2" eb="4">
      <t>キョウソウ</t>
    </rPh>
    <rPh sb="5" eb="7">
      <t>ジッシ</t>
    </rPh>
    <rPh sb="11" eb="13">
      <t>タンイ</t>
    </rPh>
    <rPh sb="19" eb="20">
      <t>トウ</t>
    </rPh>
    <rPh sb="21" eb="23">
      <t>ダトウ</t>
    </rPh>
    <phoneticPr fontId="5"/>
  </si>
  <si>
    <t>事業目的に合致した費用・使途となっている。</t>
    <rPh sb="0" eb="2">
      <t>ジギョウ</t>
    </rPh>
    <rPh sb="2" eb="4">
      <t>モクテキ</t>
    </rPh>
    <rPh sb="5" eb="7">
      <t>ガッチ</t>
    </rPh>
    <rPh sb="9" eb="11">
      <t>ヒヨウ</t>
    </rPh>
    <rPh sb="12" eb="14">
      <t>シト</t>
    </rPh>
    <phoneticPr fontId="5"/>
  </si>
  <si>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phoneticPr fontId="5"/>
  </si>
  <si>
    <t>光ケーブル敷設更新</t>
    <rPh sb="5" eb="7">
      <t>シセツ</t>
    </rPh>
    <phoneticPr fontId="5"/>
  </si>
  <si>
    <t>防災監視室の機能強化</t>
    <rPh sb="0" eb="2">
      <t>ボウサイ</t>
    </rPh>
    <rPh sb="2" eb="4">
      <t>カンシ</t>
    </rPh>
    <rPh sb="4" eb="5">
      <t>シツ</t>
    </rPh>
    <rPh sb="6" eb="8">
      <t>キノウ</t>
    </rPh>
    <rPh sb="8" eb="10">
      <t>キョウカ</t>
    </rPh>
    <phoneticPr fontId="5"/>
  </si>
  <si>
    <t>光ケーブル敷設更新
執行額／更新件数　</t>
    <rPh sb="0" eb="1">
      <t>ヒカリ</t>
    </rPh>
    <rPh sb="5" eb="7">
      <t>シセツ</t>
    </rPh>
    <rPh sb="7" eb="9">
      <t>コウシン</t>
    </rPh>
    <rPh sb="10" eb="12">
      <t>シッコウ</t>
    </rPh>
    <rPh sb="12" eb="13">
      <t>ガク</t>
    </rPh>
    <rPh sb="14" eb="16">
      <t>コウシン</t>
    </rPh>
    <rPh sb="16" eb="18">
      <t>ケンスウ</t>
    </rPh>
    <phoneticPr fontId="5"/>
  </si>
  <si>
    <t>サーバ室整備の実施</t>
    <rPh sb="3" eb="4">
      <t>シツ</t>
    </rPh>
    <rPh sb="4" eb="6">
      <t>セイビ</t>
    </rPh>
    <rPh sb="7" eb="9">
      <t>ジッシ</t>
    </rPh>
    <phoneticPr fontId="5"/>
  </si>
  <si>
    <t>障害者雇用促進のための執務環境の整備を実施</t>
    <rPh sb="0" eb="3">
      <t>ショウガイシャ</t>
    </rPh>
    <rPh sb="3" eb="5">
      <t>コヨウ</t>
    </rPh>
    <rPh sb="5" eb="7">
      <t>ソクシン</t>
    </rPh>
    <rPh sb="11" eb="13">
      <t>シツム</t>
    </rPh>
    <rPh sb="13" eb="15">
      <t>カンキョウ</t>
    </rPh>
    <rPh sb="16" eb="18">
      <t>セイビ</t>
    </rPh>
    <rPh sb="19" eb="21">
      <t>ジッシ</t>
    </rPh>
    <phoneticPr fontId="5"/>
  </si>
  <si>
    <t>障害者雇用促進のための執務環境改修</t>
    <rPh sb="0" eb="3">
      <t>ショウガイシャ</t>
    </rPh>
    <rPh sb="3" eb="5">
      <t>コヨウ</t>
    </rPh>
    <rPh sb="5" eb="7">
      <t>ソクシン</t>
    </rPh>
    <rPh sb="11" eb="13">
      <t>シツム</t>
    </rPh>
    <rPh sb="13" eb="15">
      <t>カンキョウ</t>
    </rPh>
    <rPh sb="15" eb="17">
      <t>カイシュウ</t>
    </rPh>
    <phoneticPr fontId="5"/>
  </si>
  <si>
    <t>防災監視室の安定的な施設運用のため、計画的された更新を適切に実施する。</t>
    <rPh sb="0" eb="2">
      <t>ボウサイ</t>
    </rPh>
    <rPh sb="2" eb="4">
      <t>カンシ</t>
    </rPh>
    <rPh sb="4" eb="5">
      <t>シツ</t>
    </rPh>
    <rPh sb="6" eb="9">
      <t>アンテイテキ</t>
    </rPh>
    <rPh sb="10" eb="12">
      <t>シセツ</t>
    </rPh>
    <rPh sb="12" eb="14">
      <t>ウンヨウ</t>
    </rPh>
    <rPh sb="18" eb="21">
      <t>ケイカクテキ</t>
    </rPh>
    <rPh sb="24" eb="26">
      <t>コウシン</t>
    </rPh>
    <rPh sb="27" eb="29">
      <t>テキセツ</t>
    </rPh>
    <rPh sb="30" eb="32">
      <t>ジッシ</t>
    </rPh>
    <phoneticPr fontId="5"/>
  </si>
  <si>
    <t>国土交通省国土地理院調べ（平成３１年４月）</t>
    <rPh sb="0" eb="2">
      <t>コクド</t>
    </rPh>
    <rPh sb="2" eb="5">
      <t>コウツウショウ</t>
    </rPh>
    <rPh sb="5" eb="10">
      <t>コクドチリイン</t>
    </rPh>
    <rPh sb="10" eb="11">
      <t>シラ</t>
    </rPh>
    <rPh sb="13" eb="15">
      <t>ヘイセイ</t>
    </rPh>
    <rPh sb="17" eb="18">
      <t>ネン</t>
    </rPh>
    <rPh sb="19" eb="20">
      <t>ツキ</t>
    </rPh>
    <phoneticPr fontId="5"/>
  </si>
  <si>
    <t>成果実績は全て成果目標に見合ったものとなっている。</t>
    <rPh sb="0" eb="2">
      <t>セイカ</t>
    </rPh>
    <rPh sb="2" eb="4">
      <t>ジッセキ</t>
    </rPh>
    <rPh sb="5" eb="6">
      <t>スベ</t>
    </rPh>
    <rPh sb="7" eb="9">
      <t>セイカ</t>
    </rPh>
    <rPh sb="9" eb="11">
      <t>モクヒョウ</t>
    </rPh>
    <rPh sb="12" eb="14">
      <t>ミア</t>
    </rPh>
    <phoneticPr fontId="5"/>
  </si>
  <si>
    <t>活動実績は全て見込みに見合ったものである。</t>
    <rPh sb="0" eb="2">
      <t>カツドウ</t>
    </rPh>
    <rPh sb="2" eb="4">
      <t>ジッセキ</t>
    </rPh>
    <rPh sb="5" eb="6">
      <t>スベ</t>
    </rPh>
    <rPh sb="7" eb="9">
      <t>ミコ</t>
    </rPh>
    <rPh sb="11" eb="13">
      <t>ミア</t>
    </rPh>
    <phoneticPr fontId="5"/>
  </si>
  <si>
    <t>・業務の実施にあたっては、作業体制及び作業計画表の事前確認を行うとともに、工程管理を通じて実施内容を明確に把握できるよう適宜確認を行っている。</t>
    <phoneticPr fontId="5"/>
  </si>
  <si>
    <t>・透明性･公平性･競争性の高い発注方法･発注先の選定に努める。</t>
    <phoneticPr fontId="5"/>
  </si>
  <si>
    <t>防災監視室の機能強化
執行額／更新件数　　　　　　　　　　　　　　</t>
    <rPh sb="0" eb="2">
      <t>ボウサイ</t>
    </rPh>
    <rPh sb="2" eb="4">
      <t>カンシ</t>
    </rPh>
    <rPh sb="4" eb="5">
      <t>シツ</t>
    </rPh>
    <rPh sb="6" eb="8">
      <t>キノウ</t>
    </rPh>
    <rPh sb="8" eb="10">
      <t>キョウカ</t>
    </rPh>
    <rPh sb="11" eb="13">
      <t>シッコウ</t>
    </rPh>
    <rPh sb="13" eb="14">
      <t>ガク</t>
    </rPh>
    <rPh sb="15" eb="17">
      <t>コウシン</t>
    </rPh>
    <rPh sb="17" eb="19">
      <t>ケンスウ</t>
    </rPh>
    <phoneticPr fontId="5"/>
  </si>
  <si>
    <t>サーバ室の整備及び無停電電源装置更新
執行額／整備・更新件数　　　　　　　　　　　　　　</t>
    <rPh sb="3" eb="4">
      <t>シツ</t>
    </rPh>
    <rPh sb="5" eb="7">
      <t>セイビ</t>
    </rPh>
    <rPh sb="7" eb="8">
      <t>オヨ</t>
    </rPh>
    <rPh sb="9" eb="12">
      <t>ムテイデン</t>
    </rPh>
    <rPh sb="12" eb="14">
      <t>デンゲン</t>
    </rPh>
    <rPh sb="14" eb="16">
      <t>ソウチ</t>
    </rPh>
    <rPh sb="16" eb="18">
      <t>コウシン</t>
    </rPh>
    <rPh sb="19" eb="21">
      <t>シッコウ</t>
    </rPh>
    <rPh sb="21" eb="22">
      <t>ガク</t>
    </rPh>
    <rPh sb="23" eb="25">
      <t>セイビ</t>
    </rPh>
    <rPh sb="26" eb="28">
      <t>コウシン</t>
    </rPh>
    <rPh sb="28" eb="30">
      <t>ケンスウ</t>
    </rPh>
    <phoneticPr fontId="5"/>
  </si>
  <si>
    <t>障害者雇用促進のための執務環境整備
執行額／整備件数　　　　　　　　　　　　　　</t>
    <rPh sb="0" eb="3">
      <t>ショウガイシャ</t>
    </rPh>
    <rPh sb="3" eb="5">
      <t>コヨウ</t>
    </rPh>
    <rPh sb="5" eb="7">
      <t>ソクシン</t>
    </rPh>
    <rPh sb="11" eb="13">
      <t>シツム</t>
    </rPh>
    <rPh sb="13" eb="15">
      <t>カンキョウ</t>
    </rPh>
    <rPh sb="15" eb="17">
      <t>セイビ</t>
    </rPh>
    <rPh sb="18" eb="20">
      <t>シッコウ</t>
    </rPh>
    <rPh sb="20" eb="21">
      <t>ガク</t>
    </rPh>
    <rPh sb="22" eb="24">
      <t>セイビ</t>
    </rPh>
    <rPh sb="24" eb="26">
      <t>ケンスウ</t>
    </rPh>
    <phoneticPr fontId="5"/>
  </si>
  <si>
    <t>71/3</t>
    <phoneticPr fontId="5"/>
  </si>
  <si>
    <t>98/2</t>
    <phoneticPr fontId="5"/>
  </si>
  <si>
    <t>168/6</t>
    <phoneticPr fontId="5"/>
  </si>
  <si>
    <t>452</t>
    <phoneticPr fontId="5"/>
  </si>
  <si>
    <t>426</t>
    <phoneticPr fontId="5"/>
  </si>
  <si>
    <t>457</t>
    <phoneticPr fontId="5"/>
  </si>
  <si>
    <t>487</t>
    <phoneticPr fontId="5"/>
  </si>
  <si>
    <t>467</t>
    <phoneticPr fontId="5"/>
  </si>
  <si>
    <t>480</t>
    <phoneticPr fontId="5"/>
  </si>
  <si>
    <t>492</t>
    <phoneticPr fontId="5"/>
  </si>
  <si>
    <t>489</t>
    <phoneticPr fontId="5"/>
  </si>
  <si>
    <t>宇宙測地館施設「空調機・非常用発電装置」更新</t>
    <phoneticPr fontId="5"/>
  </si>
  <si>
    <t>（株）新菱電機</t>
    <phoneticPr fontId="5"/>
  </si>
  <si>
    <t>A.（株）新菱電機</t>
    <phoneticPr fontId="5"/>
  </si>
  <si>
    <t>施設整備費</t>
    <rPh sb="0" eb="2">
      <t>シセツ</t>
    </rPh>
    <rPh sb="2" eb="5">
      <t>セイビヒ</t>
    </rPh>
    <phoneticPr fontId="5"/>
  </si>
  <si>
    <t>自動始動発電機及び始動用蓄電池更新</t>
    <phoneticPr fontId="5"/>
  </si>
  <si>
    <t>計画された整備の実施件数</t>
    <rPh sb="0" eb="2">
      <t>ケイカク</t>
    </rPh>
    <rPh sb="5" eb="7">
      <t>セイビ</t>
    </rPh>
    <rPh sb="8" eb="10">
      <t>ジッシ</t>
    </rPh>
    <rPh sb="10" eb="12">
      <t>ケンスウ</t>
    </rPh>
    <phoneticPr fontId="5"/>
  </si>
  <si>
    <t xml:space="preserve"> 国土地理院が使用する施設の維持及び改修を行い、土地の測量と地図の調製に関する唯一の国家機関として国土の管理、領土の明示に関する情報の安定的な提供を図る。　　</t>
    <rPh sb="1" eb="6">
      <t>コクドチリイン</t>
    </rPh>
    <rPh sb="7" eb="9">
      <t>シヨウ</t>
    </rPh>
    <rPh sb="11" eb="13">
      <t>シセツ</t>
    </rPh>
    <rPh sb="14" eb="16">
      <t>イジ</t>
    </rPh>
    <rPh sb="16" eb="17">
      <t>オヨ</t>
    </rPh>
    <rPh sb="18" eb="20">
      <t>カイシュウ</t>
    </rPh>
    <rPh sb="21" eb="22">
      <t>オコナ</t>
    </rPh>
    <rPh sb="24" eb="26">
      <t>トチ</t>
    </rPh>
    <rPh sb="27" eb="29">
      <t>ソクリョウ</t>
    </rPh>
    <rPh sb="30" eb="32">
      <t>チズ</t>
    </rPh>
    <rPh sb="33" eb="35">
      <t>チョウセイ</t>
    </rPh>
    <rPh sb="36" eb="37">
      <t>カン</t>
    </rPh>
    <rPh sb="39" eb="41">
      <t>ユイイツ</t>
    </rPh>
    <rPh sb="42" eb="44">
      <t>コッカ</t>
    </rPh>
    <rPh sb="44" eb="46">
      <t>キカン</t>
    </rPh>
    <rPh sb="49" eb="51">
      <t>コクド</t>
    </rPh>
    <rPh sb="52" eb="54">
      <t>カンリ</t>
    </rPh>
    <rPh sb="55" eb="57">
      <t>リョウド</t>
    </rPh>
    <rPh sb="58" eb="60">
      <t>メイジ</t>
    </rPh>
    <rPh sb="61" eb="62">
      <t>カン</t>
    </rPh>
    <rPh sb="64" eb="66">
      <t>ジョウホウ</t>
    </rPh>
    <rPh sb="67" eb="70">
      <t>アンテイテキ</t>
    </rPh>
    <rPh sb="71" eb="73">
      <t>テイキョウ</t>
    </rPh>
    <rPh sb="74" eb="75">
      <t>ハカ</t>
    </rPh>
    <phoneticPr fontId="5"/>
  </si>
  <si>
    <t>基本計画の策定・変更（実施箇所）に不測の日数を要したため。</t>
    <rPh sb="0" eb="2">
      <t>キホン</t>
    </rPh>
    <rPh sb="2" eb="4">
      <t>ケイカク</t>
    </rPh>
    <rPh sb="5" eb="7">
      <t>サクテイ</t>
    </rPh>
    <rPh sb="8" eb="10">
      <t>ヘンコウ</t>
    </rPh>
    <rPh sb="11" eb="13">
      <t>ジッシ</t>
    </rPh>
    <rPh sb="13" eb="15">
      <t>カショ</t>
    </rPh>
    <rPh sb="17" eb="19">
      <t>フソク</t>
    </rPh>
    <rPh sb="20" eb="22">
      <t>ニッスウ</t>
    </rPh>
    <rPh sb="23" eb="24">
      <t>ヨウ</t>
    </rPh>
    <phoneticPr fontId="5"/>
  </si>
  <si>
    <t>改修により安定した施設運営、各種地理空間情報の提供及び災害情報の提供ができている。</t>
    <rPh sb="0" eb="2">
      <t>カイシュウ</t>
    </rPh>
    <rPh sb="5" eb="7">
      <t>アンテイ</t>
    </rPh>
    <rPh sb="9" eb="11">
      <t>シセツ</t>
    </rPh>
    <rPh sb="11" eb="13">
      <t>ウンエイ</t>
    </rPh>
    <rPh sb="14" eb="16">
      <t>カクシュ</t>
    </rPh>
    <rPh sb="16" eb="18">
      <t>チリ</t>
    </rPh>
    <rPh sb="18" eb="20">
      <t>クウカン</t>
    </rPh>
    <rPh sb="20" eb="22">
      <t>ジョウホウ</t>
    </rPh>
    <rPh sb="23" eb="25">
      <t>テイキョウ</t>
    </rPh>
    <rPh sb="25" eb="26">
      <t>オヨ</t>
    </rPh>
    <rPh sb="27" eb="29">
      <t>サイガイ</t>
    </rPh>
    <rPh sb="29" eb="31">
      <t>ジョウホウ</t>
    </rPh>
    <rPh sb="32" eb="34">
      <t>テイキョウ</t>
    </rPh>
    <phoneticPr fontId="5"/>
  </si>
  <si>
    <t>サンワテクノス(株)</t>
    <rPh sb="7" eb="10">
      <t>カブ</t>
    </rPh>
    <phoneticPr fontId="5"/>
  </si>
  <si>
    <t>照明器具改修</t>
    <rPh sb="0" eb="2">
      <t>ショウメイ</t>
    </rPh>
    <rPh sb="2" eb="4">
      <t>キグ</t>
    </rPh>
    <rPh sb="4" eb="6">
      <t>カイシュウ</t>
    </rPh>
    <phoneticPr fontId="5"/>
  </si>
  <si>
    <t>(株)AES</t>
    <rPh sb="0" eb="3">
      <t>カブ</t>
    </rPh>
    <phoneticPr fontId="5"/>
  </si>
  <si>
    <t>空調システムサービス</t>
    <rPh sb="0" eb="2">
      <t>クウチョウ</t>
    </rPh>
    <phoneticPr fontId="5"/>
  </si>
  <si>
    <t>全熱交換器の交換</t>
    <rPh sb="0" eb="2">
      <t>ゼンネツ</t>
    </rPh>
    <rPh sb="2" eb="5">
      <t>コウカンキ</t>
    </rPh>
    <rPh sb="6" eb="8">
      <t>コウカン</t>
    </rPh>
    <phoneticPr fontId="5"/>
  </si>
  <si>
    <t>-</t>
    <phoneticPr fontId="5"/>
  </si>
  <si>
    <t>31年度当初予算　うち臨時・特別の措置 168</t>
    <rPh sb="2" eb="4">
      <t>ネンド</t>
    </rPh>
    <rPh sb="4" eb="6">
      <t>トウショ</t>
    </rPh>
    <rPh sb="6" eb="8">
      <t>ヨサン</t>
    </rPh>
    <rPh sb="11" eb="13">
      <t>リンジ</t>
    </rPh>
    <rPh sb="14" eb="16">
      <t>トクベツ</t>
    </rPh>
    <rPh sb="17" eb="19">
      <t>ソチ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</si>
</sst>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0</xdr:colOff>
      <xdr:row>741</xdr:row>
      <xdr:rowOff>298450</xdr:rowOff>
    </xdr:from>
    <xdr:ext cx="1158224" cy="799030"/>
    <xdr:sp macro="" textlink="">
      <xdr:nvSpPr>
        <xdr:cNvPr id="8" name="正方形/長方形 7"/>
        <xdr:cNvSpPr/>
      </xdr:nvSpPr>
      <xdr:spPr>
        <a:xfrm>
          <a:off x="1619250" y="47328138"/>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13</xdr:col>
      <xdr:colOff>156369</xdr:colOff>
      <xdr:row>742</xdr:row>
      <xdr:rowOff>315913</xdr:rowOff>
    </xdr:from>
    <xdr:to>
      <xdr:col>22</xdr:col>
      <xdr:colOff>513</xdr:colOff>
      <xdr:row>742</xdr:row>
      <xdr:rowOff>315913</xdr:rowOff>
    </xdr:to>
    <xdr:cxnSp macro="">
      <xdr:nvCxnSpPr>
        <xdr:cNvPr id="9" name="直線コネクタ 8"/>
        <xdr:cNvCxnSpPr/>
      </xdr:nvCxnSpPr>
      <xdr:spPr>
        <a:xfrm flipH="1">
          <a:off x="2787650" y="47702788"/>
          <a:ext cx="1665801"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11112</xdr:colOff>
      <xdr:row>741</xdr:row>
      <xdr:rowOff>267278</xdr:rowOff>
    </xdr:from>
    <xdr:ext cx="1322416" cy="799030"/>
    <xdr:sp macro="" textlink="">
      <xdr:nvSpPr>
        <xdr:cNvPr id="10" name="正方形/長方形 9"/>
        <xdr:cNvSpPr/>
      </xdr:nvSpPr>
      <xdr:spPr>
        <a:xfrm>
          <a:off x="4464050" y="4729696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18327</xdr:colOff>
      <xdr:row>740</xdr:row>
      <xdr:rowOff>256425</xdr:rowOff>
    </xdr:from>
    <xdr:to>
      <xdr:col>40</xdr:col>
      <xdr:colOff>168274</xdr:colOff>
      <xdr:row>763</xdr:row>
      <xdr:rowOff>256761</xdr:rowOff>
    </xdr:to>
    <xdr:sp macro="" textlink="">
      <xdr:nvSpPr>
        <xdr:cNvPr id="11" name="大かっこ 10"/>
        <xdr:cNvSpPr/>
      </xdr:nvSpPr>
      <xdr:spPr>
        <a:xfrm>
          <a:off x="5981805" y="46928925"/>
          <a:ext cx="2137773" cy="1424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ltLang="ja-JP">
            <a:solidFill>
              <a:sysClr val="windowText" lastClr="000000"/>
            </a:solidFill>
          </a:endParaRPr>
        </a:p>
        <a:p>
          <a:r>
            <a:rPr lang="ja-JP" altLang="en-US">
              <a:solidFill>
                <a:sysClr val="windowText" lastClr="000000"/>
              </a:solidFill>
            </a:rPr>
            <a:t>宇宙測地館施設「空調機・非常用発電装置」更新作業</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光ケーブルの更新作業</a:t>
          </a:r>
          <a:endParaRPr lang="en-US" altLang="ja-JP">
            <a:solidFill>
              <a:sysClr val="windowText" lastClr="000000"/>
            </a:solidFill>
          </a:endParaRPr>
        </a:p>
      </xdr:txBody>
    </xdr:sp>
    <xdr:clientData/>
  </xdr:twoCellAnchor>
  <xdr:oneCellAnchor>
    <xdr:from>
      <xdr:col>21</xdr:col>
      <xdr:colOff>172244</xdr:colOff>
      <xdr:row>741</xdr:row>
      <xdr:rowOff>0</xdr:rowOff>
    </xdr:from>
    <xdr:ext cx="1389530" cy="313766"/>
    <xdr:sp macro="" textlink="">
      <xdr:nvSpPr>
        <xdr:cNvPr id="12" name="正方形/長方形 11"/>
        <xdr:cNvSpPr/>
      </xdr:nvSpPr>
      <xdr:spPr>
        <a:xfrm>
          <a:off x="4422775" y="47029688"/>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9" zoomScale="75" zoomScaleNormal="75" zoomScaleSheetLayoutView="75" zoomScalePageLayoutView="85" workbookViewId="0">
      <selection activeCell="J840" sqref="J840: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490</v>
      </c>
      <c r="AT2" s="206"/>
      <c r="AU2" s="206"/>
      <c r="AV2" s="43" t="str">
        <f>IF(AW2="", "", "-")</f>
        <v/>
      </c>
      <c r="AW2" s="384"/>
      <c r="AX2" s="384"/>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490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152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480</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481</v>
      </c>
      <c r="H7" s="816"/>
      <c r="I7" s="816"/>
      <c r="J7" s="816"/>
      <c r="K7" s="816"/>
      <c r="L7" s="816"/>
      <c r="M7" s="816"/>
      <c r="N7" s="816"/>
      <c r="O7" s="816"/>
      <c r="P7" s="816"/>
      <c r="Q7" s="816"/>
      <c r="R7" s="816"/>
      <c r="S7" s="816"/>
      <c r="T7" s="816"/>
      <c r="U7" s="816"/>
      <c r="V7" s="816"/>
      <c r="W7" s="816"/>
      <c r="X7" s="817"/>
      <c r="Y7" s="382" t="s">
        <v>432</v>
      </c>
      <c r="Z7" s="282"/>
      <c r="AA7" s="282"/>
      <c r="AB7" s="282"/>
      <c r="AC7" s="282"/>
      <c r="AD7" s="383"/>
      <c r="AE7" s="370" t="s">
        <v>481</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545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15">
      <c r="A10" s="725" t="s">
        <v>29</v>
      </c>
      <c r="B10" s="726"/>
      <c r="C10" s="726"/>
      <c r="D10" s="726"/>
      <c r="E10" s="726"/>
      <c r="F10" s="726"/>
      <c r="G10" s="658" t="s">
        <v>492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120</v>
      </c>
      <c r="Q13" s="95"/>
      <c r="R13" s="95"/>
      <c r="S13" s="95"/>
      <c r="T13" s="95"/>
      <c r="U13" s="95"/>
      <c r="V13" s="96"/>
      <c r="W13" s="94">
        <v>90</v>
      </c>
      <c r="X13" s="95"/>
      <c r="Y13" s="95"/>
      <c r="Z13" s="95"/>
      <c r="AA13" s="95"/>
      <c r="AB13" s="95"/>
      <c r="AC13" s="96"/>
      <c r="AD13" s="94">
        <v>96</v>
      </c>
      <c r="AE13" s="95"/>
      <c r="AF13" s="95"/>
      <c r="AG13" s="95"/>
      <c r="AH13" s="95"/>
      <c r="AI13" s="95"/>
      <c r="AJ13" s="96"/>
      <c r="AK13" s="94">
        <v>266</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30"/>
      <c r="H14" s="731"/>
      <c r="I14" s="561" t="s">
        <v>8</v>
      </c>
      <c r="J14" s="615"/>
      <c r="K14" s="615"/>
      <c r="L14" s="615"/>
      <c r="M14" s="615"/>
      <c r="N14" s="615"/>
      <c r="O14" s="616"/>
      <c r="P14" s="94">
        <v>240</v>
      </c>
      <c r="Q14" s="95"/>
      <c r="R14" s="95"/>
      <c r="S14" s="95"/>
      <c r="T14" s="95"/>
      <c r="U14" s="95"/>
      <c r="V14" s="96"/>
      <c r="W14" s="94" t="s">
        <v>482</v>
      </c>
      <c r="X14" s="95"/>
      <c r="Y14" s="95"/>
      <c r="Z14" s="95"/>
      <c r="AA14" s="95"/>
      <c r="AB14" s="95"/>
      <c r="AC14" s="96"/>
      <c r="AD14" s="94">
        <v>71</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v>63</v>
      </c>
      <c r="X15" s="95"/>
      <c r="Y15" s="95"/>
      <c r="Z15" s="95"/>
      <c r="AA15" s="95"/>
      <c r="AB15" s="95"/>
      <c r="AC15" s="96"/>
      <c r="AD15" s="94" t="s">
        <v>485</v>
      </c>
      <c r="AE15" s="95"/>
      <c r="AF15" s="95"/>
      <c r="AG15" s="95"/>
      <c r="AH15" s="95"/>
      <c r="AI15" s="95"/>
      <c r="AJ15" s="96"/>
      <c r="AK15" s="94">
        <v>71</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-63</v>
      </c>
      <c r="Q16" s="95"/>
      <c r="R16" s="95"/>
      <c r="S16" s="95"/>
      <c r="T16" s="95"/>
      <c r="U16" s="95"/>
      <c r="V16" s="96"/>
      <c r="W16" s="94" t="s">
        <v>482</v>
      </c>
      <c r="X16" s="95"/>
      <c r="Y16" s="95"/>
      <c r="Z16" s="95"/>
      <c r="AA16" s="95"/>
      <c r="AB16" s="95"/>
      <c r="AC16" s="96"/>
      <c r="AD16" s="94">
        <v>-71</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486</v>
      </c>
      <c r="AE17" s="95"/>
      <c r="AF17" s="95"/>
      <c r="AG17" s="95"/>
      <c r="AH17" s="95"/>
      <c r="AI17" s="95"/>
      <c r="AJ17" s="96"/>
      <c r="AK17" s="94" t="s">
        <v>486</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2"/>
      <c r="H18" s="733"/>
      <c r="I18" s="720" t="s">
        <v>20</v>
      </c>
      <c r="J18" s="721"/>
      <c r="K18" s="721"/>
      <c r="L18" s="721"/>
      <c r="M18" s="721"/>
      <c r="N18" s="721"/>
      <c r="O18" s="722"/>
      <c r="P18" s="100">
        <f>SUM(P13:V17)</f>
        <v>297</v>
      </c>
      <c r="Q18" s="101"/>
      <c r="R18" s="101"/>
      <c r="S18" s="101"/>
      <c r="T18" s="101"/>
      <c r="U18" s="101"/>
      <c r="V18" s="102"/>
      <c r="W18" s="100">
        <f>SUM(W13:AC17)</f>
        <v>153</v>
      </c>
      <c r="X18" s="101"/>
      <c r="Y18" s="101"/>
      <c r="Z18" s="101"/>
      <c r="AA18" s="101"/>
      <c r="AB18" s="101"/>
      <c r="AC18" s="102"/>
      <c r="AD18" s="100">
        <f>SUM(AD13:AJ17)</f>
        <v>96</v>
      </c>
      <c r="AE18" s="101"/>
      <c r="AF18" s="101"/>
      <c r="AG18" s="101"/>
      <c r="AH18" s="101"/>
      <c r="AI18" s="101"/>
      <c r="AJ18" s="102"/>
      <c r="AK18" s="100">
        <f>SUM(AK13:AQ17)</f>
        <v>337</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296</v>
      </c>
      <c r="Q19" s="95"/>
      <c r="R19" s="95"/>
      <c r="S19" s="95"/>
      <c r="T19" s="95"/>
      <c r="U19" s="95"/>
      <c r="V19" s="96"/>
      <c r="W19" s="94">
        <v>138</v>
      </c>
      <c r="X19" s="95"/>
      <c r="Y19" s="95"/>
      <c r="Z19" s="95"/>
      <c r="AA19" s="95"/>
      <c r="AB19" s="95"/>
      <c r="AC19" s="96"/>
      <c r="AD19" s="94">
        <v>96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0.99663299663299665</v>
      </c>
      <c r="Q20" s="525"/>
      <c r="R20" s="525"/>
      <c r="S20" s="525"/>
      <c r="T20" s="525"/>
      <c r="U20" s="525"/>
      <c r="V20" s="525"/>
      <c r="W20" s="525">
        <f t="shared" ref="W20" si="0">IF(W18=0, "-", SUM(W19)/W18)</f>
        <v>0.90196078431372551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0.82222222222222219</v>
      </c>
      <c r="Q21" s="525"/>
      <c r="R21" s="525"/>
      <c r="S21" s="525"/>
      <c r="T21" s="525"/>
      <c r="U21" s="525"/>
      <c r="V21" s="525"/>
      <c r="W21" s="525">
        <f t="shared" ref="W21" si="2">IF(W19=0, "-", SUM(W19)/SUM(W13,W14))</f>
        <v>1.5333333333333334</v>
      </c>
      <c r="X21" s="525"/>
      <c r="Y21" s="525"/>
      <c r="Z21" s="525"/>
      <c r="AA21" s="525"/>
      <c r="AB21" s="525"/>
      <c r="AC21" s="525"/>
      <c r="AD21" s="525">
        <f t="shared" ref="AD21" si="3">IF(AD19=0, "-", SUM(AD19)/SUM(AD13,AD14))</f>
        <v>0.57485029940119758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266</v>
      </c>
      <c r="Q23" s="92"/>
      <c r="R23" s="92"/>
      <c r="S23" s="92"/>
      <c r="T23" s="92"/>
      <c r="U23" s="92"/>
      <c r="V23" s="93"/>
      <c r="W23" s="91"/>
      <c r="X23" s="92"/>
      <c r="Y23" s="92"/>
      <c r="Z23" s="92"/>
      <c r="AA23" s="92"/>
      <c r="AB23" s="92"/>
      <c r="AC23" s="93"/>
      <c r="AD23" s="195" t="s">
        <v>554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266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452</v>
      </c>
      <c r="AF30" s="374"/>
      <c r="AG30" s="374"/>
      <c r="AH30" s="375"/>
      <c r="AI30" s="373" t="s">
        <v>449</v>
      </c>
      <c r="AJ30" s="374"/>
      <c r="AK30" s="374"/>
      <c r="AL30" s="375"/>
      <c r="AM30" s="376" t="s">
        <v>444</v>
      </c>
      <c r="AN30" s="376"/>
      <c r="AO30" s="376"/>
      <c r="AP30" s="373"/>
      <c r="AQ30" s="624" t="s">
        <v>306</v>
      </c>
      <c r="AR30" s="625"/>
      <c r="AS30" s="625"/>
      <c r="AT30" s="626"/>
      <c r="AU30" s="377" t="s">
        <v>252</v>
      </c>
      <c r="AV30" s="377"/>
      <c r="AW30" s="377"/>
      <c r="AX30" s="378"/>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203"/>
      <c r="AR31" s="122"/>
      <c r="AS31" s="123" t="s">
        <v>307</v>
      </c>
      <c r="AT31" s="158"/>
      <c r="AU31" s="257"/>
      <c r="AV31" s="257"/>
      <c r="AW31" s="366" t="s">
        <v>296</v>
      </c>
      <c r="AX31" s="367"/>
    </row>
    <row r="32" spans="1:50" ht="23.25" customHeight="1" x14ac:dyDescent="0.15">
      <c r="A32" s="501"/>
      <c r="B32" s="499"/>
      <c r="C32" s="499"/>
      <c r="D32" s="499"/>
      <c r="E32" s="499"/>
      <c r="F32" s="500"/>
      <c r="G32" s="526" t="s">
        <v>493</v>
      </c>
      <c r="H32" s="527"/>
      <c r="I32" s="527"/>
      <c r="J32" s="527"/>
      <c r="K32" s="527"/>
      <c r="L32" s="527"/>
      <c r="M32" s="527"/>
      <c r="N32" s="527"/>
      <c r="O32" s="528"/>
      <c r="P32" s="147" t="s">
        <v>488</v>
      </c>
      <c r="Q32" s="147"/>
      <c r="R32" s="147"/>
      <c r="S32" s="147"/>
      <c r="T32" s="147"/>
      <c r="U32" s="147"/>
      <c r="V32" s="147"/>
      <c r="W32" s="147"/>
      <c r="X32" s="217"/>
      <c r="Y32" s="325" t="s">
        <v>12</v>
      </c>
      <c r="Z32" s="535"/>
      <c r="AA32" s="536"/>
      <c r="AB32" s="537"/>
      <c r="AC32" s="537"/>
      <c r="AD32" s="537"/>
      <c r="AE32" s="351"/>
      <c r="AF32" s="352"/>
      <c r="AG32" s="352"/>
      <c r="AH32" s="352"/>
      <c r="AI32" s="351"/>
      <c r="AJ32" s="352"/>
      <c r="AK32" s="352"/>
      <c r="AL32" s="352"/>
      <c r="AM32" s="351">
        <v>2</v>
      </c>
      <c r="AN32" s="352"/>
      <c r="AO32" s="352"/>
      <c r="AP32" s="352"/>
      <c r="AQ32" s="97"/>
      <c r="AR32" s="98"/>
      <c r="AS32" s="98"/>
      <c r="AT32" s="99"/>
      <c r="AU32" s="352"/>
      <c r="AV32" s="352"/>
      <c r="AW32" s="352"/>
      <c r="AX32" s="354"/>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c r="AC33" s="508"/>
      <c r="AD33" s="508"/>
      <c r="AE33" s="351"/>
      <c r="AF33" s="352"/>
      <c r="AG33" s="352"/>
      <c r="AH33" s="352"/>
      <c r="AI33" s="351"/>
      <c r="AJ33" s="352"/>
      <c r="AK33" s="352"/>
      <c r="AL33" s="352"/>
      <c r="AM33" s="351">
        <v>2</v>
      </c>
      <c r="AN33" s="352"/>
      <c r="AO33" s="352"/>
      <c r="AP33" s="352"/>
      <c r="AQ33" s="97"/>
      <c r="AR33" s="98"/>
      <c r="AS33" s="98"/>
      <c r="AT33" s="99"/>
      <c r="AU33" s="352"/>
      <c r="AV33" s="352"/>
      <c r="AW33" s="352"/>
      <c r="AX33" s="354"/>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1"/>
      <c r="AF34" s="352"/>
      <c r="AG34" s="352"/>
      <c r="AH34" s="352"/>
      <c r="AI34" s="351"/>
      <c r="AJ34" s="352"/>
      <c r="AK34" s="352"/>
      <c r="AL34" s="352"/>
      <c r="AM34" s="351">
        <v>100</v>
      </c>
      <c r="AN34" s="352"/>
      <c r="AO34" s="352"/>
      <c r="AP34" s="352"/>
      <c r="AQ34" s="97"/>
      <c r="AR34" s="98"/>
      <c r="AS34" s="98"/>
      <c r="AT34" s="99"/>
      <c r="AU34" s="352"/>
      <c r="AV34" s="352"/>
      <c r="AW34" s="352"/>
      <c r="AX34" s="354"/>
    </row>
    <row r="35" spans="1:50" ht="23.25" customHeight="1" x14ac:dyDescent="0.15">
      <c r="A35" s="883" t="s">
        <v>422</v>
      </c>
      <c r="B35" s="884"/>
      <c r="C35" s="884"/>
      <c r="D35" s="884"/>
      <c r="E35" s="884"/>
      <c r="F35" s="885"/>
      <c r="G35" s="889" t="s">
        <v>489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8"/>
      <c r="I37" s="368"/>
      <c r="J37" s="368"/>
      <c r="K37" s="368"/>
      <c r="L37" s="368"/>
      <c r="M37" s="368"/>
      <c r="N37" s="368"/>
      <c r="O37" s="552"/>
      <c r="P37" s="617" t="s">
        <v>58</v>
      </c>
      <c r="Q37" s="368"/>
      <c r="R37" s="368"/>
      <c r="S37" s="368"/>
      <c r="T37" s="368"/>
      <c r="U37" s="368"/>
      <c r="V37" s="368"/>
      <c r="W37" s="368"/>
      <c r="X37" s="552"/>
      <c r="Y37" s="618"/>
      <c r="Z37" s="619"/>
      <c r="AA37" s="620"/>
      <c r="AB37" s="355" t="s">
        <v>11</v>
      </c>
      <c r="AC37" s="356"/>
      <c r="AD37" s="357"/>
      <c r="AE37" s="355" t="s">
        <v>452</v>
      </c>
      <c r="AF37" s="356"/>
      <c r="AG37" s="356"/>
      <c r="AH37" s="357"/>
      <c r="AI37" s="355" t="s">
        <v>449</v>
      </c>
      <c r="AJ37" s="356"/>
      <c r="AK37" s="356"/>
      <c r="AL37" s="357"/>
      <c r="AM37" s="362" t="s">
        <v>444</v>
      </c>
      <c r="AN37" s="362"/>
      <c r="AO37" s="362"/>
      <c r="AP37" s="355"/>
      <c r="AQ37" s="253" t="s">
        <v>306</v>
      </c>
      <c r="AR37" s="254"/>
      <c r="AS37" s="254"/>
      <c r="AT37" s="255"/>
      <c r="AU37" s="368" t="s">
        <v>252</v>
      </c>
      <c r="AV37" s="368"/>
      <c r="AW37" s="368"/>
      <c r="AX37" s="369"/>
    </row>
    <row r="38" spans="1:50" ht="18.75"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23.25" customHeight="1" x14ac:dyDescent="0.15">
      <c r="A39" s="501"/>
      <c r="B39" s="499"/>
      <c r="C39" s="499"/>
      <c r="D39" s="499"/>
      <c r="E39" s="499"/>
      <c r="F39" s="500"/>
      <c r="G39" s="526" t="s">
        <v>495</v>
      </c>
      <c r="H39" s="527"/>
      <c r="I39" s="527"/>
      <c r="J39" s="527"/>
      <c r="K39" s="527"/>
      <c r="L39" s="527"/>
      <c r="M39" s="527"/>
      <c r="N39" s="527"/>
      <c r="O39" s="528"/>
      <c r="P39" s="147" t="s">
        <v>488</v>
      </c>
      <c r="Q39" s="147"/>
      <c r="R39" s="147"/>
      <c r="S39" s="147"/>
      <c r="T39" s="147"/>
      <c r="U39" s="147"/>
      <c r="V39" s="147"/>
      <c r="W39" s="147"/>
      <c r="X39" s="217"/>
      <c r="Y39" s="325" t="s">
        <v>12</v>
      </c>
      <c r="Z39" s="535"/>
      <c r="AA39" s="536"/>
      <c r="AB39" s="537"/>
      <c r="AC39" s="537"/>
      <c r="AD39" s="537"/>
      <c r="AE39" s="351"/>
      <c r="AF39" s="352"/>
      <c r="AG39" s="352"/>
      <c r="AH39" s="352"/>
      <c r="AI39" s="351"/>
      <c r="AJ39" s="352"/>
      <c r="AK39" s="352"/>
      <c r="AL39" s="352"/>
      <c r="AM39" s="351">
        <v>1</v>
      </c>
      <c r="AN39" s="352"/>
      <c r="AO39" s="352"/>
      <c r="AP39" s="352"/>
      <c r="AQ39" s="97"/>
      <c r="AR39" s="98"/>
      <c r="AS39" s="98"/>
      <c r="AT39" s="99"/>
      <c r="AU39" s="352"/>
      <c r="AV39" s="352"/>
      <c r="AW39" s="352"/>
      <c r="AX39" s="354"/>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1"/>
      <c r="AF40" s="352"/>
      <c r="AG40" s="352"/>
      <c r="AH40" s="352"/>
      <c r="AI40" s="351"/>
      <c r="AJ40" s="352"/>
      <c r="AK40" s="352"/>
      <c r="AL40" s="352"/>
      <c r="AM40" s="351">
        <v>1</v>
      </c>
      <c r="AN40" s="352"/>
      <c r="AO40" s="352"/>
      <c r="AP40" s="352"/>
      <c r="AQ40" s="97"/>
      <c r="AR40" s="98"/>
      <c r="AS40" s="98"/>
      <c r="AT40" s="99"/>
      <c r="AU40" s="352"/>
      <c r="AV40" s="352"/>
      <c r="AW40" s="352"/>
      <c r="AX40" s="354"/>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1"/>
      <c r="AF41" s="352"/>
      <c r="AG41" s="352"/>
      <c r="AH41" s="352"/>
      <c r="AI41" s="351"/>
      <c r="AJ41" s="352"/>
      <c r="AK41" s="352"/>
      <c r="AL41" s="352"/>
      <c r="AM41" s="351">
        <v>100</v>
      </c>
      <c r="AN41" s="352"/>
      <c r="AO41" s="352"/>
      <c r="AP41" s="352"/>
      <c r="AQ41" s="97"/>
      <c r="AR41" s="98"/>
      <c r="AS41" s="98"/>
      <c r="AT41" s="99"/>
      <c r="AU41" s="352"/>
      <c r="AV41" s="352"/>
      <c r="AW41" s="352"/>
      <c r="AX41" s="354"/>
    </row>
    <row r="42" spans="1:50" ht="23.25" customHeight="1" x14ac:dyDescent="0.15">
      <c r="A42" s="883" t="s">
        <v>422</v>
      </c>
      <c r="B42" s="884"/>
      <c r="C42" s="884"/>
      <c r="D42" s="884"/>
      <c r="E42" s="884"/>
      <c r="F42" s="885"/>
      <c r="G42" s="889" t="s">
        <v>520</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27" t="s">
        <v>394</v>
      </c>
      <c r="B44" s="628"/>
      <c r="C44" s="628"/>
      <c r="D44" s="628"/>
      <c r="E44" s="628"/>
      <c r="F44" s="629"/>
      <c r="G44" s="551" t="s">
        <v>264</v>
      </c>
      <c r="H44" s="368"/>
      <c r="I44" s="368"/>
      <c r="J44" s="368"/>
      <c r="K44" s="368"/>
      <c r="L44" s="368"/>
      <c r="M44" s="368"/>
      <c r="N44" s="368"/>
      <c r="O44" s="552"/>
      <c r="P44" s="617" t="s">
        <v>58</v>
      </c>
      <c r="Q44" s="368"/>
      <c r="R44" s="368"/>
      <c r="S44" s="368"/>
      <c r="T44" s="368"/>
      <c r="U44" s="368"/>
      <c r="V44" s="368"/>
      <c r="W44" s="368"/>
      <c r="X44" s="552"/>
      <c r="Y44" s="618"/>
      <c r="Z44" s="619"/>
      <c r="AA44" s="620"/>
      <c r="AB44" s="355" t="s">
        <v>11</v>
      </c>
      <c r="AC44" s="356"/>
      <c r="AD44" s="357"/>
      <c r="AE44" s="355" t="s">
        <v>452</v>
      </c>
      <c r="AF44" s="356"/>
      <c r="AG44" s="356"/>
      <c r="AH44" s="357"/>
      <c r="AI44" s="355" t="s">
        <v>449</v>
      </c>
      <c r="AJ44" s="356"/>
      <c r="AK44" s="356"/>
      <c r="AL44" s="357"/>
      <c r="AM44" s="362" t="s">
        <v>444</v>
      </c>
      <c r="AN44" s="362"/>
      <c r="AO44" s="362"/>
      <c r="AP44" s="355"/>
      <c r="AQ44" s="253" t="s">
        <v>306</v>
      </c>
      <c r="AR44" s="254"/>
      <c r="AS44" s="254"/>
      <c r="AT44" s="255"/>
      <c r="AU44" s="368" t="s">
        <v>252</v>
      </c>
      <c r="AV44" s="368"/>
      <c r="AW44" s="368"/>
      <c r="AX44" s="369"/>
    </row>
    <row r="45" spans="1:50" ht="18.75"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19"/>
      <c r="AQ45" s="203"/>
      <c r="AR45" s="122"/>
      <c r="AS45" s="123" t="s">
        <v>307</v>
      </c>
      <c r="AT45" s="158"/>
      <c r="AU45" s="257">
        <v>31</v>
      </c>
      <c r="AV45" s="257"/>
      <c r="AW45" s="366" t="s">
        <v>296</v>
      </c>
      <c r="AX45" s="367"/>
    </row>
    <row r="46" spans="1:50" ht="23.25" customHeight="1" x14ac:dyDescent="0.15">
      <c r="A46" s="501"/>
      <c r="B46" s="499"/>
      <c r="C46" s="499"/>
      <c r="D46" s="499"/>
      <c r="E46" s="499"/>
      <c r="F46" s="500"/>
      <c r="G46" s="526" t="s">
        <v>519</v>
      </c>
      <c r="H46" s="527"/>
      <c r="I46" s="527"/>
      <c r="J46" s="527"/>
      <c r="K46" s="527"/>
      <c r="L46" s="527"/>
      <c r="M46" s="527"/>
      <c r="N46" s="527"/>
      <c r="O46" s="528"/>
      <c r="P46" s="147" t="s">
        <v>488</v>
      </c>
      <c r="Q46" s="147"/>
      <c r="R46" s="147"/>
      <c r="S46" s="147"/>
      <c r="T46" s="147"/>
      <c r="U46" s="147"/>
      <c r="V46" s="147"/>
      <c r="W46" s="147"/>
      <c r="X46" s="217"/>
      <c r="Y46" s="325" t="s">
        <v>12</v>
      </c>
      <c r="Z46" s="535"/>
      <c r="AA46" s="536"/>
      <c r="AB46" s="537"/>
      <c r="AC46" s="537"/>
      <c r="AD46" s="537"/>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1"/>
      <c r="AF47" s="352"/>
      <c r="AG47" s="352"/>
      <c r="AH47" s="352"/>
      <c r="AI47" s="351"/>
      <c r="AJ47" s="352"/>
      <c r="AK47" s="352"/>
      <c r="AL47" s="352"/>
      <c r="AM47" s="351"/>
      <c r="AN47" s="352"/>
      <c r="AO47" s="352"/>
      <c r="AP47" s="352"/>
      <c r="AQ47" s="97"/>
      <c r="AR47" s="98"/>
      <c r="AS47" s="98"/>
      <c r="AT47" s="99"/>
      <c r="AU47" s="352">
        <v>6</v>
      </c>
      <c r="AV47" s="352"/>
      <c r="AW47" s="352"/>
      <c r="AX47" s="354"/>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customHeight="1" x14ac:dyDescent="0.15">
      <c r="A49" s="883" t="s">
        <v>422</v>
      </c>
      <c r="B49" s="884"/>
      <c r="C49" s="884"/>
      <c r="D49" s="884"/>
      <c r="E49" s="884"/>
      <c r="F49" s="885"/>
      <c r="G49" s="889" t="s">
        <v>489</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498" t="s">
        <v>394</v>
      </c>
      <c r="B51" s="499"/>
      <c r="C51" s="499"/>
      <c r="D51" s="499"/>
      <c r="E51" s="499"/>
      <c r="F51" s="500"/>
      <c r="G51" s="551" t="s">
        <v>264</v>
      </c>
      <c r="H51" s="368"/>
      <c r="I51" s="368"/>
      <c r="J51" s="368"/>
      <c r="K51" s="368"/>
      <c r="L51" s="368"/>
      <c r="M51" s="368"/>
      <c r="N51" s="368"/>
      <c r="O51" s="552"/>
      <c r="P51" s="617" t="s">
        <v>58</v>
      </c>
      <c r="Q51" s="368"/>
      <c r="R51" s="368"/>
      <c r="S51" s="368"/>
      <c r="T51" s="368"/>
      <c r="U51" s="368"/>
      <c r="V51" s="368"/>
      <c r="W51" s="368"/>
      <c r="X51" s="552"/>
      <c r="Y51" s="618"/>
      <c r="Z51" s="619"/>
      <c r="AA51" s="620"/>
      <c r="AB51" s="355" t="s">
        <v>11</v>
      </c>
      <c r="AC51" s="356"/>
      <c r="AD51" s="357"/>
      <c r="AE51" s="355" t="s">
        <v>452</v>
      </c>
      <c r="AF51" s="356"/>
      <c r="AG51" s="356"/>
      <c r="AH51" s="357"/>
      <c r="AI51" s="355" t="s">
        <v>449</v>
      </c>
      <c r="AJ51" s="356"/>
      <c r="AK51" s="356"/>
      <c r="AL51" s="357"/>
      <c r="AM51" s="362" t="s">
        <v>445</v>
      </c>
      <c r="AN51" s="362"/>
      <c r="AO51" s="362"/>
      <c r="AP51" s="355"/>
      <c r="AQ51" s="253" t="s">
        <v>306</v>
      </c>
      <c r="AR51" s="254"/>
      <c r="AS51" s="254"/>
      <c r="AT51" s="255"/>
      <c r="AU51" s="364" t="s">
        <v>252</v>
      </c>
      <c r="AV51" s="364"/>
      <c r="AW51" s="364"/>
      <c r="AX51" s="365"/>
    </row>
    <row r="52" spans="1:50" ht="18.75"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19"/>
      <c r="AQ52" s="203"/>
      <c r="AR52" s="122"/>
      <c r="AS52" s="123" t="s">
        <v>307</v>
      </c>
      <c r="AT52" s="158"/>
      <c r="AU52" s="257">
        <v>31</v>
      </c>
      <c r="AV52" s="257"/>
      <c r="AW52" s="366" t="s">
        <v>296</v>
      </c>
      <c r="AX52" s="367"/>
    </row>
    <row r="53" spans="1:50" ht="23.25" customHeight="1" x14ac:dyDescent="0.15">
      <c r="A53" s="501"/>
      <c r="B53" s="499"/>
      <c r="C53" s="499"/>
      <c r="D53" s="499"/>
      <c r="E53" s="499"/>
      <c r="F53" s="500"/>
      <c r="G53" s="526" t="s">
        <v>516</v>
      </c>
      <c r="H53" s="527"/>
      <c r="I53" s="527"/>
      <c r="J53" s="527"/>
      <c r="K53" s="527"/>
      <c r="L53" s="527"/>
      <c r="M53" s="527"/>
      <c r="N53" s="527"/>
      <c r="O53" s="528"/>
      <c r="P53" s="147" t="s">
        <v>544</v>
      </c>
      <c r="Q53" s="147"/>
      <c r="R53" s="147"/>
      <c r="S53" s="147"/>
      <c r="T53" s="147"/>
      <c r="U53" s="147"/>
      <c r="V53" s="147"/>
      <c r="W53" s="147"/>
      <c r="X53" s="217"/>
      <c r="Y53" s="325" t="s">
        <v>12</v>
      </c>
      <c r="Z53" s="535"/>
      <c r="AA53" s="536"/>
      <c r="AB53" s="537"/>
      <c r="AC53" s="537"/>
      <c r="AD53" s="537"/>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1"/>
      <c r="AF54" s="352"/>
      <c r="AG54" s="352"/>
      <c r="AH54" s="352"/>
      <c r="AI54" s="351"/>
      <c r="AJ54" s="352"/>
      <c r="AK54" s="352"/>
      <c r="AL54" s="352"/>
      <c r="AM54" s="351"/>
      <c r="AN54" s="352"/>
      <c r="AO54" s="352"/>
      <c r="AP54" s="352"/>
      <c r="AQ54" s="97"/>
      <c r="AR54" s="98"/>
      <c r="AS54" s="98"/>
      <c r="AT54" s="99"/>
      <c r="AU54" s="352">
        <v>2</v>
      </c>
      <c r="AV54" s="352"/>
      <c r="AW54" s="352"/>
      <c r="AX54" s="354"/>
    </row>
    <row r="55" spans="1:50" ht="23.25"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customHeight="1" x14ac:dyDescent="0.15">
      <c r="A56" s="883" t="s">
        <v>422</v>
      </c>
      <c r="B56" s="884"/>
      <c r="C56" s="884"/>
      <c r="D56" s="884"/>
      <c r="E56" s="884"/>
      <c r="F56" s="885"/>
      <c r="G56" s="889" t="s">
        <v>489</v>
      </c>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498" t="s">
        <v>394</v>
      </c>
      <c r="B58" s="499"/>
      <c r="C58" s="499"/>
      <c r="D58" s="499"/>
      <c r="E58" s="499"/>
      <c r="F58" s="500"/>
      <c r="G58" s="551" t="s">
        <v>264</v>
      </c>
      <c r="H58" s="368"/>
      <c r="I58" s="368"/>
      <c r="J58" s="368"/>
      <c r="K58" s="368"/>
      <c r="L58" s="368"/>
      <c r="M58" s="368"/>
      <c r="N58" s="368"/>
      <c r="O58" s="552"/>
      <c r="P58" s="617" t="s">
        <v>58</v>
      </c>
      <c r="Q58" s="368"/>
      <c r="R58" s="368"/>
      <c r="S58" s="368"/>
      <c r="T58" s="368"/>
      <c r="U58" s="368"/>
      <c r="V58" s="368"/>
      <c r="W58" s="368"/>
      <c r="X58" s="552"/>
      <c r="Y58" s="618"/>
      <c r="Z58" s="619"/>
      <c r="AA58" s="620"/>
      <c r="AB58" s="355" t="s">
        <v>11</v>
      </c>
      <c r="AC58" s="356"/>
      <c r="AD58" s="357"/>
      <c r="AE58" s="355" t="s">
        <v>453</v>
      </c>
      <c r="AF58" s="356"/>
      <c r="AG58" s="356"/>
      <c r="AH58" s="357"/>
      <c r="AI58" s="355" t="s">
        <v>449</v>
      </c>
      <c r="AJ58" s="356"/>
      <c r="AK58" s="356"/>
      <c r="AL58" s="357"/>
      <c r="AM58" s="362" t="s">
        <v>444</v>
      </c>
      <c r="AN58" s="362"/>
      <c r="AO58" s="362"/>
      <c r="AP58" s="355"/>
      <c r="AQ58" s="253" t="s">
        <v>306</v>
      </c>
      <c r="AR58" s="254"/>
      <c r="AS58" s="254"/>
      <c r="AT58" s="255"/>
      <c r="AU58" s="364" t="s">
        <v>252</v>
      </c>
      <c r="AV58" s="364"/>
      <c r="AW58" s="364"/>
      <c r="AX58" s="365"/>
    </row>
    <row r="59" spans="1:50" ht="18.75"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19"/>
      <c r="AQ59" s="203"/>
      <c r="AR59" s="122"/>
      <c r="AS59" s="123" t="s">
        <v>307</v>
      </c>
      <c r="AT59" s="158"/>
      <c r="AU59" s="257">
        <v>31</v>
      </c>
      <c r="AV59" s="257"/>
      <c r="AW59" s="366" t="s">
        <v>296</v>
      </c>
      <c r="AX59" s="367"/>
    </row>
    <row r="60" spans="1:50" ht="23.25" customHeight="1" x14ac:dyDescent="0.15">
      <c r="A60" s="501"/>
      <c r="B60" s="499"/>
      <c r="C60" s="499"/>
      <c r="D60" s="499"/>
      <c r="E60" s="499"/>
      <c r="F60" s="500"/>
      <c r="G60" s="526" t="s">
        <v>517</v>
      </c>
      <c r="H60" s="527"/>
      <c r="I60" s="527"/>
      <c r="J60" s="527"/>
      <c r="K60" s="527"/>
      <c r="L60" s="527"/>
      <c r="M60" s="527"/>
      <c r="N60" s="527"/>
      <c r="O60" s="528"/>
      <c r="P60" s="147" t="s">
        <v>544</v>
      </c>
      <c r="Q60" s="147"/>
      <c r="R60" s="147"/>
      <c r="S60" s="147"/>
      <c r="T60" s="147"/>
      <c r="U60" s="147"/>
      <c r="V60" s="147"/>
      <c r="W60" s="147"/>
      <c r="X60" s="217"/>
      <c r="Y60" s="325" t="s">
        <v>12</v>
      </c>
      <c r="Z60" s="535"/>
      <c r="AA60" s="536"/>
      <c r="AB60" s="537"/>
      <c r="AC60" s="537"/>
      <c r="AD60" s="53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1"/>
      <c r="AF61" s="352"/>
      <c r="AG61" s="352"/>
      <c r="AH61" s="352"/>
      <c r="AI61" s="351"/>
      <c r="AJ61" s="352"/>
      <c r="AK61" s="352"/>
      <c r="AL61" s="352"/>
      <c r="AM61" s="351"/>
      <c r="AN61" s="352"/>
      <c r="AO61" s="352"/>
      <c r="AP61" s="352"/>
      <c r="AQ61" s="97"/>
      <c r="AR61" s="98"/>
      <c r="AS61" s="98"/>
      <c r="AT61" s="99"/>
      <c r="AU61" s="352">
        <v>3</v>
      </c>
      <c r="AV61" s="352"/>
      <c r="AW61" s="352"/>
      <c r="AX61" s="354"/>
    </row>
    <row r="62" spans="1:50" ht="23.25"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customHeight="1" x14ac:dyDescent="0.15">
      <c r="A63" s="883" t="s">
        <v>422</v>
      </c>
      <c r="B63" s="884"/>
      <c r="C63" s="884"/>
      <c r="D63" s="884"/>
      <c r="E63" s="884"/>
      <c r="F63" s="885"/>
      <c r="G63" s="889" t="s">
        <v>489</v>
      </c>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5" t="s">
        <v>452</v>
      </c>
      <c r="AF65" s="356"/>
      <c r="AG65" s="356"/>
      <c r="AH65" s="357"/>
      <c r="AI65" s="355" t="s">
        <v>449</v>
      </c>
      <c r="AJ65" s="356"/>
      <c r="AK65" s="356"/>
      <c r="AL65" s="357"/>
      <c r="AM65" s="362" t="s">
        <v>444</v>
      </c>
      <c r="AN65" s="362"/>
      <c r="AO65" s="362"/>
      <c r="AP65" s="355"/>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9"/>
      <c r="AF66" s="320"/>
      <c r="AG66" s="320"/>
      <c r="AH66" s="321"/>
      <c r="AI66" s="319"/>
      <c r="AJ66" s="320"/>
      <c r="AK66" s="320"/>
      <c r="AL66" s="321"/>
      <c r="AM66" s="363"/>
      <c r="AN66" s="363"/>
      <c r="AO66" s="363"/>
      <c r="AP66" s="319"/>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412</v>
      </c>
      <c r="AC67" s="937"/>
      <c r="AD67" s="937"/>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c r="AF69" s="801"/>
      <c r="AG69" s="801"/>
      <c r="AH69" s="801"/>
      <c r="AI69" s="800"/>
      <c r="AJ69" s="801"/>
      <c r="AK69" s="801"/>
      <c r="AL69" s="801"/>
      <c r="AM69" s="800"/>
      <c r="AN69" s="801"/>
      <c r="AO69" s="801"/>
      <c r="AP69" s="801"/>
      <c r="AQ69" s="351"/>
      <c r="AR69" s="352"/>
      <c r="AS69" s="352"/>
      <c r="AT69" s="353"/>
      <c r="AU69" s="352"/>
      <c r="AV69" s="352"/>
      <c r="AW69" s="352"/>
      <c r="AX69" s="354"/>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411</v>
      </c>
      <c r="X70" s="930"/>
      <c r="Y70" s="935" t="s">
        <v>12</v>
      </c>
      <c r="Z70" s="935"/>
      <c r="AA70" s="936"/>
      <c r="AB70" s="937" t="s">
        <v>412</v>
      </c>
      <c r="AC70" s="937"/>
      <c r="AD70" s="937"/>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5" t="s">
        <v>452</v>
      </c>
      <c r="AF73" s="356"/>
      <c r="AG73" s="356"/>
      <c r="AH73" s="357"/>
      <c r="AI73" s="355" t="s">
        <v>449</v>
      </c>
      <c r="AJ73" s="356"/>
      <c r="AK73" s="356"/>
      <c r="AL73" s="357"/>
      <c r="AM73" s="362" t="s">
        <v>444</v>
      </c>
      <c r="AN73" s="362"/>
      <c r="AO73" s="362"/>
      <c r="AP73" s="355"/>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7" t="s">
        <v>425</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5" t="s">
        <v>452</v>
      </c>
      <c r="AF85" s="356"/>
      <c r="AG85" s="356"/>
      <c r="AH85" s="357"/>
      <c r="AI85" s="355" t="s">
        <v>449</v>
      </c>
      <c r="AJ85" s="356"/>
      <c r="AK85" s="356"/>
      <c r="AL85" s="357"/>
      <c r="AM85" s="362" t="s">
        <v>444</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5" t="s">
        <v>452</v>
      </c>
      <c r="AF90" s="356"/>
      <c r="AG90" s="356"/>
      <c r="AH90" s="357"/>
      <c r="AI90" s="355" t="s">
        <v>449</v>
      </c>
      <c r="AJ90" s="356"/>
      <c r="AK90" s="356"/>
      <c r="AL90" s="357"/>
      <c r="AM90" s="362" t="s">
        <v>444</v>
      </c>
      <c r="AN90" s="362"/>
      <c r="AO90" s="362"/>
      <c r="AP90" s="355"/>
      <c r="AQ90" s="162" t="s">
        <v>306</v>
      </c>
      <c r="AR90" s="155"/>
      <c r="AS90" s="155"/>
      <c r="AT90" s="156"/>
      <c r="AU90" s="360" t="s">
        <v>252</v>
      </c>
      <c r="AV90" s="360"/>
      <c r="AW90" s="360"/>
      <c r="AX90" s="361"/>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5" t="s">
        <v>452</v>
      </c>
      <c r="AF95" s="356"/>
      <c r="AG95" s="356"/>
      <c r="AH95" s="357"/>
      <c r="AI95" s="355" t="s">
        <v>449</v>
      </c>
      <c r="AJ95" s="356"/>
      <c r="AK95" s="356"/>
      <c r="AL95" s="357"/>
      <c r="AM95" s="362" t="s">
        <v>444</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15">
      <c r="A101" s="477"/>
      <c r="B101" s="478"/>
      <c r="C101" s="478"/>
      <c r="D101" s="478"/>
      <c r="E101" s="478"/>
      <c r="F101" s="479"/>
      <c r="G101" s="147" t="s">
        <v>539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c r="AC101" s="537"/>
      <c r="AD101" s="537"/>
      <c r="AE101" s="351"/>
      <c r="AF101" s="352"/>
      <c r="AG101" s="352"/>
      <c r="AH101" s="353"/>
      <c r="AI101" s="351"/>
      <c r="AJ101" s="352"/>
      <c r="AK101" s="352"/>
      <c r="AL101" s="353"/>
      <c r="AM101" s="351">
        <v>2</v>
      </c>
      <c r="AN101" s="352"/>
      <c r="AO101" s="352"/>
      <c r="AP101" s="353"/>
      <c r="AQ101" s="351"/>
      <c r="AR101" s="352"/>
      <c r="AS101" s="352"/>
      <c r="AT101" s="353"/>
      <c r="AU101" s="351"/>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6"/>
      <c r="AA102" s="327"/>
      <c r="AB102" s="537"/>
      <c r="AC102" s="537"/>
      <c r="AD102" s="537"/>
      <c r="AE102" s="345"/>
      <c r="AF102" s="345"/>
      <c r="AG102" s="345"/>
      <c r="AH102" s="345"/>
      <c r="AI102" s="345"/>
      <c r="AJ102" s="345"/>
      <c r="AK102" s="345"/>
      <c r="AL102" s="345"/>
      <c r="AM102" s="345">
        <v>2</v>
      </c>
      <c r="AN102" s="345"/>
      <c r="AO102" s="345"/>
      <c r="AP102" s="345"/>
      <c r="AQ102" s="800"/>
      <c r="AR102" s="801"/>
      <c r="AS102" s="801"/>
      <c r="AT102" s="802"/>
      <c r="AU102" s="800"/>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7" t="s">
        <v>438</v>
      </c>
      <c r="AR103" s="348"/>
      <c r="AS103" s="348"/>
      <c r="AT103" s="349"/>
      <c r="AU103" s="347" t="s">
        <v>435</v>
      </c>
      <c r="AV103" s="348"/>
      <c r="AW103" s="348"/>
      <c r="AX103" s="350"/>
    </row>
    <row r="104" spans="1:60" ht="23.25" customHeight="1" x14ac:dyDescent="0.15">
      <c r="A104" s="477"/>
      <c r="B104" s="478"/>
      <c r="C104" s="478"/>
      <c r="D104" s="478"/>
      <c r="E104" s="478"/>
      <c r="F104" s="479"/>
      <c r="G104" s="147" t="s">
        <v>513</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1"/>
      <c r="AF104" s="352"/>
      <c r="AG104" s="352"/>
      <c r="AH104" s="353"/>
      <c r="AI104" s="351"/>
      <c r="AJ104" s="352"/>
      <c r="AK104" s="352"/>
      <c r="AL104" s="353"/>
      <c r="AM104" s="351">
        <v>1</v>
      </c>
      <c r="AN104" s="352"/>
      <c r="AO104" s="352"/>
      <c r="AP104" s="353"/>
      <c r="AQ104" s="351"/>
      <c r="AR104" s="352"/>
      <c r="AS104" s="352"/>
      <c r="AT104" s="353"/>
      <c r="AU104" s="351"/>
      <c r="AV104" s="352"/>
      <c r="AW104" s="352"/>
      <c r="AX104" s="353"/>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3"/>
      <c r="AC105" s="394"/>
      <c r="AD105" s="395"/>
      <c r="AE105" s="345"/>
      <c r="AF105" s="345"/>
      <c r="AG105" s="345"/>
      <c r="AH105" s="345"/>
      <c r="AI105" s="345"/>
      <c r="AJ105" s="345"/>
      <c r="AK105" s="345"/>
      <c r="AL105" s="345"/>
      <c r="AM105" s="345">
        <v>1</v>
      </c>
      <c r="AN105" s="345"/>
      <c r="AO105" s="345"/>
      <c r="AP105" s="345"/>
      <c r="AQ105" s="351"/>
      <c r="AR105" s="352"/>
      <c r="AS105" s="352"/>
      <c r="AT105" s="353"/>
      <c r="AU105" s="800"/>
      <c r="AV105" s="801"/>
      <c r="AW105" s="801"/>
      <c r="AX105" s="802"/>
    </row>
    <row r="106" spans="1:60" ht="31.5"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7" t="s">
        <v>438</v>
      </c>
      <c r="AR106" s="348"/>
      <c r="AS106" s="348"/>
      <c r="AT106" s="349"/>
      <c r="AU106" s="347" t="s">
        <v>435</v>
      </c>
      <c r="AV106" s="348"/>
      <c r="AW106" s="348"/>
      <c r="AX106" s="350"/>
    </row>
    <row r="107" spans="1:60" ht="23.25" customHeight="1" x14ac:dyDescent="0.15">
      <c r="A107" s="477"/>
      <c r="B107" s="478"/>
      <c r="C107" s="478"/>
      <c r="D107" s="478"/>
      <c r="E107" s="478"/>
      <c r="F107" s="479"/>
      <c r="G107" s="147" t="s">
        <v>514</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3"/>
      <c r="AC108" s="394"/>
      <c r="AD108" s="395"/>
      <c r="AE108" s="345"/>
      <c r="AF108" s="345"/>
      <c r="AG108" s="345"/>
      <c r="AH108" s="345"/>
      <c r="AI108" s="345"/>
      <c r="AJ108" s="345"/>
      <c r="AK108" s="345"/>
      <c r="AL108" s="345"/>
      <c r="AM108" s="345"/>
      <c r="AN108" s="345"/>
      <c r="AO108" s="345"/>
      <c r="AP108" s="345"/>
      <c r="AQ108" s="351">
        <v>6</v>
      </c>
      <c r="AR108" s="352"/>
      <c r="AS108" s="352"/>
      <c r="AT108" s="353"/>
      <c r="AU108" s="800"/>
      <c r="AV108" s="801"/>
      <c r="AW108" s="801"/>
      <c r="AX108" s="802"/>
    </row>
    <row r="109" spans="1:60" ht="31.5"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7" t="s">
        <v>438</v>
      </c>
      <c r="AR109" s="348"/>
      <c r="AS109" s="348"/>
      <c r="AT109" s="349"/>
      <c r="AU109" s="347" t="s">
        <v>435</v>
      </c>
      <c r="AV109" s="348"/>
      <c r="AW109" s="348"/>
      <c r="AX109" s="350"/>
    </row>
    <row r="110" spans="1:60" ht="23.25" customHeight="1" x14ac:dyDescent="0.15">
      <c r="A110" s="477"/>
      <c r="B110" s="478"/>
      <c r="C110" s="478"/>
      <c r="D110" s="478"/>
      <c r="E110" s="478"/>
      <c r="F110" s="479"/>
      <c r="G110" s="147" t="s">
        <v>494</v>
      </c>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3"/>
      <c r="AC111" s="394"/>
      <c r="AD111" s="395"/>
      <c r="AE111" s="345"/>
      <c r="AF111" s="345"/>
      <c r="AG111" s="345"/>
      <c r="AH111" s="345"/>
      <c r="AI111" s="345"/>
      <c r="AJ111" s="345"/>
      <c r="AK111" s="345"/>
      <c r="AL111" s="345"/>
      <c r="AM111" s="345"/>
      <c r="AN111" s="345"/>
      <c r="AO111" s="345"/>
      <c r="AP111" s="345"/>
      <c r="AQ111" s="351">
        <v>2</v>
      </c>
      <c r="AR111" s="352"/>
      <c r="AS111" s="352"/>
      <c r="AT111" s="353"/>
      <c r="AU111" s="800"/>
      <c r="AV111" s="801"/>
      <c r="AW111" s="801"/>
      <c r="AX111" s="802"/>
    </row>
    <row r="112" spans="1:60" ht="31.5"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7" t="s">
        <v>438</v>
      </c>
      <c r="AR112" s="348"/>
      <c r="AS112" s="348"/>
      <c r="AT112" s="349"/>
      <c r="AU112" s="347" t="s">
        <v>435</v>
      </c>
      <c r="AV112" s="348"/>
      <c r="AW112" s="348"/>
      <c r="AX112" s="350"/>
    </row>
    <row r="113" spans="1:50" ht="23.25" customHeight="1" x14ac:dyDescent="0.15">
      <c r="A113" s="477"/>
      <c r="B113" s="478"/>
      <c r="C113" s="478"/>
      <c r="D113" s="478"/>
      <c r="E113" s="478"/>
      <c r="F113" s="479"/>
      <c r="G113" s="147" t="s">
        <v>518</v>
      </c>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3"/>
      <c r="AC114" s="394"/>
      <c r="AD114" s="395"/>
      <c r="AE114" s="345"/>
      <c r="AF114" s="345"/>
      <c r="AG114" s="345"/>
      <c r="AH114" s="345"/>
      <c r="AI114" s="345"/>
      <c r="AJ114" s="345"/>
      <c r="AK114" s="345"/>
      <c r="AL114" s="345"/>
      <c r="AM114" s="345"/>
      <c r="AN114" s="345"/>
      <c r="AO114" s="345"/>
      <c r="AP114" s="345"/>
      <c r="AQ114" s="351">
        <v>3</v>
      </c>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2" t="s">
        <v>439</v>
      </c>
      <c r="AR115" s="323"/>
      <c r="AS115" s="323"/>
      <c r="AT115" s="323"/>
      <c r="AU115" s="323"/>
      <c r="AV115" s="323"/>
      <c r="AW115" s="323"/>
      <c r="AX115" s="324"/>
    </row>
    <row r="116" spans="1:50" ht="23.25" customHeight="1" x14ac:dyDescent="0.15">
      <c r="A116" s="278"/>
      <c r="B116" s="279"/>
      <c r="C116" s="279"/>
      <c r="D116" s="279"/>
      <c r="E116" s="279"/>
      <c r="F116" s="280"/>
      <c r="G116" s="338" t="s">
        <v>491</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501</v>
      </c>
      <c r="AC116" s="287"/>
      <c r="AD116" s="288"/>
      <c r="AE116" s="345"/>
      <c r="AF116" s="345"/>
      <c r="AG116" s="345"/>
      <c r="AH116" s="345"/>
      <c r="AI116" s="345"/>
      <c r="AJ116" s="345"/>
      <c r="AK116" s="345"/>
      <c r="AL116" s="345"/>
      <c r="AM116" s="345">
        <v>36</v>
      </c>
      <c r="AN116" s="345"/>
      <c r="AO116" s="345"/>
      <c r="AP116" s="345"/>
      <c r="AQ116" s="351"/>
      <c r="AR116" s="352"/>
      <c r="AS116" s="352"/>
      <c r="AT116" s="352"/>
      <c r="AU116" s="352"/>
      <c r="AV116" s="352"/>
      <c r="AW116" s="352"/>
      <c r="AX116" s="354"/>
    </row>
    <row r="117" spans="1:50" ht="46.5" customHeight="1" x14ac:dyDescent="0.15">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502</v>
      </c>
      <c r="AC117" s="329"/>
      <c r="AD117" s="330"/>
      <c r="AE117" s="292"/>
      <c r="AF117" s="292"/>
      <c r="AG117" s="292"/>
      <c r="AH117" s="292"/>
      <c r="AI117" s="292"/>
      <c r="AJ117" s="292"/>
      <c r="AK117" s="292"/>
      <c r="AL117" s="292"/>
      <c r="AM117" s="292" t="s">
        <v>503</v>
      </c>
      <c r="AN117" s="292"/>
      <c r="AO117" s="292"/>
      <c r="AP117" s="292"/>
      <c r="AQ117" s="292"/>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2" t="s">
        <v>439</v>
      </c>
      <c r="AR118" s="323"/>
      <c r="AS118" s="323"/>
      <c r="AT118" s="323"/>
      <c r="AU118" s="323"/>
      <c r="AV118" s="323"/>
      <c r="AW118" s="323"/>
      <c r="AX118" s="324"/>
    </row>
    <row r="119" spans="1:50" ht="23.25" customHeight="1" x14ac:dyDescent="0.15">
      <c r="A119" s="278"/>
      <c r="B119" s="279"/>
      <c r="C119" s="279"/>
      <c r="D119" s="279"/>
      <c r="E119" s="279"/>
      <c r="F119" s="280"/>
      <c r="G119" s="338" t="s">
        <v>515</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t="s">
        <v>501</v>
      </c>
      <c r="AC119" s="287"/>
      <c r="AD119" s="288"/>
      <c r="AE119" s="345"/>
      <c r="AF119" s="345"/>
      <c r="AG119" s="345"/>
      <c r="AH119" s="345"/>
      <c r="AI119" s="345"/>
      <c r="AJ119" s="345"/>
      <c r="AK119" s="345"/>
      <c r="AL119" s="345"/>
      <c r="AM119" s="345">
        <v>6</v>
      </c>
      <c r="AN119" s="345"/>
      <c r="AO119" s="345"/>
      <c r="AP119" s="345"/>
      <c r="AQ119" s="345"/>
      <c r="AR119" s="345"/>
      <c r="AS119" s="345"/>
      <c r="AT119" s="345"/>
      <c r="AU119" s="345"/>
      <c r="AV119" s="345"/>
      <c r="AW119" s="345"/>
      <c r="AX119" s="346"/>
    </row>
    <row r="120" spans="1:50" ht="46.5"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502</v>
      </c>
      <c r="AC120" s="329"/>
      <c r="AD120" s="330"/>
      <c r="AE120" s="292"/>
      <c r="AF120" s="292"/>
      <c r="AG120" s="292"/>
      <c r="AH120" s="292"/>
      <c r="AI120" s="292"/>
      <c r="AJ120" s="292"/>
      <c r="AK120" s="292"/>
      <c r="AL120" s="292"/>
      <c r="AM120" s="292" t="s">
        <v>504</v>
      </c>
      <c r="AN120" s="292"/>
      <c r="AO120" s="292"/>
      <c r="AP120" s="292"/>
      <c r="AQ120" s="292"/>
      <c r="AR120" s="292"/>
      <c r="AS120" s="292"/>
      <c r="AT120" s="292"/>
      <c r="AU120" s="292"/>
      <c r="AV120" s="292"/>
      <c r="AW120" s="292"/>
      <c r="AX120" s="293"/>
    </row>
    <row r="121" spans="1:50" ht="23.25"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2" t="s">
        <v>439</v>
      </c>
      <c r="AR121" s="323"/>
      <c r="AS121" s="323"/>
      <c r="AT121" s="323"/>
      <c r="AU121" s="323"/>
      <c r="AV121" s="323"/>
      <c r="AW121" s="323"/>
      <c r="AX121" s="324"/>
    </row>
    <row r="122" spans="1:50" ht="23.25" customHeight="1" x14ac:dyDescent="0.15">
      <c r="A122" s="278"/>
      <c r="B122" s="279"/>
      <c r="C122" s="279"/>
      <c r="D122" s="279"/>
      <c r="E122" s="279"/>
      <c r="F122" s="280"/>
      <c r="G122" s="338" t="s">
        <v>525</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v>28</v>
      </c>
      <c r="AR122" s="345"/>
      <c r="AS122" s="345"/>
      <c r="AT122" s="345"/>
      <c r="AU122" s="345"/>
      <c r="AV122" s="345"/>
      <c r="AW122" s="345"/>
      <c r="AX122" s="346"/>
    </row>
    <row r="123" spans="1:50" ht="46.5"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2"/>
      <c r="AF123" s="292"/>
      <c r="AG123" s="292"/>
      <c r="AH123" s="292"/>
      <c r="AI123" s="292"/>
      <c r="AJ123" s="292"/>
      <c r="AK123" s="292"/>
      <c r="AL123" s="292"/>
      <c r="AM123" s="292"/>
      <c r="AN123" s="292"/>
      <c r="AO123" s="292"/>
      <c r="AP123" s="292"/>
      <c r="AQ123" s="292" t="s">
        <v>530</v>
      </c>
      <c r="AR123" s="292"/>
      <c r="AS123" s="292"/>
      <c r="AT123" s="292"/>
      <c r="AU123" s="292"/>
      <c r="AV123" s="292"/>
      <c r="AW123" s="292"/>
      <c r="AX123" s="293"/>
    </row>
    <row r="124" spans="1:50" ht="23.25"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2" t="s">
        <v>439</v>
      </c>
      <c r="AR124" s="323"/>
      <c r="AS124" s="323"/>
      <c r="AT124" s="323"/>
      <c r="AU124" s="323"/>
      <c r="AV124" s="323"/>
      <c r="AW124" s="323"/>
      <c r="AX124" s="324"/>
    </row>
    <row r="125" spans="1:50" ht="23.25" customHeight="1" x14ac:dyDescent="0.15">
      <c r="A125" s="278"/>
      <c r="B125" s="279"/>
      <c r="C125" s="279"/>
      <c r="D125" s="279"/>
      <c r="E125" s="279"/>
      <c r="F125" s="280"/>
      <c r="G125" s="338" t="s">
        <v>526</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v>49</v>
      </c>
      <c r="AR125" s="345"/>
      <c r="AS125" s="345"/>
      <c r="AT125" s="345"/>
      <c r="AU125" s="345"/>
      <c r="AV125" s="345"/>
      <c r="AW125" s="345"/>
      <c r="AX125" s="346"/>
    </row>
    <row r="126" spans="1:50" ht="46.5"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t="s">
        <v>529</v>
      </c>
      <c r="AR126" s="292"/>
      <c r="AS126" s="292"/>
      <c r="AT126" s="292"/>
      <c r="AU126" s="292"/>
      <c r="AV126" s="292"/>
      <c r="AW126" s="292"/>
      <c r="AX126" s="293"/>
    </row>
    <row r="127" spans="1:50" ht="23.25"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452</v>
      </c>
      <c r="AF127" s="284"/>
      <c r="AG127" s="284"/>
      <c r="AH127" s="285"/>
      <c r="AI127" s="289" t="s">
        <v>449</v>
      </c>
      <c r="AJ127" s="284"/>
      <c r="AK127" s="284"/>
      <c r="AL127" s="285"/>
      <c r="AM127" s="289" t="s">
        <v>444</v>
      </c>
      <c r="AN127" s="284"/>
      <c r="AO127" s="284"/>
      <c r="AP127" s="285"/>
      <c r="AQ127" s="322" t="s">
        <v>439</v>
      </c>
      <c r="AR127" s="323"/>
      <c r="AS127" s="323"/>
      <c r="AT127" s="323"/>
      <c r="AU127" s="323"/>
      <c r="AV127" s="323"/>
      <c r="AW127" s="323"/>
      <c r="AX127" s="324"/>
    </row>
    <row r="128" spans="1:50" ht="23.25" customHeight="1" x14ac:dyDescent="0.15">
      <c r="A128" s="278"/>
      <c r="B128" s="279"/>
      <c r="C128" s="279"/>
      <c r="D128" s="279"/>
      <c r="E128" s="279"/>
      <c r="F128" s="280"/>
      <c r="G128" s="338" t="s">
        <v>527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v>24</v>
      </c>
      <c r="AR128" s="345"/>
      <c r="AS128" s="345"/>
      <c r="AT128" s="345"/>
      <c r="AU128" s="345"/>
      <c r="AV128" s="345"/>
      <c r="AW128" s="345"/>
      <c r="AX128" s="346"/>
    </row>
    <row r="129" spans="1:50" ht="46.5"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t="s">
        <v>528</v>
      </c>
      <c r="AR129" s="292"/>
      <c r="AS129" s="292"/>
      <c r="AT129" s="292"/>
      <c r="AU129" s="292"/>
      <c r="AV129" s="292"/>
      <c r="AW129" s="292"/>
      <c r="AX129" s="293"/>
    </row>
    <row r="130" spans="1:50" ht="45" hidden="1" customHeight="1" x14ac:dyDescent="0.15">
      <c r="A130" s="979" t="s">
        <v>474</v>
      </c>
      <c r="B130" s="977"/>
      <c r="C130" s="976" t="s">
        <v>310</v>
      </c>
      <c r="D130" s="977"/>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hidden="1" customHeight="1" x14ac:dyDescent="0.15">
      <c r="A131" s="980"/>
      <c r="B131" s="238"/>
      <c r="C131" s="237"/>
      <c r="D131" s="238"/>
      <c r="E131" s="224" t="s">
        <v>338</v>
      </c>
      <c r="F131" s="225"/>
      <c r="G131" s="221"/>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hidden="1"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0"/>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470</v>
      </c>
      <c r="D430" s="236"/>
      <c r="E430" s="224" t="s">
        <v>462</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505</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506</v>
      </c>
      <c r="AE703" s="141"/>
      <c r="AF703" s="141"/>
      <c r="AG703" s="650"/>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506</v>
      </c>
      <c r="AE704" s="572"/>
      <c r="AF704" s="572"/>
      <c r="AG704" s="414"/>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506</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506</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506</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484</v>
      </c>
      <c r="AE713" s="141"/>
      <c r="AF713" s="142"/>
      <c r="AG713" s="650" t="s">
        <v>546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512</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521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506</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522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547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506</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hidden="1"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531</v>
      </c>
      <c r="F737" s="108"/>
      <c r="G737" s="108"/>
      <c r="H737" s="108"/>
      <c r="I737" s="108"/>
      <c r="J737" s="108"/>
      <c r="K737" s="108"/>
      <c r="L737" s="108"/>
      <c r="M737" s="108"/>
      <c r="N737" s="87" t="s">
        <v>459</v>
      </c>
      <c r="O737" s="87"/>
      <c r="P737" s="87"/>
      <c r="Q737" s="87"/>
      <c r="R737" s="108" t="s">
        <v>532</v>
      </c>
      <c r="S737" s="108"/>
      <c r="T737" s="108"/>
      <c r="U737" s="108"/>
      <c r="V737" s="108"/>
      <c r="W737" s="108"/>
      <c r="X737" s="108"/>
      <c r="Y737" s="108"/>
      <c r="Z737" s="108"/>
      <c r="AA737" s="87" t="s">
        <v>458</v>
      </c>
      <c r="AB737" s="87"/>
      <c r="AC737" s="87"/>
      <c r="AD737" s="87"/>
      <c r="AE737" s="108" t="s">
        <v>533</v>
      </c>
      <c r="AF737" s="108"/>
      <c r="AG737" s="108"/>
      <c r="AH737" s="108"/>
      <c r="AI737" s="108"/>
      <c r="AJ737" s="108"/>
      <c r="AK737" s="108"/>
      <c r="AL737" s="108"/>
      <c r="AM737" s="108"/>
      <c r="AN737" s="87" t="s">
        <v>457</v>
      </c>
      <c r="AO737" s="87"/>
      <c r="AP737" s="87"/>
      <c r="AQ737" s="87"/>
      <c r="AR737" s="88" t="s">
        <v>534</v>
      </c>
      <c r="AS737" s="89"/>
      <c r="AT737" s="89"/>
      <c r="AU737" s="89"/>
      <c r="AV737" s="89"/>
      <c r="AW737" s="89"/>
      <c r="AX737" s="90"/>
      <c r="AY737" s="75"/>
      <c r="AZ737" s="75"/>
    </row>
    <row r="738" spans="1:52" ht="24.75" customHeight="1" x14ac:dyDescent="0.15">
      <c r="A738" s="109" t="s">
        <v>456</v>
      </c>
      <c r="B738" s="110"/>
      <c r="C738" s="110"/>
      <c r="D738" s="111"/>
      <c r="E738" s="108" t="s">
        <v>535</v>
      </c>
      <c r="F738" s="108"/>
      <c r="G738" s="108"/>
      <c r="H738" s="108"/>
      <c r="I738" s="108"/>
      <c r="J738" s="108"/>
      <c r="K738" s="108"/>
      <c r="L738" s="108"/>
      <c r="M738" s="108"/>
      <c r="N738" s="87" t="s">
        <v>455</v>
      </c>
      <c r="O738" s="87"/>
      <c r="P738" s="87"/>
      <c r="Q738" s="87"/>
      <c r="R738" s="108" t="s">
        <v>536</v>
      </c>
      <c r="S738" s="108"/>
      <c r="T738" s="108"/>
      <c r="U738" s="108"/>
      <c r="V738" s="108"/>
      <c r="W738" s="108"/>
      <c r="X738" s="108"/>
      <c r="Y738" s="108"/>
      <c r="Z738" s="108"/>
      <c r="AA738" s="87" t="s">
        <v>454</v>
      </c>
      <c r="AB738" s="87"/>
      <c r="AC738" s="87"/>
      <c r="AD738" s="87"/>
      <c r="AE738" s="108" t="s">
        <v>537</v>
      </c>
      <c r="AF738" s="108"/>
      <c r="AG738" s="108"/>
      <c r="AH738" s="108"/>
      <c r="AI738" s="108"/>
      <c r="AJ738" s="108"/>
      <c r="AK738" s="108"/>
      <c r="AL738" s="108"/>
      <c r="AM738" s="108"/>
      <c r="AN738" s="87" t="s">
        <v>450</v>
      </c>
      <c r="AO738" s="87"/>
      <c r="AP738" s="87"/>
      <c r="AQ738" s="87"/>
      <c r="AR738" s="88" t="s">
        <v>538</v>
      </c>
      <c r="AS738" s="89"/>
      <c r="AT738" s="89"/>
      <c r="AU738" s="89"/>
      <c r="AV738" s="89"/>
      <c r="AW738" s="89"/>
      <c r="AX738" s="90"/>
    </row>
    <row r="739" spans="1:52" ht="24.75" customHeight="1" thickBot="1" x14ac:dyDescent="0.2">
      <c r="A739" s="112" t="s">
        <v>446</v>
      </c>
      <c r="B739" s="113"/>
      <c r="C739" s="113"/>
      <c r="D739" s="114"/>
      <c r="E739" s="115" t="s">
        <v>490</v>
      </c>
      <c r="F739" s="103"/>
      <c r="G739" s="103"/>
      <c r="H739" s="79" t="str">
        <f>IF(E739="", "", "(")</f>
        <v>(</v>
      </c>
      <c r="I739" s="103"/>
      <c r="J739" s="103"/>
      <c r="K739" s="79" t="str">
        <f>IF(OR(I739="　", I739=""), "", "-")</f>
        <v/>
      </c>
      <c r="L739" s="104">
        <v>481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6.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541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542</v>
      </c>
      <c r="H781" s="436"/>
      <c r="I781" s="436"/>
      <c r="J781" s="436"/>
      <c r="K781" s="437"/>
      <c r="L781" s="438" t="s">
        <v>543</v>
      </c>
      <c r="M781" s="439"/>
      <c r="N781" s="439"/>
      <c r="O781" s="439"/>
      <c r="P781" s="439"/>
      <c r="Q781" s="439"/>
      <c r="R781" s="439"/>
      <c r="S781" s="439"/>
      <c r="T781" s="439"/>
      <c r="U781" s="439"/>
      <c r="V781" s="439"/>
      <c r="W781" s="439"/>
      <c r="X781" s="440"/>
      <c r="Y781" s="441">
        <v>40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9"/>
      <c r="C782" s="749"/>
      <c r="D782" s="749"/>
      <c r="E782" s="749"/>
      <c r="F782" s="750"/>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2"/>
      <c r="B783" s="749"/>
      <c r="C783" s="749"/>
      <c r="D783" s="749"/>
      <c r="E783" s="749"/>
      <c r="F783" s="750"/>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2"/>
      <c r="B784" s="749"/>
      <c r="C784" s="749"/>
      <c r="D784" s="749"/>
      <c r="E784" s="749"/>
      <c r="F784" s="750"/>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2"/>
      <c r="B785" s="749"/>
      <c r="C785" s="749"/>
      <c r="D785" s="749"/>
      <c r="E785" s="749"/>
      <c r="F785" s="750"/>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2"/>
      <c r="B786" s="749"/>
      <c r="C786" s="749"/>
      <c r="D786" s="749"/>
      <c r="E786" s="749"/>
      <c r="F786" s="750"/>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2"/>
      <c r="B787" s="749"/>
      <c r="C787" s="749"/>
      <c r="D787" s="749"/>
      <c r="E787" s="749"/>
      <c r="F787" s="750"/>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2"/>
      <c r="B788" s="749"/>
      <c r="C788" s="749"/>
      <c r="D788" s="749"/>
      <c r="E788" s="749"/>
      <c r="F788" s="750"/>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2"/>
      <c r="B789" s="749"/>
      <c r="C789" s="749"/>
      <c r="D789" s="749"/>
      <c r="E789" s="749"/>
      <c r="F789" s="750"/>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2"/>
      <c r="B790" s="749"/>
      <c r="C790" s="749"/>
      <c r="D790" s="749"/>
      <c r="E790" s="749"/>
      <c r="F790" s="750"/>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2"/>
      <c r="B791" s="749"/>
      <c r="C791" s="749"/>
      <c r="D791" s="749"/>
      <c r="E791" s="749"/>
      <c r="F791" s="750"/>
      <c r="G791" s="396" t="s">
        <v>20</v>
      </c>
      <c r="H791" s="397"/>
      <c r="I791" s="397"/>
      <c r="J791" s="397"/>
      <c r="K791" s="397"/>
      <c r="L791" s="398"/>
      <c r="M791" s="399"/>
      <c r="N791" s="399"/>
      <c r="O791" s="399"/>
      <c r="P791" s="399"/>
      <c r="Q791" s="399"/>
      <c r="R791" s="399"/>
      <c r="S791" s="399"/>
      <c r="T791" s="399"/>
      <c r="U791" s="399"/>
      <c r="V791" s="399"/>
      <c r="W791" s="399"/>
      <c r="X791" s="400"/>
      <c r="Y791" s="401">
        <f>SUM(Y781:AB790)</f>
        <v>40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2"/>
      <c r="B796" s="749"/>
      <c r="C796" s="749"/>
      <c r="D796" s="749"/>
      <c r="E796" s="749"/>
      <c r="F796" s="750"/>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2"/>
      <c r="B797" s="749"/>
      <c r="C797" s="749"/>
      <c r="D797" s="749"/>
      <c r="E797" s="749"/>
      <c r="F797" s="750"/>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2"/>
      <c r="B798" s="749"/>
      <c r="C798" s="749"/>
      <c r="D798" s="749"/>
      <c r="E798" s="749"/>
      <c r="F798" s="750"/>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2"/>
      <c r="B799" s="749"/>
      <c r="C799" s="749"/>
      <c r="D799" s="749"/>
      <c r="E799" s="749"/>
      <c r="F799" s="750"/>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2"/>
      <c r="B800" s="749"/>
      <c r="C800" s="749"/>
      <c r="D800" s="749"/>
      <c r="E800" s="749"/>
      <c r="F800" s="750"/>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2"/>
      <c r="B801" s="749"/>
      <c r="C801" s="749"/>
      <c r="D801" s="749"/>
      <c r="E801" s="749"/>
      <c r="F801" s="750"/>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2"/>
      <c r="B802" s="749"/>
      <c r="C802" s="749"/>
      <c r="D802" s="749"/>
      <c r="E802" s="749"/>
      <c r="F802" s="750"/>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2"/>
      <c r="B803" s="749"/>
      <c r="C803" s="749"/>
      <c r="D803" s="749"/>
      <c r="E803" s="749"/>
      <c r="F803" s="750"/>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2"/>
      <c r="B804" s="749"/>
      <c r="C804" s="749"/>
      <c r="D804" s="749"/>
      <c r="E804" s="749"/>
      <c r="F804" s="750"/>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49"/>
      <c r="C809" s="749"/>
      <c r="D809" s="749"/>
      <c r="E809" s="749"/>
      <c r="F809" s="750"/>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49"/>
      <c r="C810" s="749"/>
      <c r="D810" s="749"/>
      <c r="E810" s="749"/>
      <c r="F810" s="750"/>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49"/>
      <c r="C811" s="749"/>
      <c r="D811" s="749"/>
      <c r="E811" s="749"/>
      <c r="F811" s="750"/>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49"/>
      <c r="C812" s="749"/>
      <c r="D812" s="749"/>
      <c r="E812" s="749"/>
      <c r="F812" s="750"/>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49"/>
      <c r="C813" s="749"/>
      <c r="D813" s="749"/>
      <c r="E813" s="749"/>
      <c r="F813" s="750"/>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49"/>
      <c r="C814" s="749"/>
      <c r="D814" s="749"/>
      <c r="E814" s="749"/>
      <c r="F814" s="750"/>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49"/>
      <c r="C815" s="749"/>
      <c r="D815" s="749"/>
      <c r="E815" s="749"/>
      <c r="F815" s="750"/>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49"/>
      <c r="C816" s="749"/>
      <c r="D816" s="749"/>
      <c r="E816" s="749"/>
      <c r="F816" s="750"/>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49"/>
      <c r="C817" s="749"/>
      <c r="D817" s="749"/>
      <c r="E817" s="749"/>
      <c r="F817" s="750"/>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49"/>
      <c r="C822" s="749"/>
      <c r="D822" s="749"/>
      <c r="E822" s="749"/>
      <c r="F822" s="750"/>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49"/>
      <c r="C823" s="749"/>
      <c r="D823" s="749"/>
      <c r="E823" s="749"/>
      <c r="F823" s="750"/>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49"/>
      <c r="C824" s="749"/>
      <c r="D824" s="749"/>
      <c r="E824" s="749"/>
      <c r="F824" s="750"/>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49"/>
      <c r="C825" s="749"/>
      <c r="D825" s="749"/>
      <c r="E825" s="749"/>
      <c r="F825" s="750"/>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49"/>
      <c r="C826" s="749"/>
      <c r="D826" s="749"/>
      <c r="E826" s="749"/>
      <c r="F826" s="750"/>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49"/>
      <c r="C827" s="749"/>
      <c r="D827" s="749"/>
      <c r="E827" s="749"/>
      <c r="F827" s="750"/>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49"/>
      <c r="C828" s="749"/>
      <c r="D828" s="749"/>
      <c r="E828" s="749"/>
      <c r="F828" s="750"/>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49"/>
      <c r="C829" s="749"/>
      <c r="D829" s="749"/>
      <c r="E829" s="749"/>
      <c r="F829" s="750"/>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49"/>
      <c r="C830" s="749"/>
      <c r="D830" s="749"/>
      <c r="E830" s="749"/>
      <c r="F830" s="750"/>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410</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x14ac:dyDescent="0.15">
      <c r="A837" s="391">
        <v>1</v>
      </c>
      <c r="B837" s="391">
        <v>1</v>
      </c>
      <c r="C837" s="410" t="s">
        <v>540</v>
      </c>
      <c r="D837" s="405"/>
      <c r="E837" s="405"/>
      <c r="F837" s="405"/>
      <c r="G837" s="405"/>
      <c r="H837" s="405"/>
      <c r="I837" s="405"/>
      <c r="J837" s="406">
        <v>6010401014278</v>
      </c>
      <c r="K837" s="407"/>
      <c r="L837" s="407"/>
      <c r="M837" s="407"/>
      <c r="N837" s="407"/>
      <c r="O837" s="407"/>
      <c r="P837" s="411" t="s">
        <v>499</v>
      </c>
      <c r="Q837" s="303"/>
      <c r="R837" s="303"/>
      <c r="S837" s="303"/>
      <c r="T837" s="303"/>
      <c r="U837" s="303"/>
      <c r="V837" s="303"/>
      <c r="W837" s="303"/>
      <c r="X837" s="303"/>
      <c r="Y837" s="304">
        <v>40</v>
      </c>
      <c r="Z837" s="305"/>
      <c r="AA837" s="305"/>
      <c r="AB837" s="306"/>
      <c r="AC837" s="314" t="s">
        <v>414</v>
      </c>
      <c r="AD837" s="314"/>
      <c r="AE837" s="314"/>
      <c r="AF837" s="314"/>
      <c r="AG837" s="314"/>
      <c r="AH837" s="408">
        <v>1</v>
      </c>
      <c r="AI837" s="409"/>
      <c r="AJ837" s="409"/>
      <c r="AK837" s="409"/>
      <c r="AL837" s="311">
        <v>92.5</v>
      </c>
      <c r="AM837" s="312"/>
      <c r="AN837" s="312"/>
      <c r="AO837" s="313"/>
      <c r="AP837" s="307"/>
      <c r="AQ837" s="307"/>
      <c r="AR837" s="307"/>
      <c r="AS837" s="307"/>
      <c r="AT837" s="307"/>
      <c r="AU837" s="307"/>
      <c r="AV837" s="307"/>
      <c r="AW837" s="307"/>
      <c r="AX837" s="307"/>
    </row>
    <row r="838" spans="1:50" ht="30" customHeight="1" x14ac:dyDescent="0.15">
      <c r="A838" s="391">
        <v>2</v>
      </c>
      <c r="B838" s="391">
        <v>1</v>
      </c>
      <c r="C838" s="410" t="s">
        <v>496</v>
      </c>
      <c r="D838" s="405"/>
      <c r="E838" s="405"/>
      <c r="F838" s="405"/>
      <c r="G838" s="405"/>
      <c r="H838" s="405"/>
      <c r="I838" s="405"/>
      <c r="J838" s="406">
        <v>5050001005162</v>
      </c>
      <c r="K838" s="407"/>
      <c r="L838" s="407"/>
      <c r="M838" s="407"/>
      <c r="N838" s="407"/>
      <c r="O838" s="407"/>
      <c r="P838" s="411" t="s">
        <v>498</v>
      </c>
      <c r="Q838" s="303"/>
      <c r="R838" s="303"/>
      <c r="S838" s="303"/>
      <c r="T838" s="303"/>
      <c r="U838" s="303"/>
      <c r="V838" s="303"/>
      <c r="W838" s="303"/>
      <c r="X838" s="303"/>
      <c r="Y838" s="304">
        <v>31</v>
      </c>
      <c r="Z838" s="305"/>
      <c r="AA838" s="305"/>
      <c r="AB838" s="306"/>
      <c r="AC838" s="314" t="s">
        <v>414</v>
      </c>
      <c r="AD838" s="315"/>
      <c r="AE838" s="315"/>
      <c r="AF838" s="315"/>
      <c r="AG838" s="315"/>
      <c r="AH838" s="408">
        <v>10</v>
      </c>
      <c r="AI838" s="409"/>
      <c r="AJ838" s="409"/>
      <c r="AK838" s="409"/>
      <c r="AL838" s="311">
        <v>71.7</v>
      </c>
      <c r="AM838" s="312"/>
      <c r="AN838" s="312"/>
      <c r="AO838" s="313"/>
      <c r="AP838" s="307"/>
      <c r="AQ838" s="307"/>
      <c r="AR838" s="307"/>
      <c r="AS838" s="307"/>
      <c r="AT838" s="307"/>
      <c r="AU838" s="307"/>
      <c r="AV838" s="307"/>
      <c r="AW838" s="307"/>
      <c r="AX838" s="307"/>
    </row>
    <row r="839" spans="1:50" ht="30" customHeight="1" x14ac:dyDescent="0.15">
      <c r="A839" s="391">
        <v>3</v>
      </c>
      <c r="B839" s="391">
        <v>1</v>
      </c>
      <c r="C839" s="410" t="s">
        <v>548</v>
      </c>
      <c r="D839" s="405"/>
      <c r="E839" s="405"/>
      <c r="F839" s="405"/>
      <c r="G839" s="405"/>
      <c r="H839" s="405"/>
      <c r="I839" s="405"/>
      <c r="J839" s="406">
        <v>5010001045369</v>
      </c>
      <c r="K839" s="407"/>
      <c r="L839" s="407"/>
      <c r="M839" s="407"/>
      <c r="N839" s="407"/>
      <c r="O839" s="407"/>
      <c r="P839" s="411" t="s">
        <v>549</v>
      </c>
      <c r="Q839" s="303"/>
      <c r="R839" s="303"/>
      <c r="S839" s="303"/>
      <c r="T839" s="303"/>
      <c r="U839" s="303"/>
      <c r="V839" s="303"/>
      <c r="W839" s="303"/>
      <c r="X839" s="303"/>
      <c r="Y839" s="304">
        <v>15</v>
      </c>
      <c r="Z839" s="305"/>
      <c r="AA839" s="305"/>
      <c r="AB839" s="306"/>
      <c r="AC839" s="314" t="s">
        <v>414</v>
      </c>
      <c r="AD839" s="315"/>
      <c r="AE839" s="315"/>
      <c r="AF839" s="315"/>
      <c r="AG839" s="315"/>
      <c r="AH839" s="408">
        <v>13</v>
      </c>
      <c r="AI839" s="409"/>
      <c r="AJ839" s="409"/>
      <c r="AK839" s="409"/>
      <c r="AL839" s="311">
        <v>83.5</v>
      </c>
      <c r="AM839" s="312"/>
      <c r="AN839" s="312"/>
      <c r="AO839" s="313"/>
      <c r="AP839" s="307"/>
      <c r="AQ839" s="307"/>
      <c r="AR839" s="307"/>
      <c r="AS839" s="307"/>
      <c r="AT839" s="307"/>
      <c r="AU839" s="307"/>
      <c r="AV839" s="307"/>
      <c r="AW839" s="307"/>
      <c r="AX839" s="307"/>
    </row>
    <row r="840" spans="1:50" ht="30" customHeight="1" x14ac:dyDescent="0.15">
      <c r="A840" s="391">
        <v>4</v>
      </c>
      <c r="B840" s="391">
        <v>1</v>
      </c>
      <c r="C840" s="410" t="s">
        <v>497</v>
      </c>
      <c r="D840" s="405"/>
      <c r="E840" s="405"/>
      <c r="F840" s="405"/>
      <c r="G840" s="405"/>
      <c r="H840" s="405"/>
      <c r="I840" s="405"/>
      <c r="J840" s="406">
        <v>5050001010385</v>
      </c>
      <c r="K840" s="407"/>
      <c r="L840" s="407"/>
      <c r="M840" s="407"/>
      <c r="N840" s="407"/>
      <c r="O840" s="407"/>
      <c r="P840" s="411" t="s">
        <v>500</v>
      </c>
      <c r="Q840" s="303"/>
      <c r="R840" s="303"/>
      <c r="S840" s="303"/>
      <c r="T840" s="303"/>
      <c r="U840" s="303"/>
      <c r="V840" s="303"/>
      <c r="W840" s="303"/>
      <c r="X840" s="303"/>
      <c r="Y840" s="304">
        <v>6</v>
      </c>
      <c r="Z840" s="305"/>
      <c r="AA840" s="305"/>
      <c r="AB840" s="306"/>
      <c r="AC840" s="314" t="s">
        <v>414</v>
      </c>
      <c r="AD840" s="314"/>
      <c r="AE840" s="314"/>
      <c r="AF840" s="314"/>
      <c r="AG840" s="314"/>
      <c r="AH840" s="309">
        <v>4</v>
      </c>
      <c r="AI840" s="310"/>
      <c r="AJ840" s="310"/>
      <c r="AK840" s="310"/>
      <c r="AL840" s="311">
        <v>75</v>
      </c>
      <c r="AM840" s="312"/>
      <c r="AN840" s="312"/>
      <c r="AO840" s="313"/>
      <c r="AP840" s="307"/>
      <c r="AQ840" s="307"/>
      <c r="AR840" s="307"/>
      <c r="AS840" s="307"/>
      <c r="AT840" s="307"/>
      <c r="AU840" s="307"/>
      <c r="AV840" s="307"/>
      <c r="AW840" s="307"/>
      <c r="AX840" s="307"/>
    </row>
    <row r="841" spans="1:50" ht="30" customHeight="1" x14ac:dyDescent="0.15">
      <c r="A841" s="391">
        <v>5</v>
      </c>
      <c r="B841" s="391">
        <v>1</v>
      </c>
      <c r="C841" s="410" t="s">
        <v>550</v>
      </c>
      <c r="D841" s="405"/>
      <c r="E841" s="405"/>
      <c r="F841" s="405"/>
      <c r="G841" s="405"/>
      <c r="H841" s="405"/>
      <c r="I841" s="405"/>
      <c r="J841" s="406">
        <v>5021001057568</v>
      </c>
      <c r="K841" s="407"/>
      <c r="L841" s="407"/>
      <c r="M841" s="407"/>
      <c r="N841" s="407"/>
      <c r="O841" s="407"/>
      <c r="P841" s="411" t="s">
        <v>498</v>
      </c>
      <c r="Q841" s="303"/>
      <c r="R841" s="303"/>
      <c r="S841" s="303"/>
      <c r="T841" s="303"/>
      <c r="U841" s="303"/>
      <c r="V841" s="303"/>
      <c r="W841" s="303"/>
      <c r="X841" s="303"/>
      <c r="Y841" s="304">
        <v>3</v>
      </c>
      <c r="Z841" s="305"/>
      <c r="AA841" s="305"/>
      <c r="AB841" s="306"/>
      <c r="AC841" s="308" t="s">
        <v>414</v>
      </c>
      <c r="AD841" s="308"/>
      <c r="AE841" s="308"/>
      <c r="AF841" s="308"/>
      <c r="AG841" s="308"/>
      <c r="AH841" s="309">
        <v>4</v>
      </c>
      <c r="AI841" s="310"/>
      <c r="AJ841" s="310"/>
      <c r="AK841" s="310"/>
      <c r="AL841" s="311">
        <v>85.1</v>
      </c>
      <c r="AM841" s="312"/>
      <c r="AN841" s="312"/>
      <c r="AO841" s="313"/>
      <c r="AP841" s="307"/>
      <c r="AQ841" s="307"/>
      <c r="AR841" s="307"/>
      <c r="AS841" s="307"/>
      <c r="AT841" s="307"/>
      <c r="AU841" s="307"/>
      <c r="AV841" s="307"/>
      <c r="AW841" s="307"/>
      <c r="AX841" s="307"/>
    </row>
    <row r="842" spans="1:50" ht="30" customHeight="1" x14ac:dyDescent="0.15">
      <c r="A842" s="391">
        <v>6</v>
      </c>
      <c r="B842" s="391">
        <v>1</v>
      </c>
      <c r="C842" s="410" t="s">
        <v>551</v>
      </c>
      <c r="D842" s="405"/>
      <c r="E842" s="405"/>
      <c r="F842" s="405"/>
      <c r="G842" s="405"/>
      <c r="H842" s="405"/>
      <c r="I842" s="405"/>
      <c r="J842" s="406">
        <v>6050001016448</v>
      </c>
      <c r="K842" s="407"/>
      <c r="L842" s="407"/>
      <c r="M842" s="407"/>
      <c r="N842" s="407"/>
      <c r="O842" s="407"/>
      <c r="P842" s="411" t="s">
        <v>552</v>
      </c>
      <c r="Q842" s="303"/>
      <c r="R842" s="303"/>
      <c r="S842" s="303"/>
      <c r="T842" s="303"/>
      <c r="U842" s="303"/>
      <c r="V842" s="303"/>
      <c r="W842" s="303"/>
      <c r="X842" s="303"/>
      <c r="Y842" s="304">
        <v>1</v>
      </c>
      <c r="Z842" s="305"/>
      <c r="AA842" s="305"/>
      <c r="AB842" s="306"/>
      <c r="AC842" s="308" t="s">
        <v>420</v>
      </c>
      <c r="AD842" s="308"/>
      <c r="AE842" s="308"/>
      <c r="AF842" s="308"/>
      <c r="AG842" s="308"/>
      <c r="AH842" s="309">
        <v>1</v>
      </c>
      <c r="AI842" s="310"/>
      <c r="AJ842" s="310"/>
      <c r="AK842" s="310"/>
      <c r="AL842" s="311" t="s">
        <v>553</v>
      </c>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410</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14"/>
      <c r="AD870" s="315"/>
      <c r="AE870" s="315"/>
      <c r="AF870" s="315"/>
      <c r="AG870" s="315"/>
      <c r="AH870" s="408"/>
      <c r="AI870" s="409"/>
      <c r="AJ870" s="409"/>
      <c r="AK870" s="409"/>
      <c r="AL870" s="311"/>
      <c r="AM870" s="312"/>
      <c r="AN870" s="312"/>
      <c r="AO870" s="313"/>
      <c r="AP870" s="307"/>
      <c r="AQ870" s="307"/>
      <c r="AR870" s="307"/>
      <c r="AS870" s="307"/>
      <c r="AT870" s="307"/>
      <c r="AU870" s="307"/>
      <c r="AV870" s="307"/>
      <c r="AW870" s="307"/>
      <c r="AX870" s="307"/>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410</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x14ac:dyDescent="0.15">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410</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410</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410</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410</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410</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77"/>
      <c r="E1101" s="263" t="s">
        <v>336</v>
      </c>
      <c r="F1101" s="877"/>
      <c r="G1101" s="877"/>
      <c r="H1101" s="877"/>
      <c r="I1101" s="877"/>
      <c r="J1101" s="263" t="s">
        <v>343</v>
      </c>
      <c r="K1101" s="263"/>
      <c r="L1101" s="263"/>
      <c r="M1101" s="263"/>
      <c r="N1101" s="263"/>
      <c r="O1101" s="263"/>
      <c r="P1101" s="331" t="s">
        <v>27</v>
      </c>
      <c r="Q1101" s="331"/>
      <c r="R1101" s="331"/>
      <c r="S1101" s="331"/>
      <c r="T1101" s="331"/>
      <c r="U1101" s="331"/>
      <c r="V1101" s="331"/>
      <c r="W1101" s="331"/>
      <c r="X1101" s="331"/>
      <c r="Y1101" s="263" t="s">
        <v>345</v>
      </c>
      <c r="Z1101" s="877"/>
      <c r="AA1101" s="877"/>
      <c r="AB1101" s="877"/>
      <c r="AC1101" s="263" t="s">
        <v>319</v>
      </c>
      <c r="AD1101" s="263"/>
      <c r="AE1101" s="263"/>
      <c r="AF1101" s="263"/>
      <c r="AG1101" s="263"/>
      <c r="AH1101" s="331" t="s">
        <v>332</v>
      </c>
      <c r="AI1101" s="332"/>
      <c r="AJ1101" s="332"/>
      <c r="AK1101" s="332"/>
      <c r="AL1101" s="332" t="s">
        <v>21</v>
      </c>
      <c r="AM1101" s="332"/>
      <c r="AN1101" s="332"/>
      <c r="AO1101" s="880"/>
      <c r="AP1101" s="413" t="s">
        <v>374</v>
      </c>
      <c r="AQ1101" s="413"/>
      <c r="AR1101" s="413"/>
      <c r="AS1101" s="413"/>
      <c r="AT1101" s="413"/>
      <c r="AU1101" s="413"/>
      <c r="AV1101" s="413"/>
      <c r="AW1101" s="413"/>
      <c r="AX1101" s="413"/>
    </row>
    <row r="1102" spans="1:50" ht="30" hidden="1" customHeight="1" x14ac:dyDescent="0.15">
      <c r="A1102" s="391">
        <v>1</v>
      </c>
      <c r="B1102" s="391">
        <v>1</v>
      </c>
      <c r="C1102" s="879"/>
      <c r="D1102" s="879"/>
      <c r="E1102" s="878"/>
      <c r="F1102" s="878"/>
      <c r="G1102" s="878"/>
      <c r="H1102" s="878"/>
      <c r="I1102" s="878"/>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79"/>
      <c r="D1103" s="879"/>
      <c r="E1103" s="878"/>
      <c r="F1103" s="878"/>
      <c r="G1103" s="878"/>
      <c r="H1103" s="878"/>
      <c r="I1103" s="878"/>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79"/>
      <c r="D1104" s="879"/>
      <c r="E1104" s="878"/>
      <c r="F1104" s="878"/>
      <c r="G1104" s="878"/>
      <c r="H1104" s="878"/>
      <c r="I1104" s="878"/>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79"/>
      <c r="D1105" s="879"/>
      <c r="E1105" s="878"/>
      <c r="F1105" s="878"/>
      <c r="G1105" s="878"/>
      <c r="H1105" s="878"/>
      <c r="I1105" s="878"/>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79"/>
      <c r="D1106" s="879"/>
      <c r="E1106" s="878"/>
      <c r="F1106" s="878"/>
      <c r="G1106" s="878"/>
      <c r="H1106" s="878"/>
      <c r="I1106" s="878"/>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79"/>
      <c r="D1107" s="879"/>
      <c r="E1107" s="878"/>
      <c r="F1107" s="878"/>
      <c r="G1107" s="878"/>
      <c r="H1107" s="878"/>
      <c r="I1107" s="878"/>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79"/>
      <c r="D1108" s="879"/>
      <c r="E1108" s="878"/>
      <c r="F1108" s="878"/>
      <c r="G1108" s="878"/>
      <c r="H1108" s="878"/>
      <c r="I1108" s="878"/>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79"/>
      <c r="D1109" s="879"/>
      <c r="E1109" s="878"/>
      <c r="F1109" s="878"/>
      <c r="G1109" s="878"/>
      <c r="H1109" s="878"/>
      <c r="I1109" s="878"/>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79"/>
      <c r="D1110" s="879"/>
      <c r="E1110" s="878"/>
      <c r="F1110" s="878"/>
      <c r="G1110" s="878"/>
      <c r="H1110" s="878"/>
      <c r="I1110" s="878"/>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79"/>
      <c r="D1111" s="879"/>
      <c r="E1111" s="878"/>
      <c r="F1111" s="878"/>
      <c r="G1111" s="878"/>
      <c r="H1111" s="878"/>
      <c r="I1111" s="878"/>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79"/>
      <c r="D1112" s="879"/>
      <c r="E1112" s="878"/>
      <c r="F1112" s="878"/>
      <c r="G1112" s="878"/>
      <c r="H1112" s="878"/>
      <c r="I1112" s="878"/>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79"/>
      <c r="D1113" s="879"/>
      <c r="E1113" s="878"/>
      <c r="F1113" s="878"/>
      <c r="G1113" s="878"/>
      <c r="H1113" s="878"/>
      <c r="I1113" s="878"/>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79"/>
      <c r="D1114" s="879"/>
      <c r="E1114" s="878"/>
      <c r="F1114" s="878"/>
      <c r="G1114" s="878"/>
      <c r="H1114" s="878"/>
      <c r="I1114" s="878"/>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79"/>
      <c r="D1115" s="879"/>
      <c r="E1115" s="878"/>
      <c r="F1115" s="878"/>
      <c r="G1115" s="878"/>
      <c r="H1115" s="878"/>
      <c r="I1115" s="878"/>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79"/>
      <c r="D1116" s="879"/>
      <c r="E1116" s="878"/>
      <c r="F1116" s="878"/>
      <c r="G1116" s="878"/>
      <c r="H1116" s="878"/>
      <c r="I1116" s="878"/>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79"/>
      <c r="D1117" s="879"/>
      <c r="E1117" s="878"/>
      <c r="F1117" s="878"/>
      <c r="G1117" s="878"/>
      <c r="H1117" s="878"/>
      <c r="I1117" s="878"/>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79"/>
      <c r="D1118" s="879"/>
      <c r="E1118" s="878"/>
      <c r="F1118" s="878"/>
      <c r="G1118" s="878"/>
      <c r="H1118" s="878"/>
      <c r="I1118" s="878"/>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79"/>
      <c r="D1119" s="879"/>
      <c r="E1119" s="247"/>
      <c r="F1119" s="878"/>
      <c r="G1119" s="878"/>
      <c r="H1119" s="878"/>
      <c r="I1119" s="878"/>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79"/>
      <c r="D1120" s="879"/>
      <c r="E1120" s="878"/>
      <c r="F1120" s="878"/>
      <c r="G1120" s="878"/>
      <c r="H1120" s="878"/>
      <c r="I1120" s="878"/>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79"/>
      <c r="D1121" s="879"/>
      <c r="E1121" s="878"/>
      <c r="F1121" s="878"/>
      <c r="G1121" s="878"/>
      <c r="H1121" s="878"/>
      <c r="I1121" s="878"/>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79"/>
      <c r="D1122" s="879"/>
      <c r="E1122" s="878"/>
      <c r="F1122" s="878"/>
      <c r="G1122" s="878"/>
      <c r="H1122" s="878"/>
      <c r="I1122" s="878"/>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79"/>
      <c r="D1123" s="879"/>
      <c r="E1123" s="878"/>
      <c r="F1123" s="878"/>
      <c r="G1123" s="878"/>
      <c r="H1123" s="878"/>
      <c r="I1123" s="878"/>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79"/>
      <c r="D1124" s="879"/>
      <c r="E1124" s="878"/>
      <c r="F1124" s="878"/>
      <c r="G1124" s="878"/>
      <c r="H1124" s="878"/>
      <c r="I1124" s="878"/>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79"/>
      <c r="D1125" s="879"/>
      <c r="E1125" s="878"/>
      <c r="F1125" s="878"/>
      <c r="G1125" s="878"/>
      <c r="H1125" s="878"/>
      <c r="I1125" s="878"/>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79"/>
      <c r="D1126" s="879"/>
      <c r="E1126" s="878"/>
      <c r="F1126" s="878"/>
      <c r="G1126" s="878"/>
      <c r="H1126" s="878"/>
      <c r="I1126" s="878"/>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79"/>
      <c r="D1127" s="879"/>
      <c r="E1127" s="878"/>
      <c r="F1127" s="878"/>
      <c r="G1127" s="878"/>
      <c r="H1127" s="878"/>
      <c r="I1127" s="878"/>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79"/>
      <c r="D1128" s="879"/>
      <c r="E1128" s="878"/>
      <c r="F1128" s="878"/>
      <c r="G1128" s="878"/>
      <c r="H1128" s="878"/>
      <c r="I1128" s="878"/>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79"/>
      <c r="D1129" s="879"/>
      <c r="E1129" s="878"/>
      <c r="F1129" s="878"/>
      <c r="G1129" s="878"/>
      <c r="H1129" s="878"/>
      <c r="I1129" s="878"/>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79"/>
      <c r="D1130" s="879"/>
      <c r="E1130" s="878"/>
      <c r="F1130" s="878"/>
      <c r="G1130" s="878"/>
      <c r="H1130" s="878"/>
      <c r="I1130" s="878"/>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79"/>
      <c r="D1131" s="879"/>
      <c r="E1131" s="878"/>
      <c r="F1131" s="878"/>
      <c r="G1131" s="878"/>
      <c r="H1131" s="878"/>
      <c r="I1131" s="878"/>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5" priority="14027">
      <formula>IF(RIGHT(TEXT(P14,"0.#"),1)=".",FALSE,TRUE)</formula>
    </cfRule>
    <cfRule type="expression" dxfId="2114" priority="14028">
      <formula>IF(RIGHT(TEXT(P14,"0.#"),1)=".",TRUE,FALSE)</formula>
    </cfRule>
  </conditionalFormatting>
  <conditionalFormatting sqref="AE32">
    <cfRule type="expression" dxfId="2113" priority="14017">
      <formula>IF(RIGHT(TEXT(AE32,"0.#"),1)=".",FALSE,TRUE)</formula>
    </cfRule>
    <cfRule type="expression" dxfId="2112" priority="14018">
      <formula>IF(RIGHT(TEXT(AE32,"0.#"),1)=".",TRUE,FALSE)</formula>
    </cfRule>
  </conditionalFormatting>
  <conditionalFormatting sqref="P18:AX18">
    <cfRule type="expression" dxfId="2111" priority="13903">
      <formula>IF(RIGHT(TEXT(P18,"0.#"),1)=".",FALSE,TRUE)</formula>
    </cfRule>
    <cfRule type="expression" dxfId="2110" priority="13904">
      <formula>IF(RIGHT(TEXT(P18,"0.#"),1)=".",TRUE,FALSE)</formula>
    </cfRule>
  </conditionalFormatting>
  <conditionalFormatting sqref="Y782">
    <cfRule type="expression" dxfId="2109" priority="13899">
      <formula>IF(RIGHT(TEXT(Y782,"0.#"),1)=".",FALSE,TRUE)</formula>
    </cfRule>
    <cfRule type="expression" dxfId="2108" priority="13900">
      <formula>IF(RIGHT(TEXT(Y782,"0.#"),1)=".",TRUE,FALSE)</formula>
    </cfRule>
  </conditionalFormatting>
  <conditionalFormatting sqref="Y791">
    <cfRule type="expression" dxfId="2107" priority="13895">
      <formula>IF(RIGHT(TEXT(Y791,"0.#"),1)=".",FALSE,TRUE)</formula>
    </cfRule>
    <cfRule type="expression" dxfId="2106" priority="13896">
      <formula>IF(RIGHT(TEXT(Y791,"0.#"),1)=".",TRUE,FALSE)</formula>
    </cfRule>
  </conditionalFormatting>
  <conditionalFormatting sqref="Y822:Y829 Y820 Y809:Y816 Y807 Y796:Y803 Y794">
    <cfRule type="expression" dxfId="2105" priority="13677">
      <formula>IF(RIGHT(TEXT(Y794,"0.#"),1)=".",FALSE,TRUE)</formula>
    </cfRule>
    <cfRule type="expression" dxfId="2104" priority="13678">
      <formula>IF(RIGHT(TEXT(Y794,"0.#"),1)=".",TRUE,FALSE)</formula>
    </cfRule>
  </conditionalFormatting>
  <conditionalFormatting sqref="P16:AQ17 P15:AX15 P13:AX13">
    <cfRule type="expression" dxfId="2103" priority="13725">
      <formula>IF(RIGHT(TEXT(P13,"0.#"),1)=".",FALSE,TRUE)</formula>
    </cfRule>
    <cfRule type="expression" dxfId="2102" priority="13726">
      <formula>IF(RIGHT(TEXT(P13,"0.#"),1)=".",TRUE,FALSE)</formula>
    </cfRule>
  </conditionalFormatting>
  <conditionalFormatting sqref="P19:AJ19">
    <cfRule type="expression" dxfId="2101" priority="13723">
      <formula>IF(RIGHT(TEXT(P19,"0.#"),1)=".",FALSE,TRUE)</formula>
    </cfRule>
    <cfRule type="expression" dxfId="2100" priority="13724">
      <formula>IF(RIGHT(TEXT(P19,"0.#"),1)=".",TRUE,FALSE)</formula>
    </cfRule>
  </conditionalFormatting>
  <conditionalFormatting sqref="AE101 AQ101">
    <cfRule type="expression" dxfId="2099" priority="13715">
      <formula>IF(RIGHT(TEXT(AE101,"0.#"),1)=".",FALSE,TRUE)</formula>
    </cfRule>
    <cfRule type="expression" dxfId="2098" priority="13716">
      <formula>IF(RIGHT(TEXT(AE101,"0.#"),1)=".",TRUE,FALSE)</formula>
    </cfRule>
  </conditionalFormatting>
  <conditionalFormatting sqref="Y783:Y790 Y781">
    <cfRule type="expression" dxfId="2097" priority="13701">
      <formula>IF(RIGHT(TEXT(Y781,"0.#"),1)=".",FALSE,TRUE)</formula>
    </cfRule>
    <cfRule type="expression" dxfId="2096" priority="13702">
      <formula>IF(RIGHT(TEXT(Y781,"0.#"),1)=".",TRUE,FALSE)</formula>
    </cfRule>
  </conditionalFormatting>
  <conditionalFormatting sqref="AU782">
    <cfRule type="expression" dxfId="2095" priority="13699">
      <formula>IF(RIGHT(TEXT(AU782,"0.#"),1)=".",FALSE,TRUE)</formula>
    </cfRule>
    <cfRule type="expression" dxfId="2094" priority="13700">
      <formula>IF(RIGHT(TEXT(AU782,"0.#"),1)=".",TRUE,FALSE)</formula>
    </cfRule>
  </conditionalFormatting>
  <conditionalFormatting sqref="AU791">
    <cfRule type="expression" dxfId="2093" priority="13697">
      <formula>IF(RIGHT(TEXT(AU791,"0.#"),1)=".",FALSE,TRUE)</formula>
    </cfRule>
    <cfRule type="expression" dxfId="2092" priority="13698">
      <formula>IF(RIGHT(TEXT(AU791,"0.#"),1)=".",TRUE,FALSE)</formula>
    </cfRule>
  </conditionalFormatting>
  <conditionalFormatting sqref="AU783:AU790 AU781">
    <cfRule type="expression" dxfId="2091" priority="13695">
      <formula>IF(RIGHT(TEXT(AU781,"0.#"),1)=".",FALSE,TRUE)</formula>
    </cfRule>
    <cfRule type="expression" dxfId="2090" priority="13696">
      <formula>IF(RIGHT(TEXT(AU781,"0.#"),1)=".",TRUE,FALSE)</formula>
    </cfRule>
  </conditionalFormatting>
  <conditionalFormatting sqref="Y821 Y808 Y795">
    <cfRule type="expression" dxfId="2089" priority="13681">
      <formula>IF(RIGHT(TEXT(Y795,"0.#"),1)=".",FALSE,TRUE)</formula>
    </cfRule>
    <cfRule type="expression" dxfId="2088" priority="13682">
      <formula>IF(RIGHT(TEXT(Y795,"0.#"),1)=".",TRUE,FALSE)</formula>
    </cfRule>
  </conditionalFormatting>
  <conditionalFormatting sqref="Y830 Y817 Y804">
    <cfRule type="expression" dxfId="2087" priority="13679">
      <formula>IF(RIGHT(TEXT(Y804,"0.#"),1)=".",FALSE,TRUE)</formula>
    </cfRule>
    <cfRule type="expression" dxfId="2086" priority="13680">
      <formula>IF(RIGHT(TEXT(Y804,"0.#"),1)=".",TRUE,FALSE)</formula>
    </cfRule>
  </conditionalFormatting>
  <conditionalFormatting sqref="AU821 AU808 AU795">
    <cfRule type="expression" dxfId="2085" priority="13675">
      <formula>IF(RIGHT(TEXT(AU795,"0.#"),1)=".",FALSE,TRUE)</formula>
    </cfRule>
    <cfRule type="expression" dxfId="2084" priority="13676">
      <formula>IF(RIGHT(TEXT(AU795,"0.#"),1)=".",TRUE,FALSE)</formula>
    </cfRule>
  </conditionalFormatting>
  <conditionalFormatting sqref="AU830 AU817 AU804">
    <cfRule type="expression" dxfId="2083" priority="13673">
      <formula>IF(RIGHT(TEXT(AU804,"0.#"),1)=".",FALSE,TRUE)</formula>
    </cfRule>
    <cfRule type="expression" dxfId="2082" priority="13674">
      <formula>IF(RIGHT(TEXT(AU804,"0.#"),1)=".",TRUE,FALSE)</formula>
    </cfRule>
  </conditionalFormatting>
  <conditionalFormatting sqref="AU822:AU829 AU820 AU809:AU816 AU807 AU796:AU803 AU794">
    <cfRule type="expression" dxfId="2081" priority="13671">
      <formula>IF(RIGHT(TEXT(AU794,"0.#"),1)=".",FALSE,TRUE)</formula>
    </cfRule>
    <cfRule type="expression" dxfId="2080" priority="13672">
      <formula>IF(RIGHT(TEXT(AU794,"0.#"),1)=".",TRUE,FALSE)</formula>
    </cfRule>
  </conditionalFormatting>
  <conditionalFormatting sqref="AM87">
    <cfRule type="expression" dxfId="2079" priority="13325">
      <formula>IF(RIGHT(TEXT(AM87,"0.#"),1)=".",FALSE,TRUE)</formula>
    </cfRule>
    <cfRule type="expression" dxfId="2078" priority="13326">
      <formula>IF(RIGHT(TEXT(AM87,"0.#"),1)=".",TRUE,FALSE)</formula>
    </cfRule>
  </conditionalFormatting>
  <conditionalFormatting sqref="AE55">
    <cfRule type="expression" dxfId="2077" priority="13393">
      <formula>IF(RIGHT(TEXT(AE55,"0.#"),1)=".",FALSE,TRUE)</formula>
    </cfRule>
    <cfRule type="expression" dxfId="2076" priority="13394">
      <formula>IF(RIGHT(TEXT(AE55,"0.#"),1)=".",TRUE,FALSE)</formula>
    </cfRule>
  </conditionalFormatting>
  <conditionalFormatting sqref="AI55">
    <cfRule type="expression" dxfId="2075" priority="13391">
      <formula>IF(RIGHT(TEXT(AI55,"0.#"),1)=".",FALSE,TRUE)</formula>
    </cfRule>
    <cfRule type="expression" dxfId="2074" priority="13392">
      <formula>IF(RIGHT(TEXT(AI55,"0.#"),1)=".",TRUE,FALSE)</formula>
    </cfRule>
  </conditionalFormatting>
  <conditionalFormatting sqref="AM34">
    <cfRule type="expression" dxfId="2073" priority="13471">
      <formula>IF(RIGHT(TEXT(AM34,"0.#"),1)=".",FALSE,TRUE)</formula>
    </cfRule>
    <cfRule type="expression" dxfId="2072" priority="13472">
      <formula>IF(RIGHT(TEXT(AM34,"0.#"),1)=".",TRUE,FALSE)</formula>
    </cfRule>
  </conditionalFormatting>
  <conditionalFormatting sqref="AE33">
    <cfRule type="expression" dxfId="2071" priority="13485">
      <formula>IF(RIGHT(TEXT(AE33,"0.#"),1)=".",FALSE,TRUE)</formula>
    </cfRule>
    <cfRule type="expression" dxfId="2070" priority="13486">
      <formula>IF(RIGHT(TEXT(AE33,"0.#"),1)=".",TRUE,FALSE)</formula>
    </cfRule>
  </conditionalFormatting>
  <conditionalFormatting sqref="AE34">
    <cfRule type="expression" dxfId="2069" priority="13483">
      <formula>IF(RIGHT(TEXT(AE34,"0.#"),1)=".",FALSE,TRUE)</formula>
    </cfRule>
    <cfRule type="expression" dxfId="2068" priority="13484">
      <formula>IF(RIGHT(TEXT(AE34,"0.#"),1)=".",TRUE,FALSE)</formula>
    </cfRule>
  </conditionalFormatting>
  <conditionalFormatting sqref="AI34">
    <cfRule type="expression" dxfId="2067" priority="13481">
      <formula>IF(RIGHT(TEXT(AI34,"0.#"),1)=".",FALSE,TRUE)</formula>
    </cfRule>
    <cfRule type="expression" dxfId="2066" priority="13482">
      <formula>IF(RIGHT(TEXT(AI34,"0.#"),1)=".",TRUE,FALSE)</formula>
    </cfRule>
  </conditionalFormatting>
  <conditionalFormatting sqref="AI33">
    <cfRule type="expression" dxfId="2065" priority="13479">
      <formula>IF(RIGHT(TEXT(AI33,"0.#"),1)=".",FALSE,TRUE)</formula>
    </cfRule>
    <cfRule type="expression" dxfId="2064" priority="13480">
      <formula>IF(RIGHT(TEXT(AI33,"0.#"),1)=".",TRUE,FALSE)</formula>
    </cfRule>
  </conditionalFormatting>
  <conditionalFormatting sqref="AI32">
    <cfRule type="expression" dxfId="2063" priority="13477">
      <formula>IF(RIGHT(TEXT(AI32,"0.#"),1)=".",FALSE,TRUE)</formula>
    </cfRule>
    <cfRule type="expression" dxfId="2062" priority="13478">
      <formula>IF(RIGHT(TEXT(AI32,"0.#"),1)=".",TRUE,FALSE)</formula>
    </cfRule>
  </conditionalFormatting>
  <conditionalFormatting sqref="AM32">
    <cfRule type="expression" dxfId="2061" priority="13475">
      <formula>IF(RIGHT(TEXT(AM32,"0.#"),1)=".",FALSE,TRUE)</formula>
    </cfRule>
    <cfRule type="expression" dxfId="2060" priority="13476">
      <formula>IF(RIGHT(TEXT(AM32,"0.#"),1)=".",TRUE,FALSE)</formula>
    </cfRule>
  </conditionalFormatting>
  <conditionalFormatting sqref="AM33">
    <cfRule type="expression" dxfId="2059" priority="13473">
      <formula>IF(RIGHT(TEXT(AM33,"0.#"),1)=".",FALSE,TRUE)</formula>
    </cfRule>
    <cfRule type="expression" dxfId="2058" priority="13474">
      <formula>IF(RIGHT(TEXT(AM33,"0.#"),1)=".",TRUE,FALSE)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1:AO866">
    <cfRule type="expression" dxfId="1815" priority="6649">
      <formula>IF(AND(AL841&gt;=0, RIGHT(TEXT(AL841,"0.#"),1)&lt;&gt;"."),TRUE,FALSE)</formula>
    </cfRule>
    <cfRule type="expression" dxfId="1814" priority="6650">
      <formula>IF(AND(AL841&gt;=0, RIGHT(TEXT(AL841,"0.#"),1)="."),TRUE,FALSE)</formula>
    </cfRule>
    <cfRule type="expression" dxfId="1813" priority="6651">
      <formula>IF(AND(AL841&lt;0, RIGHT(TEXT(AL841,"0.#"),1)&lt;&gt;"."),TRUE,FALSE)</formula>
    </cfRule>
    <cfRule type="expression" dxfId="1812" priority="6652">
      <formula>IF(AND(AL841&lt;0, RIGHT(TEXT(AL841,"0.#"),1)="."),TRUE,FALSE)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1:Y866">
    <cfRule type="expression" dxfId="1741" priority="2977">
      <formula>IF(RIGHT(TEXT(Y841,"0.#"),1)=".",FALSE,TRUE)</formula>
    </cfRule>
    <cfRule type="expression" dxfId="1740" priority="2978">
      <formula>IF(RIGHT(TEXT(Y841,"0.#"),1)=".",TRUE,FALSE)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02:AO1131">
    <cfRule type="expression" dxfId="1711" priority="2883">
      <formula>IF(AND(AL1102&gt;=0, RIGHT(TEXT(AL1102,"0.#"),1)&lt;&gt;"."),TRUE,FALSE)</formula>
    </cfRule>
    <cfRule type="expression" dxfId="1710" priority="2884">
      <formula>IF(AND(AL1102&gt;=0, RIGHT(TEXT(AL1102,"0.#"),1)="."),TRUE,FALSE)</formula>
    </cfRule>
    <cfRule type="expression" dxfId="1709" priority="2885">
      <formula>IF(AND(AL1102&lt;0, RIGHT(TEXT(AL1102,"0.#"),1)&lt;&gt;"."),TRUE,FALSE)</formula>
    </cfRule>
    <cfRule type="expression" dxfId="1708" priority="2886">
      <formula>IF(AND(AL1102&lt;0, RIGHT(TEXT(AL1102,"0.#"),1)="."),TRUE,FALSE)</formula>
    </cfRule>
  </conditionalFormatting>
  <conditionalFormatting sqref="Y1102:Y1131">
    <cfRule type="expression" dxfId="1707" priority="2881">
      <formula>IF(RIGHT(TEXT(Y1102,"0.#"),1)=".",FALSE,TRUE)</formula>
    </cfRule>
    <cfRule type="expression" dxfId="1706" priority="2882">
      <formula>IF(RIGHT(TEXT(Y1102,"0.#"),1)=".",TRUE,FALSE)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2:Y899">
    <cfRule type="expression" dxfId="1381" priority="2093">
      <formula>IF(RIGHT(TEXT(Y872,"0.#"),1)=".",FALSE,TRUE)</formula>
    </cfRule>
    <cfRule type="expression" dxfId="1380" priority="2094">
      <formula>IF(RIGHT(TEXT(Y872,"0.#"),1)=".",TRUE,FALSE)</formula>
    </cfRule>
  </conditionalFormatting>
  <conditionalFormatting sqref="Y870:Y871">
    <cfRule type="expression" dxfId="1379" priority="2087">
      <formula>IF(RIGHT(TEXT(Y870,"0.#"),1)=".",FALSE,TRUE)</formula>
    </cfRule>
    <cfRule type="expression" dxfId="1378" priority="2088">
      <formula>IF(RIGHT(TEXT(Y870,"0.#"),1)=".",TRUE,FALSE)</formula>
    </cfRule>
  </conditionalFormatting>
  <conditionalFormatting sqref="Y905:Y932">
    <cfRule type="expression" dxfId="1377" priority="2081">
      <formula>IF(RIGHT(TEXT(Y905,"0.#"),1)=".",FALSE,TRUE)</formula>
    </cfRule>
    <cfRule type="expression" dxfId="1376" priority="2082">
      <formula>IF(RIGHT(TEXT(Y905,"0.#"),1)=".",TRUE,FALSE)</formula>
    </cfRule>
  </conditionalFormatting>
  <conditionalFormatting sqref="Y903:Y904">
    <cfRule type="expression" dxfId="1375" priority="2075">
      <formula>IF(RIGHT(TEXT(Y903,"0.#"),1)=".",FALSE,TRUE)</formula>
    </cfRule>
    <cfRule type="expression" dxfId="1374" priority="2076">
      <formula>IF(RIGHT(TEXT(Y903,"0.#"),1)=".",TRUE,FALSE)</formula>
    </cfRule>
  </conditionalFormatting>
  <conditionalFormatting sqref="Y938:Y965">
    <cfRule type="expression" dxfId="1373" priority="2069">
      <formula>IF(RIGHT(TEXT(Y938,"0.#"),1)=".",FALSE,TRUE)</formula>
    </cfRule>
    <cfRule type="expression" dxfId="1372" priority="2070">
      <formula>IF(RIGHT(TEXT(Y938,"0.#"),1)=".",TRUE,FALSE)</formula>
    </cfRule>
  </conditionalFormatting>
  <conditionalFormatting sqref="Y936:Y937">
    <cfRule type="expression" dxfId="1371" priority="2063">
      <formula>IF(RIGHT(TEXT(Y936,"0.#"),1)=".",FALSE,TRUE)</formula>
    </cfRule>
    <cfRule type="expression" dxfId="1370" priority="2064">
      <formula>IF(RIGHT(TEXT(Y936,"0.#"),1)=".",TRUE,FALSE)</formula>
    </cfRule>
  </conditionalFormatting>
  <conditionalFormatting sqref="Y971:Y998">
    <cfRule type="expression" dxfId="1369" priority="2057">
      <formula>IF(RIGHT(TEXT(Y971,"0.#"),1)=".",FALSE,TRUE)</formula>
    </cfRule>
    <cfRule type="expression" dxfId="1368" priority="2058">
      <formula>IF(RIGHT(TEXT(Y971,"0.#"),1)=".",TRUE,FALSE)</formula>
    </cfRule>
  </conditionalFormatting>
  <conditionalFormatting sqref="Y969:Y970">
    <cfRule type="expression" dxfId="1367" priority="2051">
      <formula>IF(RIGHT(TEXT(Y969,"0.#"),1)=".",FALSE,TRUE)</formula>
    </cfRule>
    <cfRule type="expression" dxfId="1366" priority="2052">
      <formula>IF(RIGHT(TEXT(Y969,"0.#"),1)=".",TRUE,FALSE)</formula>
    </cfRule>
  </conditionalFormatting>
  <conditionalFormatting sqref="Y1004:Y1031">
    <cfRule type="expression" dxfId="1365" priority="2045">
      <formula>IF(RIGHT(TEXT(Y1004,"0.#"),1)=".",FALSE,TRUE)</formula>
    </cfRule>
    <cfRule type="expression" dxfId="1364" priority="2046">
      <formula>IF(RIGHT(TEXT(Y1004,"0.#"),1)=".",TRUE,FALSE)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2:AO899">
    <cfRule type="expression" dxfId="1283" priority="2095">
      <formula>IF(AND(AL872&gt;=0, RIGHT(TEXT(AL872,"0.#"),1)&lt;&gt;"."),TRUE,FALSE)</formula>
    </cfRule>
    <cfRule type="expression" dxfId="1282" priority="2096">
      <formula>IF(AND(AL872&gt;=0, RIGHT(TEXT(AL872,"0.#"),1)="."),TRUE,FALSE)</formula>
    </cfRule>
    <cfRule type="expression" dxfId="1281" priority="2097">
      <formula>IF(AND(AL872&lt;0, RIGHT(TEXT(AL872,"0.#"),1)&lt;&gt;"."),TRUE,FALSE)</formula>
    </cfRule>
    <cfRule type="expression" dxfId="1280" priority="2098">
      <formula>IF(AND(AL872&lt;0, RIGHT(TEXT(AL872,"0.#"),1)="."),TRUE,FALSE)</formula>
    </cfRule>
  </conditionalFormatting>
  <conditionalFormatting sqref="AL870:AO871">
    <cfRule type="expression" dxfId="1279" priority="2089">
      <formula>IF(AND(AL870&gt;=0, RIGHT(TEXT(AL870,"0.#"),1)&lt;&gt;"."),TRUE,FALSE)</formula>
    </cfRule>
    <cfRule type="expression" dxfId="1278" priority="2090">
      <formula>IF(AND(AL870&gt;=0, RIGHT(TEXT(AL870,"0.#"),1)="."),TRUE,FALSE)</formula>
    </cfRule>
    <cfRule type="expression" dxfId="1277" priority="2091">
      <formula>IF(AND(AL870&lt;0, RIGHT(TEXT(AL870,"0.#"),1)&lt;&gt;"."),TRUE,FALSE)</formula>
    </cfRule>
    <cfRule type="expression" dxfId="1276" priority="2092">
      <formula>IF(AND(AL870&lt;0, RIGHT(TEXT(AL870,"0.#"),1)="."),TRUE,FALSE)</formula>
    </cfRule>
  </conditionalFormatting>
  <conditionalFormatting sqref="AL905:AO932">
    <cfRule type="expression" dxfId="1275" priority="2083">
      <formula>IF(AND(AL905&gt;=0, RIGHT(TEXT(AL905,"0.#"),1)&lt;&gt;"."),TRUE,FALSE)</formula>
    </cfRule>
    <cfRule type="expression" dxfId="1274" priority="2084">
      <formula>IF(AND(AL905&gt;=0, RIGHT(TEXT(AL905,"0.#"),1)="."),TRUE,FALSE)</formula>
    </cfRule>
    <cfRule type="expression" dxfId="1273" priority="2085">
      <formula>IF(AND(AL905&lt;0, RIGHT(TEXT(AL905,"0.#"),1)&lt;&gt;"."),TRUE,FALSE)</formula>
    </cfRule>
    <cfRule type="expression" dxfId="1272" priority="2086">
      <formula>IF(AND(AL905&lt;0, RIGHT(TEXT(AL905,"0.#"),1)="."),TRUE,FALSE)</formula>
    </cfRule>
  </conditionalFormatting>
  <conditionalFormatting sqref="AL903:AO904">
    <cfRule type="expression" dxfId="1271" priority="2077">
      <formula>IF(AND(AL903&gt;=0, RIGHT(TEXT(AL903,"0.#"),1)&lt;&gt;"."),TRUE,FALSE)</formula>
    </cfRule>
    <cfRule type="expression" dxfId="1270" priority="2078">
      <formula>IF(AND(AL903&gt;=0, RIGHT(TEXT(AL903,"0.#"),1)="."),TRUE,FALSE)</formula>
    </cfRule>
    <cfRule type="expression" dxfId="1269" priority="2079">
      <formula>IF(AND(AL903&lt;0, RIGHT(TEXT(AL903,"0.#"),1)&lt;&gt;"."),TRUE,FALSE)</formula>
    </cfRule>
    <cfRule type="expression" dxfId="1268" priority="2080">
      <formula>IF(AND(AL903&lt;0, RIGHT(TEXT(AL903,"0.#"),1)="."),TRUE,FALSE)</formula>
    </cfRule>
  </conditionalFormatting>
  <conditionalFormatting sqref="AL938:AO965">
    <cfRule type="expression" dxfId="1267" priority="2071">
      <formula>IF(AND(AL938&gt;=0, RIGHT(TEXT(AL938,"0.#"),1)&lt;&gt;"."),TRUE,FALSE)</formula>
    </cfRule>
    <cfRule type="expression" dxfId="1266" priority="2072">
      <formula>IF(AND(AL938&gt;=0, RIGHT(TEXT(AL938,"0.#"),1)="."),TRUE,FALSE)</formula>
    </cfRule>
    <cfRule type="expression" dxfId="1265" priority="2073">
      <formula>IF(AND(AL938&lt;0, RIGHT(TEXT(AL938,"0.#"),1)&lt;&gt;"."),TRUE,FALSE)</formula>
    </cfRule>
    <cfRule type="expression" dxfId="1264" priority="2074">
      <formula>IF(AND(AL938&lt;0, RIGHT(TEXT(AL938,"0.#"),1)="."),TRUE,FALSE)</formula>
    </cfRule>
  </conditionalFormatting>
  <conditionalFormatting sqref="AL936:AO937">
    <cfRule type="expression" dxfId="1263" priority="2065">
      <formula>IF(AND(AL936&gt;=0, RIGHT(TEXT(AL936,"0.#"),1)&lt;&gt;"."),TRUE,FALSE)</formula>
    </cfRule>
    <cfRule type="expression" dxfId="1262" priority="2066">
      <formula>IF(AND(AL936&gt;=0, RIGHT(TEXT(AL936,"0.#"),1)="."),TRUE,FALSE)</formula>
    </cfRule>
    <cfRule type="expression" dxfId="1261" priority="2067">
      <formula>IF(AND(AL936&lt;0, RIGHT(TEXT(AL936,"0.#"),1)&lt;&gt;"."),TRUE,FALSE)</formula>
    </cfRule>
    <cfRule type="expression" dxfId="1260" priority="2068">
      <formula>IF(AND(AL936&lt;0, RIGHT(TEXT(AL936,"0.#"),1)="."),TRUE,FALSE)</formula>
    </cfRule>
  </conditionalFormatting>
  <conditionalFormatting sqref="AL971:AO998">
    <cfRule type="expression" dxfId="1259" priority="2059">
      <formula>IF(AND(AL971&gt;=0, RIGHT(TEXT(AL971,"0.#"),1)&lt;&gt;"."),TRUE,FALSE)</formula>
    </cfRule>
    <cfRule type="expression" dxfId="1258" priority="2060">
      <formula>IF(AND(AL971&gt;=0, RIGHT(TEXT(AL971,"0.#"),1)="."),TRUE,FALSE)</formula>
    </cfRule>
    <cfRule type="expression" dxfId="1257" priority="2061">
      <formula>IF(AND(AL971&lt;0, RIGHT(TEXT(AL971,"0.#"),1)&lt;&gt;"."),TRUE,FALSE)</formula>
    </cfRule>
    <cfRule type="expression" dxfId="1256" priority="2062">
      <formula>IF(AND(AL971&lt;0, RIGHT(TEXT(AL971,"0.#"),1)="."),TRUE,FALSE)</formula>
    </cfRule>
  </conditionalFormatting>
  <conditionalFormatting sqref="AL969:AO970">
    <cfRule type="expression" dxfId="1255" priority="2053">
      <formula>IF(AND(AL969&gt;=0, RIGHT(TEXT(AL969,"0.#"),1)&lt;&gt;"."),TRUE,FALSE)</formula>
    </cfRule>
    <cfRule type="expression" dxfId="1254" priority="2054">
      <formula>IF(AND(AL969&gt;=0, RIGHT(TEXT(AL969,"0.#"),1)="."),TRUE,FALSE)</formula>
    </cfRule>
    <cfRule type="expression" dxfId="1253" priority="2055">
      <formula>IF(AND(AL969&lt;0, RIGHT(TEXT(AL969,"0.#"),1)&lt;&gt;"."),TRUE,FALSE)</formula>
    </cfRule>
    <cfRule type="expression" dxfId="1252" priority="2056">
      <formula>IF(AND(AL969&lt;0, RIGHT(TEXT(AL969,"0.#"),1)="."),TRUE,FALSE)</formula>
    </cfRule>
  </conditionalFormatting>
  <conditionalFormatting sqref="AL1004:AO1031">
    <cfRule type="expression" dxfId="1251" priority="2047">
      <formula>IF(AND(AL1004&gt;=0, RIGHT(TEXT(AL1004,"0.#"),1)&lt;&gt;"."),TRUE,FALSE)</formula>
    </cfRule>
    <cfRule type="expression" dxfId="1250" priority="2048">
      <formula>IF(AND(AL1004&gt;=0, RIGHT(TEXT(AL1004,"0.#"),1)="."),TRUE,FALSE)</formula>
    </cfRule>
    <cfRule type="expression" dxfId="1249" priority="2049">
      <formula>IF(AND(AL1004&lt;0, RIGHT(TEXT(AL1004,"0.#"),1)&lt;&gt;"."),TRUE,FALSE)</formula>
    </cfRule>
    <cfRule type="expression" dxfId="1248" priority="2050">
      <formula>IF(AND(AL1004&lt;0, RIGHT(TEXT(AL1004,"0.#"),1)="."),TRUE,FALSE)</formula>
    </cfRule>
  </conditionalFormatting>
  <conditionalFormatting sqref="AL1002:AO1003">
    <cfRule type="expression" dxfId="1247" priority="2041">
      <formula>IF(AND(AL1002&gt;=0, RIGHT(TEXT(AL1002,"0.#"),1)&lt;&gt;"."),TRUE,FALSE)</formula>
    </cfRule>
    <cfRule type="expression" dxfId="1246" priority="2042">
      <formula>IF(AND(AL1002&gt;=0, RIGHT(TEXT(AL1002,"0.#"),1)="."),TRUE,FALSE)</formula>
    </cfRule>
    <cfRule type="expression" dxfId="1245" priority="2043">
      <formula>IF(AND(AL1002&lt;0, RIGHT(TEXT(AL1002,"0.#"),1)&lt;&gt;"."),TRUE,FALSE)</formula>
    </cfRule>
    <cfRule type="expression" dxfId="1244" priority="2044">
      <formula>IF(AND(AL1002&lt;0, RIGHT(TEXT(AL1002,"0.#"),1)="."),TRUE,FALSE)</formula>
    </cfRule>
  </conditionalFormatting>
  <conditionalFormatting sqref="Y1002:Y1003">
    <cfRule type="expression" dxfId="1243" priority="2039">
      <formula>IF(RIGHT(TEXT(Y1002,"0.#"),1)=".",FALSE,TRUE)</formula>
    </cfRule>
    <cfRule type="expression" dxfId="1242" priority="2040">
      <formula>IF(RIGHT(TEXT(Y1002,"0.#"),1)=".",TRUE,FALSE)</formula>
    </cfRule>
  </conditionalFormatting>
  <conditionalFormatting sqref="AL1037:AO1064">
    <cfRule type="expression" dxfId="1241" priority="2035">
      <formula>IF(AND(AL1037&gt;=0, RIGHT(TEXT(AL1037,"0.#"),1)&lt;&gt;"."),TRUE,FALSE)</formula>
    </cfRule>
    <cfRule type="expression" dxfId="1240" priority="2036">
      <formula>IF(AND(AL1037&gt;=0, RIGHT(TEXT(AL1037,"0.#"),1)="."),TRUE,FALSE)</formula>
    </cfRule>
    <cfRule type="expression" dxfId="1239" priority="2037">
      <formula>IF(AND(AL1037&lt;0, RIGHT(TEXT(AL1037,"0.#"),1)&lt;&gt;"."),TRUE,FALSE)</formula>
    </cfRule>
    <cfRule type="expression" dxfId="1238" priority="2038">
      <formula>IF(AND(AL1037&lt;0, RIGHT(TEXT(AL1037,"0.#"),1)="."),TRUE,FALSE)</formula>
    </cfRule>
  </conditionalFormatting>
  <conditionalFormatting sqref="Y1037:Y1064">
    <cfRule type="expression" dxfId="1237" priority="2033">
      <formula>IF(RIGHT(TEXT(Y1037,"0.#"),1)=".",FALSE,TRUE)</formula>
    </cfRule>
    <cfRule type="expression" dxfId="1236" priority="2034">
      <formula>IF(RIGHT(TEXT(Y1037,"0.#"),1)=".",TRUE,FALSE)</formula>
    </cfRule>
  </conditionalFormatting>
  <conditionalFormatting sqref="AL1035:AO1036">
    <cfRule type="expression" dxfId="1235" priority="2029">
      <formula>IF(AND(AL1035&gt;=0, RIGHT(TEXT(AL1035,"0.#"),1)&lt;&gt;"."),TRUE,FALSE)</formula>
    </cfRule>
    <cfRule type="expression" dxfId="1234" priority="2030">
      <formula>IF(AND(AL1035&gt;=0, RIGHT(TEXT(AL1035,"0.#"),1)="."),TRUE,FALSE)</formula>
    </cfRule>
    <cfRule type="expression" dxfId="1233" priority="2031">
      <formula>IF(AND(AL1035&lt;0, RIGHT(TEXT(AL1035,"0.#"),1)&lt;&gt;"."),TRUE,FALSE)</formula>
    </cfRule>
    <cfRule type="expression" dxfId="1232" priority="2032">
      <formula>IF(AND(AL1035&lt;0, RIGHT(TEXT(AL1035,"0.#"),1)="."),TRUE,FALSE)</formula>
    </cfRule>
  </conditionalFormatting>
  <conditionalFormatting sqref="Y1035:Y1036">
    <cfRule type="expression" dxfId="1231" priority="2027">
      <formula>IF(RIGHT(TEXT(Y1035,"0.#"),1)=".",FALSE,TRUE)</formula>
    </cfRule>
    <cfRule type="expression" dxfId="1230" priority="2028">
      <formula>IF(RIGHT(TEXT(Y1035,"0.#"),1)=".",TRUE,FALSE)</formula>
    </cfRule>
  </conditionalFormatting>
  <conditionalFormatting sqref="AL1070:AO1097">
    <cfRule type="expression" dxfId="1229" priority="2023">
      <formula>IF(AND(AL1070&gt;=0, RIGHT(TEXT(AL1070,"0.#"),1)&lt;&gt;"."),TRUE,FALSE)</formula>
    </cfRule>
    <cfRule type="expression" dxfId="1228" priority="2024">
      <formula>IF(AND(AL1070&gt;=0, RIGHT(TEXT(AL1070,"0.#"),1)="."),TRUE,FALSE)</formula>
    </cfRule>
    <cfRule type="expression" dxfId="1227" priority="2025">
      <formula>IF(AND(AL1070&lt;0, RIGHT(TEXT(AL1070,"0.#"),1)&lt;&gt;"."),TRUE,FALSE)</formula>
    </cfRule>
    <cfRule type="expression" dxfId="1226" priority="2026">
      <formula>IF(AND(AL1070&lt;0, RIGHT(TEXT(AL1070,"0.#"),1)="."),TRUE,FALSE)</formula>
    </cfRule>
  </conditionalFormatting>
  <conditionalFormatting sqref="Y1070:Y1097">
    <cfRule type="expression" dxfId="1225" priority="2021">
      <formula>IF(RIGHT(TEXT(Y1070,"0.#"),1)=".",FALSE,TRUE)</formula>
    </cfRule>
    <cfRule type="expression" dxfId="1224" priority="2022">
      <formula>IF(RIGHT(TEXT(Y1070,"0.#"),1)=".",TRUE,FALSE)</formula>
    </cfRule>
  </conditionalFormatting>
  <conditionalFormatting sqref="AL1068:AO1069">
    <cfRule type="expression" dxfId="1223" priority="2017">
      <formula>IF(AND(AL1068&gt;=0, RIGHT(TEXT(AL1068,"0.#"),1)&lt;&gt;"."),TRUE,FALSE)</formula>
    </cfRule>
    <cfRule type="expression" dxfId="1222" priority="2018">
      <formula>IF(AND(AL1068&gt;=0, RIGHT(TEXT(AL1068,"0.#"),1)="."),TRUE,FALSE)</formula>
    </cfRule>
    <cfRule type="expression" dxfId="1221" priority="2019">
      <formula>IF(AND(AL1068&lt;0, RIGHT(TEXT(AL1068,"0.#"),1)&lt;&gt;"."),TRUE,FALSE)</formula>
    </cfRule>
    <cfRule type="expression" dxfId="1220" priority="2020">
      <formula>IF(AND(AL1068&lt;0, RIGHT(TEXT(AL1068,"0.#"),1)="."),TRUE,FALSE)</formula>
    </cfRule>
  </conditionalFormatting>
  <conditionalFormatting sqref="Y1068:Y1069">
    <cfRule type="expression" dxfId="1219" priority="2015">
      <formula>IF(RIGHT(TEXT(Y1068,"0.#"),1)=".",FALSE,TRUE)</formula>
    </cfRule>
    <cfRule type="expression" dxfId="1218" priority="2016">
      <formula>IF(RIGHT(TEXT(Y1068,"0.#"),1)=".",TRUE,FALSE)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Y840">
    <cfRule type="expression" dxfId="19" priority="19">
      <formula>IF(RIGHT(TEXT(Y840,"0.#"),1)=".",FALSE,TRUE)</formula>
    </cfRule>
    <cfRule type="expression" dxfId="18" priority="20">
      <formula>IF(RIGHT(TEXT(Y840,"0.#"),1)=".",TRUE,FALSE)</formula>
    </cfRule>
  </conditionalFormatting>
  <conditionalFormatting sqref="AL839:AO839">
    <cfRule type="expression" dxfId="17" priority="15">
      <formula>IF(AND(AL839&gt;=0, RIGHT(TEXT(AL839,"0.#"),1)&lt;&gt;"."),TRUE,FALSE)</formula>
    </cfRule>
    <cfRule type="expression" dxfId="16" priority="16">
      <formula>IF(AND(AL839&gt;=0, RIGHT(TEXT(AL839,"0.#"),1)="."),TRUE,FALSE)</formula>
    </cfRule>
    <cfRule type="expression" dxfId="15" priority="17">
      <formula>IF(AND(AL839&lt;0, RIGHT(TEXT(AL839,"0.#"),1)&lt;&gt;"."),TRUE,FALSE)</formula>
    </cfRule>
    <cfRule type="expression" dxfId="14" priority="18">
      <formula>IF(AND(AL839&lt;0, RIGHT(TEXT(AL839,"0.#"),1)="."),TRUE,FALSE)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AL837:AO837">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129" max="49" man="1"/>
    <brk id="735" max="49" man="1"/>
  </rowBreaks>
  <colBreaks count="1" manualBreakCount="1">
    <brk id="6" max="84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7" sqref="K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2019-05-28T07:35:34Z</cp:lastPrinted>
  <dcterms:created xsi:type="dcterms:W3CDTF">2012-03-13T00:50:25Z</dcterms:created>
  <dcterms:modified xsi:type="dcterms:W3CDTF">2019-06-19T10:21:41Z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