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<sst xmlns="http://schemas.openxmlformats.org/spreadsheetml/2006/main" count="2997" uniqueCount="677">
  <si>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</si>
  <si>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</si>
  <si>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</si>
  <si>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</si>
  <si>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</si>
  <si>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</si>
  <si>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</si>
  <si>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</si>
  <si>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</si>
  <si>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</si>
  <si>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</si>
  <si>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</si>
  <si>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</si>
  <si>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</si>
  <si>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</si>
  <si>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</si>
  <si>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</si>
  <si>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</si>
  <si>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</si>
  <si>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</si>
  <si>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</si>
  <si>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</si>
  <si>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</si>
  <si>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</si>
  <si>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</si>
  <si>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</si>
  <si>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</si>
  <si>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</si>
  <si>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</si>
  <si>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</si>
  <si>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</si>
  <si>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</si>
  <si>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</si>
  <si>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</si>
  <si>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</si>
  <si>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</si>
  <si>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</si>
  <si>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</si>
  <si>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</si>
  <si>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</si>
  <si>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</si>
  <si>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</si>
  <si>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</si>
  <si>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</si>
  <si>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</si>
  <si>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</si>
  <si>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</si>
  <si>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</si>
  <si>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</si>
  <si>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</si>
  <si>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</si>
  <si>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</si>
  <si>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</si>
  <si>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</si>
  <si>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</si>
  <si>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</si>
  <si>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</si>
  <si>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</si>
  <si>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</si>
  <si>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</si>
  <si>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</si>
  <si>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</si>
  <si>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</si>
  <si>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</si>
  <si>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</si>
  <si>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</si>
  <si>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</si>
  <si>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</si>
  <si>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</si>
  <si>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</si>
  <si>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</si>
  <si>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</si>
  <si>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</si>
  <si>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</si>
  <si>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</si>
  <si>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</si>
  <si>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</si>
  <si>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</si>
  <si>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</si>
  <si>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</si>
  <si>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</si>
  <si>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</si>
  <si>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</si>
  <si>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</si>
  <si>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</si>
  <si>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</si>
  <si>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</si>
  <si>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</si>
  <si>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</si>
  <si>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</si>
  <si>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</si>
  <si>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</si>
  <si>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</si>
  <si>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</si>
  <si>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</si>
  <si>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</si>
  <si>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</si>
  <si>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</si>
  <si>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</si>
  <si>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</si>
  <si>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</si>
  <si>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</si>
  <si>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</si>
  <si>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</si>
  <si>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</si>
  <si>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</si>
  <si>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</si>
  <si>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</si>
  <si>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</si>
  <si>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</si>
  <si>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</si>
  <si>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</si>
  <si>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</si>
  <si>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</si>
  <si>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</si>
  <si>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</si>
  <si>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</si>
  <si>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</si>
  <si>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</si>
  <si>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</si>
  <si>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</si>
  <si>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</si>
  <si>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</si>
  <si>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</si>
  <si>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</si>
  <si>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</si>
  <si>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</si>
  <si>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</si>
  <si>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</si>
  <si>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</si>
  <si>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</si>
  <si>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</si>
  <si>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</si>
  <si>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</si>
  <si>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</si>
  <si>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</si>
  <si>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</si>
  <si>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</si>
  <si>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</si>
  <si>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</si>
  <si>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</si>
  <si>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</si>
  <si>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</si>
  <si>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</si>
  <si>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</si>
  <si>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</si>
  <si>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</si>
  <si>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</si>
  <si>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</si>
  <si>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</si>
  <si>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</si>
  <si>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</si>
  <si>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</si>
  <si>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</si>
  <si>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</si>
  <si>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</si>
  <si>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</si>
  <si>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</si>
  <si>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</si>
  <si>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</si>
  <si>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</si>
  <si>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</si>
  <si>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</si>
  <si>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</si>
  <si>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</si>
  <si>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</si>
  <si>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</si>
  <si>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</si>
  <si>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</si>
  <si>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</si>
  <si>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</si>
  <si>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</si>
  <si>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</si>
  <si>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</si>
  <si>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</si>
  <si>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</si>
  <si>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</si>
  <si>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</si>
  <si>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</si>
  <si>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</si>
  <si>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</si>
  <si>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</si>
  <si>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</si>
  <si>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</si>
  <si>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</si>
  <si>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</si>
  <si>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</si>
  <si>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</si>
  <si>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</si>
  <si>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</si>
  <si>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</si>
  <si>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</si>
  <si>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</si>
  <si>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</si>
  <si>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</si>
  <si>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</si>
  <si>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</si>
  <si>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</si>
  <si>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</si>
  <si>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</si>
  <si>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</si>
  <si>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</si>
  <si>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</si>
  <si>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</si>
  <si>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</si>
  <si>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</si>
  <si>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</si>
  <si>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</si>
  <si>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</si>
  <si>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</si>
  <si>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</si>
  <si>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</si>
  <si>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</si>
  <si>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</si>
  <si>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</si>
  <si>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</si>
  <si>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</si>
  <si>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</si>
  <si>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</si>
  <si>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</si>
  <si>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</si>
  <si>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</si>
  <si>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</si>
  <si>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</si>
  <si>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</si>
  <si>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</si>
  <si>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</si>
  <si>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</si>
  <si>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</si>
  <si>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</si>
  <si>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</si>
  <si>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</si>
  <si>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</si>
  <si>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</si>
  <si>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</si>
  <si>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</si>
  <si>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</si>
  <si>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</si>
  <si>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</si>
  <si>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</si>
  <si>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</si>
  <si>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</si>
  <si>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</si>
  <si>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</si>
  <si>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</si>
  <si>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</si>
  <si>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</si>
  <si>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</si>
  <si>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</si>
  <si>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</si>
  <si>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</si>
  <si>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</si>
  <si>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</si>
  <si>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</si>
  <si>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</si>
  <si>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</si>
  <si>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</si>
  <si>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</si>
  <si>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</si>
  <si>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</si>
  <si>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</si>
  <si>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</si>
  <si>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</si>
  <si>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</si>
  <si>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</si>
  <si>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</si>
  <si>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</si>
  <si>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</si>
  <si>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</si>
  <si>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</si>
  <si>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</si>
  <si>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</si>
  <si>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</si>
  <si>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</si>
  <si>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</si>
  <si>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</si>
  <si>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</si>
  <si>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</si>
  <si>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</si>
  <si>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</si>
  <si>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</si>
  <si>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</si>
  <si>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</si>
  <si>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</si>
  <si>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</si>
  <si>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</si>
  <si>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</si>
  <si>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</si>
  <si>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</si>
  <si>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</si>
  <si>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</si>
  <si>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</si>
  <si>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</si>
  <si>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</si>
  <si>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</si>
  <si>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</si>
  <si>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</si>
  <si>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</si>
  <si>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</si>
  <si>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</si>
  <si>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</si>
  <si>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</si>
  <si>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</si>
  <si>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</si>
  <si>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</si>
  <si>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</si>
  <si>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</si>
  <si>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</si>
  <si>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</si>
  <si>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</si>
  <si>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</si>
  <si>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</si>
  <si>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</si>
  <si>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</si>
  <si>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</si>
  <si>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</si>
  <si>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</si>
  <si>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</si>
  <si>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</si>
  <si>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</si>
  <si>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</si>
  <si>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</si>
  <si>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</si>
  <si>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</si>
  <si>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</si>
  <si>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</si>
  <si>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</si>
  <si>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</si>
  <si>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</si>
  <si>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</si>
  <si>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</si>
  <si>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</si>
  <si>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</si>
  <si>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</si>
  <si>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</si>
  <si>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</si>
  <si>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</si>
  <si>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</si>
  <si>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</si>
  <si>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</si>
  <si>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</si>
  <si>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</si>
  <si>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</si>
  <si>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</si>
  <si>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</si>
  <si>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</si>
  <si>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</si>
  <si>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</si>
  <si>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</si>
  <si>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</si>
  <si>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</si>
  <si>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</si>
  <si>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</si>
  <si>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</si>
  <si>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</si>
  <si>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</si>
  <si>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</si>
  <si>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</si>
  <si>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</si>
  <si>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</si>
  <si>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</si>
  <si>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</si>
  <si>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</si>
  <si>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</si>
  <si>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</si>
  <si>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</si>
  <si>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</si>
  <si>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</si>
  <si>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</si>
  <si>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</si>
  <si>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</si>
  <si>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</si>
  <si>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</si>
  <si>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</si>
  <si>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</si>
  <si>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</si>
  <si>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</si>
  <si>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</si>
  <si>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</si>
  <si>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</si>
  <si>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</si>
  <si>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</si>
  <si>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</si>
  <si>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</si>
  <si>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</si>
  <si>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</si>
  <si>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</si>
  <si>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</si>
  <si>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</si>
  <si>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</si>
  <si>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</si>
  <si>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</si>
  <si>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</si>
  <si>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</si>
  <si>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</si>
  <si>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</si>
  <si>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</si>
  <si>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</si>
  <si>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</si>
  <si>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</si>
  <si>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</si>
  <si>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</si>
  <si>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</si>
  <si>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</si>
  <si>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</si>
  <si>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</si>
  <si>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</si>
  <si>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</si>
  <si>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</si>
  <si>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</si>
  <si>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</si>
  <si>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</si>
  <si>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</si>
  <si>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</si>
  <si>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</si>
  <si>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</si>
  <si>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</si>
  <si>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</si>
  <si>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</si>
  <si>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</si>
  <si>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</si>
  <si>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</si>
  <si>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</si>
  <si>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</si>
  <si>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</si>
  <si>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</si>
  <si>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</si>
  <si>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</si>
  <si>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</si>
  <si>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</si>
  <si>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</si>
  <si>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</si>
  <si>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</si>
  <si>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</si>
  <si>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</si>
  <si>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</si>
  <si>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</si>
  <si>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</si>
  <si>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</si>
  <si>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</si>
  <si>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</si>
  <si>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</si>
  <si>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</si>
  <si>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</si>
  <si>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</si>
  <si>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</si>
  <si>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</si>
  <si>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</si>
  <si>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</si>
  <si>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</si>
  <si>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</si>
  <si>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</si>
  <si>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</si>
  <si>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</si>
  <si>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</si>
  <si>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</si>
  <si>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</si>
  <si>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</si>
  <si>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</si>
  <si>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</si>
  <si>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</si>
  <si>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</si>
  <si>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</si>
  <si>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</si>
  <si>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</si>
  <si>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</si>
  <si>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</si>
  <si>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</si>
  <si>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</si>
  <si>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</si>
  <si>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</si>
  <si>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</si>
  <si>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</si>
  <si>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</si>
  <si>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</si>
  <si>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</si>
  <si>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</si>
  <si>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</si>
  <si>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</si>
  <si>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</si>
  <si>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</si>
  <si>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</si>
  <si>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</si>
  <si>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</si>
  <si>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</si>
  <si>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</si>
  <si>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</si>
  <si>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</si>
  <si>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</si>
  <si>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</si>
  <si>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</si>
  <si>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</si>
  <si>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</si>
  <si>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</si>
  <si>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</si>
  <si>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</si>
  <si>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</si>
  <si>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</si>
  <si>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</si>
  <si>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</si>
  <si>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</si>
  <si>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</si>
  <si>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</si>
  <si>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</si>
  <si>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</si>
  <si>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</si>
  <si>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</si>
  <si>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</si>
  <si>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</si>
  <si>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</si>
  <si>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</si>
  <si>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</si>
  <si>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</si>
  <si>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</si>
  <si>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</si>
  <si>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</si>
  <si>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</si>
  <si>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</si>
  <si>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</si>
  <si>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</si>
  <si>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</si>
  <si>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</si>
  <si>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</si>
  <si>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</si>
  <si>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</si>
  <si>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</si>
  <si>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</si>
  <si>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</si>
  <si>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</si>
  <si>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</si>
  <si>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</si>
  <si>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</si>
  <si>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</si>
  <si>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</si>
  <si>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</si>
  <si>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</si>
  <si>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</si>
  <si>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</si>
  <si>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</si>
  <si>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</si>
  <si>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</si>
  <si>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</si>
  <si>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</si>
  <si>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</si>
  <si>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</si>
  <si>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</si>
  <si>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</si>
  <si>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</si>
  <si>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</si>
  <si>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</si>
  <si>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</si>
  <si>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</si>
  <si>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</si>
  <si>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</si>
  <si>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</si>
  <si>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</si>
  <si>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</si>
  <si>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</si>
  <si>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</si>
  <si>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</si>
  <si>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</si>
  <si>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土地市場の変化を踏まえた土地政策実現のための経費</t>
    <rPh sb="0" eb="2">
      <t>トチ</t>
    </rPh>
    <rPh sb="2" eb="4">
      <t>シジョウ</t>
    </rPh>
    <rPh sb="5" eb="7">
      <t>ヘンカ</t>
    </rPh>
    <rPh sb="8" eb="9">
      <t>フ</t>
    </rPh>
    <rPh sb="12" eb="16">
      <t>トチセイサク</t>
    </rPh>
    <rPh sb="16" eb="18">
      <t>ジツゲン</t>
    </rPh>
    <rPh sb="22" eb="24">
      <t>ケイヒ</t>
    </rPh>
    <phoneticPr fontId="6"/>
  </si>
  <si>
    <t>土地・建設産業局</t>
    <rPh sb="0" eb="2">
      <t>トチ</t>
    </rPh>
    <rPh sb="3" eb="5">
      <t>ケンセツ</t>
    </rPh>
    <rPh sb="5" eb="8">
      <t>サンギョウキョク</t>
    </rPh>
    <phoneticPr fontId="6"/>
  </si>
  <si>
    <t>企画課
地価調査課
不動産市場整備課</t>
    <rPh sb="0" eb="3">
      <t>キカクカ</t>
    </rPh>
    <rPh sb="4" eb="6">
      <t>チカ</t>
    </rPh>
    <rPh sb="6" eb="8">
      <t>チョウサ</t>
    </rPh>
    <rPh sb="8" eb="9">
      <t>カ</t>
    </rPh>
    <rPh sb="10" eb="13">
      <t>フドウサン</t>
    </rPh>
    <rPh sb="13" eb="15">
      <t>シジョウ</t>
    </rPh>
    <rPh sb="15" eb="17">
      <t>セイビ</t>
    </rPh>
    <rPh sb="17" eb="18">
      <t>カ</t>
    </rPh>
    <phoneticPr fontId="6"/>
  </si>
  <si>
    <t>企画課長 鈴木 あおい
地価調査課長 四日市 正俊
不動産市場整備課長
           武藤 祥郎</t>
    <rPh sb="0" eb="2">
      <t>キカク</t>
    </rPh>
    <rPh sb="2" eb="4">
      <t>カチョウ</t>
    </rPh>
    <rPh sb="5" eb="7">
      <t>スズキ</t>
    </rPh>
    <rPh sb="12" eb="14">
      <t>チカ</t>
    </rPh>
    <rPh sb="14" eb="16">
      <t>チョウサ</t>
    </rPh>
    <rPh sb="16" eb="18">
      <t>カチョウ</t>
    </rPh>
    <rPh sb="19" eb="22">
      <t>ヨッカイチ</t>
    </rPh>
    <rPh sb="23" eb="25">
      <t>マサトシ</t>
    </rPh>
    <rPh sb="26" eb="29">
      <t>フドウサン</t>
    </rPh>
    <rPh sb="29" eb="31">
      <t>シジョウ</t>
    </rPh>
    <rPh sb="31" eb="34">
      <t>セイビカ</t>
    </rPh>
    <rPh sb="34" eb="35">
      <t>ナガ</t>
    </rPh>
    <phoneticPr fontId="6"/>
  </si>
  <si>
    <t>国土交通省</t>
  </si>
  <si>
    <t>○</t>
  </si>
  <si>
    <t>土地基本法第17条第１項、第２項</t>
    <rPh sb="0" eb="2">
      <t>トチ</t>
    </rPh>
    <rPh sb="2" eb="5">
      <t>キホンホウ</t>
    </rPh>
    <rPh sb="5" eb="6">
      <t>ダイ</t>
    </rPh>
    <rPh sb="8" eb="9">
      <t>ジョウ</t>
    </rPh>
    <rPh sb="9" eb="10">
      <t>ダイ</t>
    </rPh>
    <rPh sb="11" eb="12">
      <t>コウ</t>
    </rPh>
    <rPh sb="13" eb="14">
      <t>ダイ</t>
    </rPh>
    <rPh sb="15" eb="16">
      <t>コウ</t>
    </rPh>
    <phoneticPr fontId="6"/>
  </si>
  <si>
    <t>新総合土地政策推進要綱（H9.2.10閣議決定）
新たな土地政策の方向性2016
（H28.8国土審議会土地政策分科会企画部会報告）</t>
  </si>
  <si>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</si>
  <si>
    <t>土地・不動産市場に影響を及ぼしている国民・企業の土地所有や賃貸等に対する意識調査、土地市場の需給動向観測のための情報収集・分析、不動産市場の実態把握等を行い、幅広く情報提供する</t>
    <rPh sb="38" eb="40">
      <t>チョウサ</t>
    </rPh>
    <rPh sb="74" eb="75">
      <t>トウ</t>
    </rPh>
    <phoneticPr fontId="6"/>
  </si>
  <si>
    <t>-</t>
  </si>
  <si>
    <t>不動産市場整備等
推進調査費</t>
    <rPh sb="0" eb="3">
      <t>フドウサン</t>
    </rPh>
    <rPh sb="3" eb="5">
      <t>シジョウ</t>
    </rPh>
    <rPh sb="5" eb="7">
      <t>セイビ</t>
    </rPh>
    <rPh sb="7" eb="8">
      <t>トウ</t>
    </rPh>
    <rPh sb="9" eb="11">
      <t>スイシン</t>
    </rPh>
    <rPh sb="11" eb="14">
      <t>チョウサヒ</t>
    </rPh>
    <phoneticPr fontId="6"/>
  </si>
  <si>
    <t>国土交通省ホームページ「土地問題に関する国民の意識調査」へのアクセス件数を平成33年度までに8,000件とする。</t>
    <rPh sb="0" eb="5">
      <t>コクドコウツウショウ</t>
    </rPh>
    <rPh sb="37" eb="39">
      <t>ヘイセイ</t>
    </rPh>
    <rPh sb="41" eb="43">
      <t>ネンド</t>
    </rPh>
    <rPh sb="51" eb="52">
      <t>ケン</t>
    </rPh>
    <phoneticPr fontId="6"/>
  </si>
  <si>
    <t>国土交通省ホームページ「土地問題に関する国民の意識調査」へのアクセス件数</t>
    <rPh sb="0" eb="5">
      <t>コクドコウツウショウ</t>
    </rPh>
    <phoneticPr fontId="6"/>
  </si>
  <si>
    <t>件</t>
    <rPh sb="0" eb="1">
      <t>ケン</t>
    </rPh>
    <phoneticPr fontId="6"/>
  </si>
  <si>
    <t>-</t>
    <phoneticPr fontId="5"/>
  </si>
  <si>
    <t>国土交通省ホームページ「不動産の鑑定評価」へのアクセス件数を平成33年度までに170,000件とする。</t>
    <rPh sb="0" eb="5">
      <t>コクドコウツウショウ</t>
    </rPh>
    <rPh sb="12" eb="15">
      <t>フドウサン</t>
    </rPh>
    <rPh sb="16" eb="18">
      <t>カンテイ</t>
    </rPh>
    <rPh sb="18" eb="20">
      <t>ヒョウカ</t>
    </rPh>
    <rPh sb="30" eb="32">
      <t>ヘイセイ</t>
    </rPh>
    <rPh sb="34" eb="36">
      <t>ネンド</t>
    </rPh>
    <rPh sb="46" eb="47">
      <t>ケン</t>
    </rPh>
    <phoneticPr fontId="6"/>
  </si>
  <si>
    <t>国土交通省ホームページ「不動産の鑑定評価」へのアクセス件数</t>
    <rPh sb="12" eb="15">
      <t>フドウサン</t>
    </rPh>
    <rPh sb="16" eb="18">
      <t>カンテイ</t>
    </rPh>
    <rPh sb="18" eb="20">
      <t>ヒョウカ</t>
    </rPh>
    <phoneticPr fontId="6"/>
  </si>
  <si>
    <t>国土交通省ホームページ「不動産の鑑定評価」（http://www.mlit.go.jp/totikensangyo/totikensangyo_tk4_000023.html）</t>
  </si>
  <si>
    <t>国土交通省ホームページ「投資家調査」へのアクセス件数を平成33年度までに10,000件とする。</t>
    <rPh sb="27" eb="29">
      <t>ヘイセイ</t>
    </rPh>
    <rPh sb="31" eb="33">
      <t>ネンド</t>
    </rPh>
    <rPh sb="42" eb="43">
      <t>ケン</t>
    </rPh>
    <phoneticPr fontId="6"/>
  </si>
  <si>
    <t>国土交通省ホームページ「投資家調査」へのアクセス件数</t>
    <rPh sb="12" eb="15">
      <t>トウシカ</t>
    </rPh>
    <rPh sb="15" eb="17">
      <t>チョウサ</t>
    </rPh>
    <phoneticPr fontId="6"/>
  </si>
  <si>
    <t>国土交通省ホームページ
「海外投資家アンケート調査」（http://www.mlit.go.jp/totikensangyo/totikensangyo_tk5_000118.html）
「国内不動産投資家調査」（http://www.mlit.go.jp/totikensangyo/totikensangyo_tk5_000112.html）</t>
    <rPh sb="95" eb="97">
      <t>コクナイ</t>
    </rPh>
    <rPh sb="97" eb="100">
      <t>フドウサン</t>
    </rPh>
    <rPh sb="100" eb="102">
      <t>トウシ</t>
    </rPh>
    <rPh sb="102" eb="103">
      <t>カ</t>
    </rPh>
    <rPh sb="103" eb="105">
      <t>チョウサ</t>
    </rPh>
    <phoneticPr fontId="6"/>
  </si>
  <si>
    <t>国土交通省ホームページ「不動産市場動向マンスリーレポート」へのアクセス件数を平成33年度までに70,000件とする。</t>
    <rPh sb="38" eb="40">
      <t>ヘイセイ</t>
    </rPh>
    <rPh sb="42" eb="44">
      <t>ネンド</t>
    </rPh>
    <rPh sb="53" eb="54">
      <t>ケン</t>
    </rPh>
    <phoneticPr fontId="6"/>
  </si>
  <si>
    <t>国土交通省ホームページ「不動産市場動向マンスリーレポート」へのアクセス件数</t>
  </si>
  <si>
    <t>件</t>
  </si>
  <si>
    <t>国土交通省ホームページ「マンスリーレポート」
（http://www.mlit.go.jp/totikensangyo/totikensangyo_tk5_000114.html）
（http://www.mlit.go.jp/totikensangyo/totikensangyo_fr5_000017.html）（英）</t>
  </si>
  <si>
    <t>土地問題に関する国民の意識調査の公表回数</t>
    <rPh sb="0" eb="2">
      <t>トチ</t>
    </rPh>
    <rPh sb="2" eb="4">
      <t>モンダイ</t>
    </rPh>
    <rPh sb="5" eb="6">
      <t>カン</t>
    </rPh>
    <rPh sb="8" eb="10">
      <t>コクミン</t>
    </rPh>
    <rPh sb="11" eb="13">
      <t>イシキ</t>
    </rPh>
    <rPh sb="13" eb="15">
      <t>チョウサ</t>
    </rPh>
    <rPh sb="16" eb="18">
      <t>コウヒョウ</t>
    </rPh>
    <rPh sb="18" eb="20">
      <t>カイスウ</t>
    </rPh>
    <phoneticPr fontId="6"/>
  </si>
  <si>
    <t>回</t>
    <rPh sb="0" eb="1">
      <t>カイ</t>
    </rPh>
    <phoneticPr fontId="6"/>
  </si>
  <si>
    <t>不動産鑑定評価基準等に関する調査成果の公表回数</t>
    <rPh sb="0" eb="3">
      <t>フドウサン</t>
    </rPh>
    <rPh sb="3" eb="5">
      <t>カンテイ</t>
    </rPh>
    <rPh sb="5" eb="7">
      <t>ヒョウカ</t>
    </rPh>
    <rPh sb="7" eb="9">
      <t>キジュン</t>
    </rPh>
    <rPh sb="9" eb="10">
      <t>トウ</t>
    </rPh>
    <rPh sb="11" eb="12">
      <t>カン</t>
    </rPh>
    <rPh sb="14" eb="16">
      <t>チョウサ</t>
    </rPh>
    <rPh sb="16" eb="18">
      <t>セイカ</t>
    </rPh>
    <rPh sb="19" eb="21">
      <t>コウヒョウ</t>
    </rPh>
    <rPh sb="21" eb="23">
      <t>カイスウ</t>
    </rPh>
    <phoneticPr fontId="6"/>
  </si>
  <si>
    <t>投資家調査成果の公表回数</t>
    <rPh sb="5" eb="7">
      <t>セイカ</t>
    </rPh>
    <rPh sb="8" eb="10">
      <t>コウヒョウ</t>
    </rPh>
    <rPh sb="10" eb="12">
      <t>カイスウ</t>
    </rPh>
    <phoneticPr fontId="6"/>
  </si>
  <si>
    <t>不動産市場動向マンスリーレポートの公表回数</t>
    <rPh sb="17" eb="19">
      <t>コウヒョウ</t>
    </rPh>
    <rPh sb="19" eb="21">
      <t>カイスウ</t>
    </rPh>
    <phoneticPr fontId="6"/>
  </si>
  <si>
    <t>予算額/各年度の国土交通省ホームページ「土地問題に関する国民の意識調査」へのアクセス件数</t>
    <rPh sb="0" eb="3">
      <t>ヨサンガク</t>
    </rPh>
    <rPh sb="4" eb="7">
      <t>カクネンド</t>
    </rPh>
    <phoneticPr fontId="6"/>
  </si>
  <si>
    <t>円</t>
    <rPh sb="0" eb="1">
      <t>エン</t>
    </rPh>
    <phoneticPr fontId="6"/>
  </si>
  <si>
    <t>万円/件</t>
    <rPh sb="0" eb="1">
      <t>マン</t>
    </rPh>
    <rPh sb="1" eb="2">
      <t>エン</t>
    </rPh>
    <rPh sb="3" eb="4">
      <t>ケン</t>
    </rPh>
    <phoneticPr fontId="6"/>
  </si>
  <si>
    <t>1,410/7,155</t>
  </si>
  <si>
    <t>1,410/4,934</t>
  </si>
  <si>
    <t>予算額/各年度の国土交通省ホームページ「不動産の鑑定評価」へのアクセス件数</t>
  </si>
  <si>
    <t>1,450/132,467</t>
  </si>
  <si>
    <t>1,000/215,835</t>
  </si>
  <si>
    <t>予算額／各年度の国土交通省ホームページ「投資家調査」へのアクセス件数</t>
    <rPh sb="0" eb="3">
      <t>ヨサンガク</t>
    </rPh>
    <rPh sb="8" eb="10">
      <t>コクド</t>
    </rPh>
    <rPh sb="10" eb="13">
      <t>コウツウショウ</t>
    </rPh>
    <rPh sb="20" eb="23">
      <t>トウシカ</t>
    </rPh>
    <rPh sb="23" eb="25">
      <t>チョウサ</t>
    </rPh>
    <phoneticPr fontId="6"/>
  </si>
  <si>
    <t>597/8,276</t>
  </si>
  <si>
    <t>107/6,667</t>
  </si>
  <si>
    <t>予算額／各年度の国土交通省ホームページ「不動産市場動向マンスリーレポート」へのアクセス件数</t>
    <rPh sb="0" eb="3">
      <t>ヨサンガク</t>
    </rPh>
    <rPh sb="8" eb="10">
      <t>コクド</t>
    </rPh>
    <rPh sb="10" eb="13">
      <t>コウツウショウ</t>
    </rPh>
    <rPh sb="20" eb="23">
      <t>フドウサン</t>
    </rPh>
    <rPh sb="23" eb="25">
      <t>シジョウ</t>
    </rPh>
    <rPh sb="25" eb="27">
      <t>ドウコウ</t>
    </rPh>
    <phoneticPr fontId="6"/>
  </si>
  <si>
    <t>324/65,015</t>
  </si>
  <si>
    <t>300/53,261</t>
  </si>
  <si>
    <t>土地・不動産市場に影響を及ぼしている国民・企業の土地所有や賃貸等に対する意識調査、土地市場の需給動向観測のための情報収集・分析、不動産市場の実態把握等を行い、幅広く情報提供する</t>
  </si>
  <si>
    <t>9 市場環境の整備、産業の生産性向上、消費者利益の保護</t>
  </si>
  <si>
    <t>31不動産市場の整備や適正な土地利用のための条件整備を推進する</t>
  </si>
  <si>
    <t>国土交通省の関係施策のホームページへのアクセス件数は年間１億7千万件を超えており、不動産に関する情報提供のニーズは大きい。</t>
    <rPh sb="0" eb="5">
      <t>コクドコウツウショウ</t>
    </rPh>
    <rPh sb="6" eb="8">
      <t>カンケイ</t>
    </rPh>
    <rPh sb="8" eb="10">
      <t>セサク</t>
    </rPh>
    <phoneticPr fontId="6"/>
  </si>
  <si>
    <t>不動産の情報を包括的に把握するため、土地基本法に基づき国が実施すべき事業である。</t>
  </si>
  <si>
    <t>不動産に関する情報提供のニーズは大きく、政策としての優先度は高い。</t>
  </si>
  <si>
    <t>一定額以上の業務については、一般競争入札、企画競争によって業者を特定しており、競争性が確保されている。</t>
  </si>
  <si>
    <t>有</t>
  </si>
  <si>
    <t>無</t>
  </si>
  <si>
    <t>‐</t>
  </si>
  <si>
    <t>一般競争入札・企画競争入札を採用しコストの低減を図っている。少額随意契約についても各社から提出される見積書を基に審査・決定しており、コストの妥当性を検討・判断している。</t>
  </si>
  <si>
    <t>いずれの業務についても、適切な不動産市場の形成の促進という事業目的に即している。</t>
  </si>
  <si>
    <t>アンケート調査の設問の見直し等を行った。</t>
    <rPh sb="11" eb="13">
      <t>ミナオ</t>
    </rPh>
    <phoneticPr fontId="6"/>
  </si>
  <si>
    <t>成果実績は概ね目標に見合った実績であるといえる。</t>
  </si>
  <si>
    <t>悉皆調査でなく標本調査とすることなどにより、調査の低コスト化を図っている。</t>
  </si>
  <si>
    <t>調査結果についてHP公表等を行っている。</t>
  </si>
  <si>
    <t>・過年度の活用実績を踏まえ、アンケート調査の設問の一部を修正・削除すること等により、より効果的な調査の実施に努めた。</t>
  </si>
  <si>
    <t>119,120</t>
  </si>
  <si>
    <t>312</t>
  </si>
  <si>
    <t>320</t>
  </si>
  <si>
    <t>115</t>
  </si>
  <si>
    <t>332</t>
  </si>
  <si>
    <t>319</t>
  </si>
  <si>
    <t>322</t>
    <phoneticPr fontId="5"/>
  </si>
  <si>
    <t>人件費</t>
    <rPh sb="0" eb="3">
      <t>ジンケンヒ</t>
    </rPh>
    <phoneticPr fontId="6"/>
  </si>
  <si>
    <t>人件費等</t>
    <rPh sb="0" eb="3">
      <t>ジンケンヒ</t>
    </rPh>
    <rPh sb="3" eb="4">
      <t>トウ</t>
    </rPh>
    <phoneticPr fontId="6"/>
  </si>
  <si>
    <t>人件費、諸経費、報告書印刷製本費</t>
    <rPh sb="0" eb="3">
      <t>ジンケンヒ</t>
    </rPh>
    <rPh sb="4" eb="7">
      <t>ショケイヒ</t>
    </rPh>
    <rPh sb="8" eb="11">
      <t>ホウコクショ</t>
    </rPh>
    <rPh sb="11" eb="13">
      <t>インサツ</t>
    </rPh>
    <rPh sb="13" eb="15">
      <t>セイホン</t>
    </rPh>
    <rPh sb="15" eb="16">
      <t>ヒ</t>
    </rPh>
    <phoneticPr fontId="6"/>
  </si>
  <si>
    <t>不動産に関する評価方法の確立を始めとする多様なニーズに対応した不動産鑑定評価基準等の在り方検討業務</t>
    <rPh sb="0" eb="1">
      <t>フ</t>
    </rPh>
    <rPh sb="1" eb="3">
      <t>ドウサン</t>
    </rPh>
    <rPh sb="4" eb="5">
      <t>カン</t>
    </rPh>
    <rPh sb="7" eb="9">
      <t>ヒョウカ</t>
    </rPh>
    <rPh sb="9" eb="11">
      <t>ホウホウ</t>
    </rPh>
    <rPh sb="12" eb="14">
      <t>カクリツ</t>
    </rPh>
    <rPh sb="15" eb="16">
      <t>ハジ</t>
    </rPh>
    <rPh sb="20" eb="22">
      <t>タヨウ</t>
    </rPh>
    <rPh sb="27" eb="29">
      <t>タイオウ</t>
    </rPh>
    <rPh sb="31" eb="34">
      <t>フドウサン</t>
    </rPh>
    <rPh sb="34" eb="36">
      <t>カンテイ</t>
    </rPh>
    <rPh sb="36" eb="38">
      <t>ヒョウカ</t>
    </rPh>
    <rPh sb="38" eb="40">
      <t>キジュン</t>
    </rPh>
    <rPh sb="40" eb="41">
      <t>トウ</t>
    </rPh>
    <rPh sb="42" eb="43">
      <t>ア</t>
    </rPh>
    <rPh sb="44" eb="45">
      <t>カタ</t>
    </rPh>
    <rPh sb="45" eb="47">
      <t>ケントウ</t>
    </rPh>
    <rPh sb="47" eb="49">
      <t>ギョウム</t>
    </rPh>
    <phoneticPr fontId="6"/>
  </si>
  <si>
    <t>国土交通省ホームページ「土地問題に関する国民の意識調査」（http://www.mlit.go.jp/totikensangyo/totikensangyo_tk2_000018.html）</t>
    <phoneticPr fontId="5"/>
  </si>
  <si>
    <t>-</t>
    <phoneticPr fontId="5"/>
  </si>
  <si>
    <t>800/170,000</t>
    <phoneticPr fontId="5"/>
  </si>
  <si>
    <t>平成30年度土地問題に関する国民の意識調査</t>
    <phoneticPr fontId="5"/>
  </si>
  <si>
    <t>平成30年度土地問題に関する国民の意識調査</t>
    <phoneticPr fontId="5"/>
  </si>
  <si>
    <t>B.（株）日本能率協会総合研究所　</t>
    <phoneticPr fontId="5"/>
  </si>
  <si>
    <t>平成時代における土地需要の変遷と不動産市場の変化及び人生１００年時代を見据えた土地利用の動向等に関する調査業務</t>
    <phoneticPr fontId="5"/>
  </si>
  <si>
    <t>平成時代における土地需要の変遷と不動産市場の変化及び人生１００年時代を見据えた土地利用の動向等に関する調査業務</t>
    <phoneticPr fontId="5"/>
  </si>
  <si>
    <t>（一財）日本不動産研究所</t>
    <rPh sb="1" eb="2">
      <t>イッ</t>
    </rPh>
    <rPh sb="2" eb="3">
      <t>ザイ</t>
    </rPh>
    <rPh sb="4" eb="6">
      <t>ニホン</t>
    </rPh>
    <rPh sb="6" eb="9">
      <t>フドウサン</t>
    </rPh>
    <rPh sb="9" eb="12">
      <t>ケンキュウショ</t>
    </rPh>
    <phoneticPr fontId="6"/>
  </si>
  <si>
    <t>土地利用に関する動向を把握し、土地白書や国交省ＨＰ等を通して十分に活用されている。</t>
    <rPh sb="20" eb="23">
      <t>コッコウショウ</t>
    </rPh>
    <phoneticPr fontId="5"/>
  </si>
  <si>
    <t>人件費</t>
    <rPh sb="0" eb="3">
      <t>ジンケンヒ</t>
    </rPh>
    <phoneticPr fontId="5"/>
  </si>
  <si>
    <t>A.（一社）中央調査社</t>
    <phoneticPr fontId="5"/>
  </si>
  <si>
    <t>子育て期及び高齢期における不動産ニーズ等に関する調査業務</t>
    <phoneticPr fontId="5"/>
  </si>
  <si>
    <t>(一社）中央調査社</t>
    <phoneticPr fontId="5"/>
  </si>
  <si>
    <t>（株）日本能率協会総合研究所</t>
    <phoneticPr fontId="5"/>
  </si>
  <si>
    <t>調査費</t>
    <rPh sb="0" eb="3">
      <t>チョウサヒ</t>
    </rPh>
    <phoneticPr fontId="5"/>
  </si>
  <si>
    <t>人件費</t>
  </si>
  <si>
    <t>調査表の作成、発送、回収、集計・分析</t>
    <rPh sb="0" eb="3">
      <t>チョウサヒョウ</t>
    </rPh>
    <rPh sb="4" eb="6">
      <t>サクセイ</t>
    </rPh>
    <rPh sb="7" eb="9">
      <t>ハッソウ</t>
    </rPh>
    <rPh sb="10" eb="12">
      <t>カイシュウ</t>
    </rPh>
    <rPh sb="13" eb="15">
      <t>シュウケイ</t>
    </rPh>
    <rPh sb="16" eb="18">
      <t>ブンセキ</t>
    </rPh>
    <phoneticPr fontId="5"/>
  </si>
  <si>
    <t>調査表の作成、発送、回収、集計・分析</t>
  </si>
  <si>
    <t>WEBシステム構築費、翻訳、印刷・製本</t>
    <rPh sb="7" eb="10">
      <t>コウチクヒ</t>
    </rPh>
    <rPh sb="11" eb="13">
      <t>ホンヤク</t>
    </rPh>
    <rPh sb="14" eb="16">
      <t>インサツ</t>
    </rPh>
    <rPh sb="17" eb="19">
      <t>セイホン</t>
    </rPh>
    <phoneticPr fontId="5"/>
  </si>
  <si>
    <t>物品購入費</t>
    <rPh sb="0" eb="2">
      <t>ブッピン</t>
    </rPh>
    <rPh sb="2" eb="5">
      <t>コウニュウヒ</t>
    </rPh>
    <phoneticPr fontId="5"/>
  </si>
  <si>
    <t>データ利用のための経費</t>
    <rPh sb="3" eb="5">
      <t>リヨウ</t>
    </rPh>
    <rPh sb="9" eb="11">
      <t>ケイヒ</t>
    </rPh>
    <phoneticPr fontId="5"/>
  </si>
  <si>
    <t>（株）タイム・エージェント</t>
  </si>
  <si>
    <t>平成30年度企業の土地取引及び土地の所有・利用状況に関する調査</t>
  </si>
  <si>
    <t>（株）ゼンリン</t>
    <rPh sb="1" eb="2">
      <t>カブ</t>
    </rPh>
    <phoneticPr fontId="6"/>
  </si>
  <si>
    <t>全国駅データ</t>
    <rPh sb="0" eb="2">
      <t>ゼンコク</t>
    </rPh>
    <rPh sb="2" eb="3">
      <t>エキ</t>
    </rPh>
    <phoneticPr fontId="5"/>
  </si>
  <si>
    <t>平成30年度海外投資家アンケート調査業務</t>
  </si>
  <si>
    <t xml:space="preserve">（株）工業市場研究所　　  </t>
    <phoneticPr fontId="5"/>
  </si>
  <si>
    <t>-</t>
    <phoneticPr fontId="5"/>
  </si>
  <si>
    <t>シービーアールイー（株）</t>
  </si>
  <si>
    <t xml:space="preserve">C.（株）工業市場研究所　　  </t>
    <phoneticPr fontId="5"/>
  </si>
  <si>
    <t>D.（一財）日本不動産研究所</t>
    <phoneticPr fontId="5"/>
  </si>
  <si>
    <t>Ｅ.（株）タイム・エージェント</t>
    <phoneticPr fontId="6"/>
  </si>
  <si>
    <t>Ｆ.シービーアールイー（株）</t>
    <phoneticPr fontId="6"/>
  </si>
  <si>
    <t>H.</t>
    <phoneticPr fontId="5"/>
  </si>
  <si>
    <t>G.（株）ゼンリン</t>
    <phoneticPr fontId="5"/>
  </si>
  <si>
    <t>1,410/2,483</t>
    <phoneticPr fontId="5"/>
  </si>
  <si>
    <t>1,410/8,000</t>
    <phoneticPr fontId="5"/>
  </si>
  <si>
    <t>・有効回答率を上げるため、送付時期の変更、設問数の変更、回答用紙の刷新に取り組む。
・アンケート調査の設問や公表結果の記述をより平易なものとし、国民にとって一層利用しやすいものとするよう取り組む。</t>
    <phoneticPr fontId="5"/>
  </si>
  <si>
    <t>-</t>
    <phoneticPr fontId="5"/>
  </si>
  <si>
    <t>-</t>
    <phoneticPr fontId="5"/>
  </si>
  <si>
    <t>職員旅費</t>
    <rPh sb="0" eb="2">
      <t>ショクイン</t>
    </rPh>
    <rPh sb="2" eb="4">
      <t>リョヒ</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</si>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</sst>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3" fillId="0" borderId="25" xfId="0" applyNumberFormat="1" applyFont="1" applyFill="1" applyBorder="1" applyAlignment="1" applyProtection="1">
      <alignment horizontal="right" vertical="center" wrapText="1"/>
      <protection locked="0"/>
    </xf>
    <xf numFmtId="182" fontId="3"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34918</xdr:colOff>
      <xdr:row>740</xdr:row>
      <xdr:rowOff>310536</xdr:rowOff>
    </xdr:from>
    <xdr:to>
      <xdr:col>18</xdr:col>
      <xdr:colOff>119552</xdr:colOff>
      <xdr:row>742</xdr:row>
      <xdr:rowOff>119894</xdr:rowOff>
    </xdr:to>
    <xdr:sp macro="" textlink="">
      <xdr:nvSpPr>
        <xdr:cNvPr id="3" name="正方形/長方形 2"/>
        <xdr:cNvSpPr/>
      </xdr:nvSpPr>
      <xdr:spPr>
        <a:xfrm>
          <a:off x="2035168" y="53069511"/>
          <a:ext cx="1684834" cy="51420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solidFill>
                <a:sysClr val="windowText" lastClr="000000"/>
              </a:solidFill>
            </a:rPr>
            <a:t>28</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18</xdr:col>
      <xdr:colOff>116283</xdr:colOff>
      <xdr:row>741</xdr:row>
      <xdr:rowOff>206340</xdr:rowOff>
    </xdr:from>
    <xdr:to>
      <xdr:col>21</xdr:col>
      <xdr:colOff>181095</xdr:colOff>
      <xdr:row>741</xdr:row>
      <xdr:rowOff>206340</xdr:rowOff>
    </xdr:to>
    <xdr:cxnSp macro="">
      <xdr:nvCxnSpPr>
        <xdr:cNvPr id="5" name="直線コネクタ 4"/>
        <xdr:cNvCxnSpPr/>
      </xdr:nvCxnSpPr>
      <xdr:spPr>
        <a:xfrm>
          <a:off x="3716733" y="53317740"/>
          <a:ext cx="66488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41378</xdr:colOff>
      <xdr:row>745</xdr:row>
      <xdr:rowOff>72484</xdr:rowOff>
    </xdr:from>
    <xdr:to>
      <xdr:col>21</xdr:col>
      <xdr:colOff>187103</xdr:colOff>
      <xdr:row>745</xdr:row>
      <xdr:rowOff>72485</xdr:rowOff>
    </xdr:to>
    <xdr:cxnSp macro="">
      <xdr:nvCxnSpPr>
        <xdr:cNvPr id="6" name="直線コネクタ 5"/>
        <xdr:cNvCxnSpPr/>
      </xdr:nvCxnSpPr>
      <xdr:spPr>
        <a:xfrm flipV="1">
          <a:off x="4041878" y="54593584"/>
          <a:ext cx="345750"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41096</xdr:colOff>
      <xdr:row>749</xdr:row>
      <xdr:rowOff>20866</xdr:rowOff>
    </xdr:from>
    <xdr:to>
      <xdr:col>21</xdr:col>
      <xdr:colOff>187103</xdr:colOff>
      <xdr:row>749</xdr:row>
      <xdr:rowOff>20866</xdr:rowOff>
    </xdr:to>
    <xdr:cxnSp macro="">
      <xdr:nvCxnSpPr>
        <xdr:cNvPr id="7" name="直線コネクタ 6"/>
        <xdr:cNvCxnSpPr/>
      </xdr:nvCxnSpPr>
      <xdr:spPr>
        <a:xfrm>
          <a:off x="4041596" y="55951666"/>
          <a:ext cx="34603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41096</xdr:colOff>
      <xdr:row>752</xdr:row>
      <xdr:rowOff>332809</xdr:rowOff>
    </xdr:from>
    <xdr:to>
      <xdr:col>21</xdr:col>
      <xdr:colOff>187103</xdr:colOff>
      <xdr:row>752</xdr:row>
      <xdr:rowOff>332809</xdr:rowOff>
    </xdr:to>
    <xdr:cxnSp macro="">
      <xdr:nvCxnSpPr>
        <xdr:cNvPr id="8" name="直線コネクタ 7"/>
        <xdr:cNvCxnSpPr/>
      </xdr:nvCxnSpPr>
      <xdr:spPr>
        <a:xfrm>
          <a:off x="4197460" y="58262127"/>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41097</xdr:colOff>
      <xdr:row>756</xdr:row>
      <xdr:rowOff>241139</xdr:rowOff>
    </xdr:from>
    <xdr:to>
      <xdr:col>21</xdr:col>
      <xdr:colOff>187104</xdr:colOff>
      <xdr:row>756</xdr:row>
      <xdr:rowOff>241139</xdr:rowOff>
    </xdr:to>
    <xdr:cxnSp macro="">
      <xdr:nvCxnSpPr>
        <xdr:cNvPr id="9" name="直線コネクタ 8"/>
        <xdr:cNvCxnSpPr/>
      </xdr:nvCxnSpPr>
      <xdr:spPr>
        <a:xfrm>
          <a:off x="4197461" y="59555912"/>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46917</xdr:colOff>
      <xdr:row>741</xdr:row>
      <xdr:rowOff>202641</xdr:rowOff>
    </xdr:from>
    <xdr:to>
      <xdr:col>20</xdr:col>
      <xdr:colOff>46917</xdr:colOff>
      <xdr:row>761</xdr:row>
      <xdr:rowOff>329046</xdr:rowOff>
    </xdr:to>
    <xdr:cxnSp macro="">
      <xdr:nvCxnSpPr>
        <xdr:cNvPr id="11" name="直線コネクタ 10"/>
        <xdr:cNvCxnSpPr/>
      </xdr:nvCxnSpPr>
      <xdr:spPr>
        <a:xfrm>
          <a:off x="4203281" y="54321959"/>
          <a:ext cx="0" cy="7936905"/>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58122</xdr:colOff>
      <xdr:row>758</xdr:row>
      <xdr:rowOff>240098</xdr:rowOff>
    </xdr:from>
    <xdr:to>
      <xdr:col>21</xdr:col>
      <xdr:colOff>194604</xdr:colOff>
      <xdr:row>758</xdr:row>
      <xdr:rowOff>240098</xdr:rowOff>
    </xdr:to>
    <xdr:cxnSp macro="">
      <xdr:nvCxnSpPr>
        <xdr:cNvPr id="12" name="直線コネクタ 11"/>
        <xdr:cNvCxnSpPr/>
      </xdr:nvCxnSpPr>
      <xdr:spPr>
        <a:xfrm>
          <a:off x="4214486" y="60905689"/>
          <a:ext cx="344300"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46910</xdr:colOff>
      <xdr:row>761</xdr:row>
      <xdr:rowOff>309292</xdr:rowOff>
    </xdr:from>
    <xdr:to>
      <xdr:col>22</xdr:col>
      <xdr:colOff>12772</xdr:colOff>
      <xdr:row>761</xdr:row>
      <xdr:rowOff>309292</xdr:rowOff>
    </xdr:to>
    <xdr:cxnSp macro="">
      <xdr:nvCxnSpPr>
        <xdr:cNvPr id="13" name="直線コネクタ 12"/>
        <xdr:cNvCxnSpPr/>
      </xdr:nvCxnSpPr>
      <xdr:spPr>
        <a:xfrm>
          <a:off x="4203274" y="62239110"/>
          <a:ext cx="381498"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114247</xdr:colOff>
      <xdr:row>747</xdr:row>
      <xdr:rowOff>106251</xdr:rowOff>
    </xdr:from>
    <xdr:to>
      <xdr:col>35</xdr:col>
      <xdr:colOff>59286</xdr:colOff>
      <xdr:row>748</xdr:row>
      <xdr:rowOff>119247</xdr:rowOff>
    </xdr:to>
    <xdr:sp macro="" textlink="">
      <xdr:nvSpPr>
        <xdr:cNvPr id="14" name="テキスト ボックス 13"/>
        <xdr:cNvSpPr txBox="1"/>
      </xdr:nvSpPr>
      <xdr:spPr>
        <a:xfrm>
          <a:off x="4314772" y="55332201"/>
          <a:ext cx="2745389" cy="365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050"/>
        </a:p>
      </xdr:txBody>
    </xdr:sp>
    <xdr:clientData/>
  </xdr:twoCellAnchor>
  <xdr:twoCellAnchor>
    <xdr:from>
      <xdr:col>21</xdr:col>
      <xdr:colOff>165015</xdr:colOff>
      <xdr:row>755</xdr:row>
      <xdr:rowOff>333640</xdr:rowOff>
    </xdr:from>
    <xdr:to>
      <xdr:col>35</xdr:col>
      <xdr:colOff>17318</xdr:colOff>
      <xdr:row>756</xdr:row>
      <xdr:rowOff>523776</xdr:rowOff>
    </xdr:to>
    <xdr:sp macro="" textlink="">
      <xdr:nvSpPr>
        <xdr:cNvPr id="15" name="正方形/長方形 14"/>
        <xdr:cNvSpPr/>
      </xdr:nvSpPr>
      <xdr:spPr bwMode="auto">
        <a:xfrm>
          <a:off x="4529197" y="59302049"/>
          <a:ext cx="2761757" cy="53650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Ｅ</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（株）タイム・エージェント　　　　　　　　　　　　　　　　　　</a:t>
          </a:r>
          <a:r>
            <a:rPr kumimoji="1" lang="ja-JP" altLang="en-US" sz="1100" kern="1200">
              <a:solidFill>
                <a:sysClr val="windowText" lastClr="000000"/>
              </a:solidFill>
              <a:effectLst/>
              <a:latin typeface="Calibri"/>
              <a:ea typeface="+mn-ea"/>
              <a:cs typeface="+mn-cs"/>
            </a:rPr>
            <a:t>　　　　　</a:t>
          </a:r>
          <a:endParaRPr kumimoji="1" lang="en-US" altLang="ja-JP" sz="1100" kern="1200">
            <a:solidFill>
              <a:sysClr val="windowText" lastClr="000000"/>
            </a:solidFill>
            <a:effectLst/>
            <a:latin typeface="Calibri"/>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Calibri"/>
              <a:ea typeface="+mn-ea"/>
              <a:cs typeface="+mn-cs"/>
            </a:rPr>
            <a:t>4</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22</xdr:col>
      <xdr:colOff>10080</xdr:colOff>
      <xdr:row>756</xdr:row>
      <xdr:rowOff>578445</xdr:rowOff>
    </xdr:from>
    <xdr:to>
      <xdr:col>38</xdr:col>
      <xdr:colOff>44822</xdr:colOff>
      <xdr:row>757</xdr:row>
      <xdr:rowOff>450275</xdr:rowOff>
    </xdr:to>
    <xdr:sp macro="" textlink="">
      <xdr:nvSpPr>
        <xdr:cNvPr id="16" name="大かっこ 15"/>
        <xdr:cNvSpPr/>
      </xdr:nvSpPr>
      <xdr:spPr bwMode="auto">
        <a:xfrm>
          <a:off x="4447609" y="59779121"/>
          <a:ext cx="3262037" cy="54418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ysClr val="windowText" lastClr="000000"/>
              </a:solidFill>
              <a:effectLst/>
              <a:latin typeface="Calibri"/>
              <a:ea typeface="+mn-ea"/>
              <a:cs typeface="+mn-cs"/>
            </a:rPr>
            <a:t>平成</a:t>
          </a:r>
          <a:r>
            <a:rPr kumimoji="1" lang="en-US" altLang="ja-JP" sz="1100" kern="1200">
              <a:solidFill>
                <a:sysClr val="windowText" lastClr="000000"/>
              </a:solidFill>
              <a:effectLst/>
              <a:latin typeface="Calibri"/>
              <a:ea typeface="+mn-ea"/>
              <a:cs typeface="+mn-cs"/>
            </a:rPr>
            <a:t>30</a:t>
          </a:r>
          <a:r>
            <a:rPr kumimoji="1" lang="ja-JP" altLang="ja-JP" sz="1100" kern="1200">
              <a:solidFill>
                <a:sysClr val="windowText" lastClr="000000"/>
              </a:solidFill>
              <a:effectLst/>
              <a:latin typeface="Calibri"/>
              <a:ea typeface="+mn-ea"/>
              <a:cs typeface="+mn-cs"/>
            </a:rPr>
            <a:t>年度企業の土地取引及び土地の所有・利用状況に関する調査</a:t>
          </a:r>
          <a:endParaRPr lang="ja-JP" altLang="ja-JP" sz="1100">
            <a:effectLst/>
          </a:endParaRPr>
        </a:p>
      </xdr:txBody>
    </xdr:sp>
    <xdr:clientData/>
  </xdr:twoCellAnchor>
  <xdr:twoCellAnchor>
    <xdr:from>
      <xdr:col>21</xdr:col>
      <xdr:colOff>114247</xdr:colOff>
      <xdr:row>755</xdr:row>
      <xdr:rowOff>97900</xdr:rowOff>
    </xdr:from>
    <xdr:to>
      <xdr:col>35</xdr:col>
      <xdr:colOff>59286</xdr:colOff>
      <xdr:row>756</xdr:row>
      <xdr:rowOff>70637</xdr:rowOff>
    </xdr:to>
    <xdr:sp macro="" textlink="">
      <xdr:nvSpPr>
        <xdr:cNvPr id="17" name="テキスト ボックス 16"/>
        <xdr:cNvSpPr txBox="1"/>
      </xdr:nvSpPr>
      <xdr:spPr>
        <a:xfrm>
          <a:off x="4478429" y="59066309"/>
          <a:ext cx="2854493" cy="3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ja-JP" sz="1100">
              <a:solidFill>
                <a:schemeClr val="dk1"/>
              </a:solidFill>
              <a:effectLst/>
              <a:latin typeface="+mn-lt"/>
              <a:ea typeface="+mn-ea"/>
              <a:cs typeface="+mn-cs"/>
            </a:rPr>
            <a:t>一般競争契約（最低価格）</a:t>
          </a:r>
          <a:r>
            <a:rPr kumimoji="1" lang="en-US" altLang="ja-JP" sz="1050"/>
            <a:t>】</a:t>
          </a:r>
          <a:endParaRPr kumimoji="1" lang="ja-JP" altLang="en-US" sz="1050"/>
        </a:p>
      </xdr:txBody>
    </xdr:sp>
    <xdr:clientData/>
  </xdr:twoCellAnchor>
  <xdr:twoCellAnchor>
    <xdr:from>
      <xdr:col>21</xdr:col>
      <xdr:colOff>165016</xdr:colOff>
      <xdr:row>752</xdr:row>
      <xdr:rowOff>47813</xdr:rowOff>
    </xdr:from>
    <xdr:to>
      <xdr:col>34</xdr:col>
      <xdr:colOff>197268</xdr:colOff>
      <xdr:row>753</xdr:row>
      <xdr:rowOff>232006</xdr:rowOff>
    </xdr:to>
    <xdr:sp macro="" textlink="">
      <xdr:nvSpPr>
        <xdr:cNvPr id="18" name="正方形/長方形 17"/>
        <xdr:cNvSpPr/>
      </xdr:nvSpPr>
      <xdr:spPr bwMode="auto">
        <a:xfrm>
          <a:off x="4529198" y="57977131"/>
          <a:ext cx="2733888" cy="53055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1100"/>
            <a:t>Ｄ</a:t>
          </a:r>
          <a:r>
            <a:rPr lang="en-US" altLang="ja-JP" sz="1100"/>
            <a:t>.</a:t>
          </a:r>
          <a:r>
            <a:rPr kumimoji="1" lang="ja-JP" altLang="ja-JP" sz="1100" kern="1200">
              <a:solidFill>
                <a:sysClr val="windowText" lastClr="000000"/>
              </a:solidFill>
              <a:effectLst/>
              <a:latin typeface="Calibri"/>
              <a:ea typeface="+mn-ea"/>
              <a:cs typeface="+mn-cs"/>
            </a:rPr>
            <a:t>（一財）日本不動産研究所　　　　  </a:t>
          </a:r>
          <a:endParaRPr lang="ja-JP" altLang="ja-JP" sz="1100">
            <a:effectLst/>
          </a:endParaRPr>
        </a:p>
        <a:p>
          <a:r>
            <a:rPr kumimoji="1" lang="en-US" altLang="ja-JP" sz="1100" kern="1200">
              <a:solidFill>
                <a:sysClr val="windowText" lastClr="000000"/>
              </a:solidFill>
              <a:effectLst/>
              <a:latin typeface="Calibri"/>
              <a:ea typeface="+mn-ea"/>
              <a:cs typeface="+mn-cs"/>
            </a:rPr>
            <a:t>                                  5</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21</xdr:col>
      <xdr:colOff>196614</xdr:colOff>
      <xdr:row>753</xdr:row>
      <xdr:rowOff>277282</xdr:rowOff>
    </xdr:from>
    <xdr:to>
      <xdr:col>38</xdr:col>
      <xdr:colOff>27214</xdr:colOff>
      <xdr:row>755</xdr:row>
      <xdr:rowOff>106385</xdr:rowOff>
    </xdr:to>
    <xdr:sp macro="" textlink="">
      <xdr:nvSpPr>
        <xdr:cNvPr id="19" name="大かっこ 18"/>
        <xdr:cNvSpPr/>
      </xdr:nvSpPr>
      <xdr:spPr bwMode="auto">
        <a:xfrm>
          <a:off x="4560796" y="58552964"/>
          <a:ext cx="3363509" cy="52183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先進的な技術の活用等により多様化するニーズへ対応するための不動産鑑定評価手法の在り方に関する検討業務</a:t>
          </a:r>
        </a:p>
      </xdr:txBody>
    </xdr:sp>
    <xdr:clientData/>
  </xdr:twoCellAnchor>
  <xdr:twoCellAnchor>
    <xdr:from>
      <xdr:col>21</xdr:col>
      <xdr:colOff>114247</xdr:colOff>
      <xdr:row>751</xdr:row>
      <xdr:rowOff>156776</xdr:rowOff>
    </xdr:from>
    <xdr:to>
      <xdr:col>35</xdr:col>
      <xdr:colOff>59286</xdr:colOff>
      <xdr:row>752</xdr:row>
      <xdr:rowOff>136518</xdr:rowOff>
    </xdr:to>
    <xdr:sp macro="" textlink="">
      <xdr:nvSpPr>
        <xdr:cNvPr id="20" name="テキスト ボックス 19"/>
        <xdr:cNvSpPr txBox="1"/>
      </xdr:nvSpPr>
      <xdr:spPr>
        <a:xfrm>
          <a:off x="4478429" y="57739731"/>
          <a:ext cx="2854493" cy="32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ja-JP" sz="1100">
              <a:solidFill>
                <a:schemeClr val="dk1"/>
              </a:solidFill>
              <a:effectLst/>
              <a:latin typeface="+mn-lt"/>
              <a:ea typeface="+mn-ea"/>
              <a:cs typeface="+mn-cs"/>
            </a:rPr>
            <a:t>随意契約（企画競争</a:t>
          </a:r>
          <a:r>
            <a:rPr kumimoji="1" lang="ja-JP" altLang="en-US" sz="1050"/>
            <a:t>）</a:t>
          </a:r>
          <a:r>
            <a:rPr kumimoji="1" lang="en-US" altLang="ja-JP" sz="1050"/>
            <a:t>】</a:t>
          </a:r>
          <a:endParaRPr kumimoji="1" lang="ja-JP" altLang="en-US" sz="1050"/>
        </a:p>
      </xdr:txBody>
    </xdr:sp>
    <xdr:clientData/>
  </xdr:twoCellAnchor>
  <xdr:twoCellAnchor>
    <xdr:from>
      <xdr:col>21</xdr:col>
      <xdr:colOff>165016</xdr:colOff>
      <xdr:row>757</xdr:row>
      <xdr:rowOff>646658</xdr:rowOff>
    </xdr:from>
    <xdr:to>
      <xdr:col>35</xdr:col>
      <xdr:colOff>26784</xdr:colOff>
      <xdr:row>758</xdr:row>
      <xdr:rowOff>507123</xdr:rowOff>
    </xdr:to>
    <xdr:sp macro="" textlink="">
      <xdr:nvSpPr>
        <xdr:cNvPr id="21" name="正方形/長方形 20"/>
        <xdr:cNvSpPr/>
      </xdr:nvSpPr>
      <xdr:spPr bwMode="auto">
        <a:xfrm>
          <a:off x="4529198" y="60636840"/>
          <a:ext cx="2771222" cy="53587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Ｆ</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シービーアールイー（株）　　　　　　　　　　　</a:t>
          </a:r>
          <a:r>
            <a:rPr kumimoji="1" lang="ja-JP" altLang="en-US" sz="1100" kern="1200">
              <a:solidFill>
                <a:sysClr val="windowText" lastClr="000000"/>
              </a:solidFill>
              <a:effectLst/>
              <a:latin typeface="Calibri"/>
              <a:ea typeface="+mn-ea"/>
              <a:cs typeface="+mn-cs"/>
            </a:rPr>
            <a:t>　　　</a:t>
          </a:r>
          <a:endParaRPr kumimoji="1" lang="en-US" altLang="ja-JP" sz="1100" kern="1200">
            <a:solidFill>
              <a:sysClr val="windowText" lastClr="000000"/>
            </a:solidFill>
            <a:effectLst/>
            <a:latin typeface="Calibri"/>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Calibri"/>
              <a:ea typeface="+mn-ea"/>
              <a:cs typeface="+mn-cs"/>
            </a:rPr>
            <a:t>6</a:t>
          </a:r>
          <a:r>
            <a:rPr kumimoji="1" lang="ja-JP" altLang="ja-JP" sz="1100" kern="1200">
              <a:solidFill>
                <a:sysClr val="windowText" lastClr="000000"/>
              </a:solidFill>
              <a:effectLst/>
              <a:latin typeface="Calibri"/>
              <a:ea typeface="+mn-ea"/>
              <a:cs typeface="+mn-cs"/>
            </a:rPr>
            <a:t>百万円</a:t>
          </a:r>
          <a:endParaRPr lang="en-US" altLang="ja-JP" sz="1100"/>
        </a:p>
      </xdr:txBody>
    </xdr:sp>
    <xdr:clientData/>
  </xdr:twoCellAnchor>
  <xdr:twoCellAnchor>
    <xdr:from>
      <xdr:col>21</xdr:col>
      <xdr:colOff>114247</xdr:colOff>
      <xdr:row>757</xdr:row>
      <xdr:rowOff>423708</xdr:rowOff>
    </xdr:from>
    <xdr:to>
      <xdr:col>32</xdr:col>
      <xdr:colOff>125200</xdr:colOff>
      <xdr:row>757</xdr:row>
      <xdr:rowOff>667641</xdr:rowOff>
    </xdr:to>
    <xdr:sp macro="" textlink="">
      <xdr:nvSpPr>
        <xdr:cNvPr id="22" name="テキスト ボックス 21"/>
        <xdr:cNvSpPr txBox="1"/>
      </xdr:nvSpPr>
      <xdr:spPr>
        <a:xfrm>
          <a:off x="4478429" y="60413890"/>
          <a:ext cx="2296953" cy="24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ja-JP" sz="1100">
              <a:solidFill>
                <a:schemeClr val="dk1"/>
              </a:solidFill>
              <a:effectLst/>
              <a:latin typeface="+mn-lt"/>
              <a:ea typeface="+mn-ea"/>
              <a:cs typeface="+mn-cs"/>
            </a:rPr>
            <a:t>随意契約（企画競争）</a:t>
          </a:r>
          <a:r>
            <a:rPr kumimoji="1" lang="en-US" altLang="ja-JP" sz="1050"/>
            <a:t>】</a:t>
          </a:r>
          <a:endParaRPr kumimoji="1" lang="ja-JP" altLang="en-US" sz="1050"/>
        </a:p>
      </xdr:txBody>
    </xdr:sp>
    <xdr:clientData/>
  </xdr:twoCellAnchor>
  <xdr:twoCellAnchor>
    <xdr:from>
      <xdr:col>22</xdr:col>
      <xdr:colOff>10090</xdr:colOff>
      <xdr:row>758</xdr:row>
      <xdr:rowOff>581414</xdr:rowOff>
    </xdr:from>
    <xdr:to>
      <xdr:col>38</xdr:col>
      <xdr:colOff>67235</xdr:colOff>
      <xdr:row>759</xdr:row>
      <xdr:rowOff>321420</xdr:rowOff>
    </xdr:to>
    <xdr:sp macro="" textlink="">
      <xdr:nvSpPr>
        <xdr:cNvPr id="23" name="大かっこ 22"/>
        <xdr:cNvSpPr/>
      </xdr:nvSpPr>
      <xdr:spPr bwMode="auto">
        <a:xfrm>
          <a:off x="4447619" y="61126796"/>
          <a:ext cx="3284440" cy="41235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ysClr val="windowText" lastClr="000000"/>
              </a:solidFill>
              <a:effectLst/>
              <a:latin typeface="Calibri"/>
              <a:ea typeface="+mn-ea"/>
              <a:cs typeface="+mn-cs"/>
            </a:rPr>
            <a:t>平成</a:t>
          </a:r>
          <a:r>
            <a:rPr kumimoji="1" lang="en-US" altLang="ja-JP" sz="1100" kern="1200">
              <a:solidFill>
                <a:sysClr val="windowText" lastClr="000000"/>
              </a:solidFill>
              <a:effectLst/>
              <a:latin typeface="Calibri"/>
              <a:ea typeface="+mn-ea"/>
              <a:cs typeface="+mn-cs"/>
            </a:rPr>
            <a:t>30</a:t>
          </a:r>
          <a:r>
            <a:rPr kumimoji="1" lang="ja-JP" altLang="ja-JP" sz="1100" kern="1200">
              <a:solidFill>
                <a:sysClr val="windowText" lastClr="000000"/>
              </a:solidFill>
              <a:effectLst/>
              <a:latin typeface="Calibri"/>
              <a:ea typeface="+mn-ea"/>
              <a:cs typeface="+mn-cs"/>
            </a:rPr>
            <a:t>年度海外投資家アンケート調査業務</a:t>
          </a:r>
          <a:endParaRPr lang="ja-JP" altLang="ja-JP" sz="1100">
            <a:effectLst/>
          </a:endParaRPr>
        </a:p>
      </xdr:txBody>
    </xdr:sp>
    <xdr:clientData/>
  </xdr:twoCellAnchor>
  <xdr:twoCellAnchor>
    <xdr:from>
      <xdr:col>21</xdr:col>
      <xdr:colOff>165016</xdr:colOff>
      <xdr:row>761</xdr:row>
      <xdr:rowOff>81295</xdr:rowOff>
    </xdr:from>
    <xdr:to>
      <xdr:col>32</xdr:col>
      <xdr:colOff>74816</xdr:colOff>
      <xdr:row>762</xdr:row>
      <xdr:rowOff>144342</xdr:rowOff>
    </xdr:to>
    <xdr:sp macro="" textlink="">
      <xdr:nvSpPr>
        <xdr:cNvPr id="24" name="正方形/長方形 23"/>
        <xdr:cNvSpPr/>
      </xdr:nvSpPr>
      <xdr:spPr>
        <a:xfrm>
          <a:off x="4529198" y="62011113"/>
          <a:ext cx="2195800" cy="51332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a:solidFill>
                <a:sysClr val="windowText" lastClr="000000"/>
              </a:solidFill>
              <a:effectLst/>
              <a:latin typeface="+mn-lt"/>
              <a:ea typeface="+mn-ea"/>
              <a:cs typeface="+mn-cs"/>
            </a:rPr>
            <a:t>Ｇ</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（株）ゼンリン</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clientData/>
  </xdr:twoCellAnchor>
  <xdr:twoCellAnchor>
    <xdr:from>
      <xdr:col>21</xdr:col>
      <xdr:colOff>114247</xdr:colOff>
      <xdr:row>760</xdr:row>
      <xdr:rowOff>62515</xdr:rowOff>
    </xdr:from>
    <xdr:to>
      <xdr:col>32</xdr:col>
      <xdr:colOff>124913</xdr:colOff>
      <xdr:row>761</xdr:row>
      <xdr:rowOff>85373</xdr:rowOff>
    </xdr:to>
    <xdr:sp macro="" textlink="">
      <xdr:nvSpPr>
        <xdr:cNvPr id="25" name="テキスト ボックス 24"/>
        <xdr:cNvSpPr txBox="1"/>
      </xdr:nvSpPr>
      <xdr:spPr>
        <a:xfrm>
          <a:off x="4478429" y="61767197"/>
          <a:ext cx="2296666" cy="247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21</xdr:col>
      <xdr:colOff>187401</xdr:colOff>
      <xdr:row>762</xdr:row>
      <xdr:rowOff>180078</xdr:rowOff>
    </xdr:from>
    <xdr:to>
      <xdr:col>38</xdr:col>
      <xdr:colOff>33617</xdr:colOff>
      <xdr:row>763</xdr:row>
      <xdr:rowOff>216824</xdr:rowOff>
    </xdr:to>
    <xdr:sp macro="" textlink="">
      <xdr:nvSpPr>
        <xdr:cNvPr id="26" name="大かっこ 25"/>
        <xdr:cNvSpPr/>
      </xdr:nvSpPr>
      <xdr:spPr bwMode="auto">
        <a:xfrm>
          <a:off x="4423225" y="62439960"/>
          <a:ext cx="3275216" cy="4177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ysClr val="windowText" lastClr="000000"/>
              </a:solidFill>
              <a:effectLst/>
              <a:latin typeface="Calibri"/>
              <a:ea typeface="+mn-ea"/>
              <a:cs typeface="+mn-cs"/>
            </a:rPr>
            <a:t>全国駅データ</a:t>
          </a:r>
          <a:endParaRPr lang="ja-JP" altLang="ja-JP" sz="1100">
            <a:effectLst/>
          </a:endParaRPr>
        </a:p>
      </xdr:txBody>
    </xdr:sp>
    <xdr:clientData/>
  </xdr:twoCellAnchor>
  <xdr:twoCellAnchor>
    <xdr:from>
      <xdr:col>21</xdr:col>
      <xdr:colOff>165016</xdr:colOff>
      <xdr:row>748</xdr:row>
      <xdr:rowOff>77291</xdr:rowOff>
    </xdr:from>
    <xdr:to>
      <xdr:col>34</xdr:col>
      <xdr:colOff>196881</xdr:colOff>
      <xdr:row>749</xdr:row>
      <xdr:rowOff>234485</xdr:rowOff>
    </xdr:to>
    <xdr:sp macro="" textlink="">
      <xdr:nvSpPr>
        <xdr:cNvPr id="30" name="正方形/長方形 29"/>
        <xdr:cNvSpPr/>
      </xdr:nvSpPr>
      <xdr:spPr bwMode="auto">
        <a:xfrm>
          <a:off x="4529198" y="56621155"/>
          <a:ext cx="2733501" cy="50355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1100" kern="1200">
              <a:solidFill>
                <a:sysClr val="windowText" lastClr="000000"/>
              </a:solidFill>
              <a:effectLst/>
              <a:latin typeface="Calibri"/>
              <a:ea typeface="+mn-ea"/>
              <a:cs typeface="+mn-cs"/>
            </a:rPr>
            <a:t>Ｃ．（株）工業市場研究所</a:t>
          </a:r>
          <a:r>
            <a:rPr kumimoji="1" lang="ja-JP" altLang="ja-JP" sz="1100" kern="1200">
              <a:solidFill>
                <a:sysClr val="windowText" lastClr="000000"/>
              </a:solidFill>
              <a:effectLst/>
              <a:latin typeface="Calibri"/>
              <a:ea typeface="+mn-ea"/>
              <a:cs typeface="+mn-cs"/>
            </a:rPr>
            <a:t>　　  </a:t>
          </a:r>
          <a:endParaRPr lang="ja-JP" altLang="ja-JP" sz="1100">
            <a:effectLst/>
          </a:endParaRPr>
        </a:p>
        <a:p>
          <a:r>
            <a:rPr kumimoji="1" lang="en-US" altLang="ja-JP" sz="1100" kern="1200">
              <a:solidFill>
                <a:sysClr val="windowText" lastClr="000000"/>
              </a:solidFill>
              <a:effectLst/>
              <a:latin typeface="Calibri"/>
              <a:ea typeface="+mn-ea"/>
              <a:cs typeface="+mn-cs"/>
            </a:rPr>
            <a:t>                                  </a:t>
          </a:r>
          <a:r>
            <a:rPr kumimoji="1" lang="ja-JP" altLang="en-US"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Calibri"/>
              <a:ea typeface="+mn-ea"/>
              <a:cs typeface="+mn-cs"/>
            </a:rPr>
            <a:t>1</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21</xdr:col>
      <xdr:colOff>145105</xdr:colOff>
      <xdr:row>749</xdr:row>
      <xdr:rowOff>276140</xdr:rowOff>
    </xdr:from>
    <xdr:to>
      <xdr:col>38</xdr:col>
      <xdr:colOff>13608</xdr:colOff>
      <xdr:row>751</xdr:row>
      <xdr:rowOff>50982</xdr:rowOff>
    </xdr:to>
    <xdr:sp macro="" textlink="">
      <xdr:nvSpPr>
        <xdr:cNvPr id="31" name="大かっこ 30"/>
        <xdr:cNvSpPr/>
      </xdr:nvSpPr>
      <xdr:spPr bwMode="auto">
        <a:xfrm>
          <a:off x="4509287" y="57166367"/>
          <a:ext cx="3401412" cy="46757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子育て期及び高齢期における不動産ニーズ等に関する調査業務</a:t>
          </a:r>
        </a:p>
      </xdr:txBody>
    </xdr:sp>
    <xdr:clientData/>
  </xdr:twoCellAnchor>
  <xdr:twoCellAnchor>
    <xdr:from>
      <xdr:col>21</xdr:col>
      <xdr:colOff>114247</xdr:colOff>
      <xdr:row>747</xdr:row>
      <xdr:rowOff>182295</xdr:rowOff>
    </xdr:from>
    <xdr:to>
      <xdr:col>32</xdr:col>
      <xdr:colOff>124665</xdr:colOff>
      <xdr:row>748</xdr:row>
      <xdr:rowOff>118109</xdr:rowOff>
    </xdr:to>
    <xdr:sp macro="" textlink="">
      <xdr:nvSpPr>
        <xdr:cNvPr id="32" name="テキスト ボックス 31"/>
        <xdr:cNvSpPr txBox="1"/>
      </xdr:nvSpPr>
      <xdr:spPr>
        <a:xfrm>
          <a:off x="4478429" y="56379795"/>
          <a:ext cx="2296418" cy="282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100">
              <a:solidFill>
                <a:schemeClr val="dk1"/>
              </a:solidFill>
              <a:effectLst/>
              <a:latin typeface="+mn-lt"/>
              <a:ea typeface="+mn-ea"/>
              <a:cs typeface="+mn-cs"/>
            </a:rPr>
            <a:t>一般競争契約（最低価格）</a:t>
          </a:r>
          <a:r>
            <a:rPr kumimoji="1" lang="en-US" altLang="ja-JP" sz="1050"/>
            <a:t>】</a:t>
          </a:r>
          <a:endParaRPr kumimoji="1" lang="ja-JP" altLang="en-US" sz="1050"/>
        </a:p>
      </xdr:txBody>
    </xdr:sp>
    <xdr:clientData/>
  </xdr:twoCellAnchor>
  <xdr:twoCellAnchor>
    <xdr:from>
      <xdr:col>21</xdr:col>
      <xdr:colOff>165016</xdr:colOff>
      <xdr:row>744</xdr:row>
      <xdr:rowOff>164083</xdr:rowOff>
    </xdr:from>
    <xdr:to>
      <xdr:col>34</xdr:col>
      <xdr:colOff>92841</xdr:colOff>
      <xdr:row>745</xdr:row>
      <xdr:rowOff>323568</xdr:rowOff>
    </xdr:to>
    <xdr:sp macro="" textlink="">
      <xdr:nvSpPr>
        <xdr:cNvPr id="33" name="正方形/長方形 32"/>
        <xdr:cNvSpPr/>
      </xdr:nvSpPr>
      <xdr:spPr bwMode="auto">
        <a:xfrm>
          <a:off x="4365541" y="54332758"/>
          <a:ext cx="2528150" cy="5119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Ｂ</a:t>
          </a:r>
          <a:r>
            <a:rPr lang="en-US" altLang="ja-JP" sz="1100"/>
            <a:t>.</a:t>
          </a:r>
          <a:r>
            <a:rPr lang="ja-JP" altLang="en-US" sz="1100"/>
            <a:t>（株）日本能率協会総合研究所</a:t>
          </a:r>
          <a:r>
            <a:rPr kumimoji="1" lang="ja-JP" altLang="en-US" sz="1100"/>
            <a:t>　　　　　　　　　　　　　　</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21</xdr:col>
      <xdr:colOff>145613</xdr:colOff>
      <xdr:row>746</xdr:row>
      <xdr:rowOff>15782</xdr:rowOff>
    </xdr:from>
    <xdr:to>
      <xdr:col>41</xdr:col>
      <xdr:colOff>149678</xdr:colOff>
      <xdr:row>747</xdr:row>
      <xdr:rowOff>109137</xdr:rowOff>
    </xdr:to>
    <xdr:sp macro="" textlink="">
      <xdr:nvSpPr>
        <xdr:cNvPr id="34" name="大かっこ 33"/>
        <xdr:cNvSpPr/>
      </xdr:nvSpPr>
      <xdr:spPr bwMode="auto">
        <a:xfrm>
          <a:off x="4431863" y="56199675"/>
          <a:ext cx="4086208" cy="447141"/>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平成時代における土地需要の変遷と不動産市場の変化及び人生１００年時代を見据えた土地利用の動向等に関する調査業務</a:t>
          </a:r>
        </a:p>
      </xdr:txBody>
    </xdr:sp>
    <xdr:clientData/>
  </xdr:twoCellAnchor>
  <xdr:twoCellAnchor>
    <xdr:from>
      <xdr:col>21</xdr:col>
      <xdr:colOff>114247</xdr:colOff>
      <xdr:row>743</xdr:row>
      <xdr:rowOff>264461</xdr:rowOff>
    </xdr:from>
    <xdr:to>
      <xdr:col>32</xdr:col>
      <xdr:colOff>100732</xdr:colOff>
      <xdr:row>744</xdr:row>
      <xdr:rowOff>187593</xdr:rowOff>
    </xdr:to>
    <xdr:sp macro="" textlink="">
      <xdr:nvSpPr>
        <xdr:cNvPr id="35" name="テキスト ボックス 20"/>
        <xdr:cNvSpPr txBox="1"/>
      </xdr:nvSpPr>
      <xdr:spPr>
        <a:xfrm>
          <a:off x="4314772" y="54080711"/>
          <a:ext cx="2186760" cy="27555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165016</xdr:colOff>
      <xdr:row>740</xdr:row>
      <xdr:rowOff>313714</xdr:rowOff>
    </xdr:from>
    <xdr:to>
      <xdr:col>33</xdr:col>
      <xdr:colOff>56872</xdr:colOff>
      <xdr:row>742</xdr:row>
      <xdr:rowOff>105193</xdr:rowOff>
    </xdr:to>
    <xdr:sp macro="" textlink="">
      <xdr:nvSpPr>
        <xdr:cNvPr id="36" name="正方形/長方形 35"/>
        <xdr:cNvSpPr/>
      </xdr:nvSpPr>
      <xdr:spPr bwMode="auto">
        <a:xfrm>
          <a:off x="4365541" y="53072689"/>
          <a:ext cx="2292156" cy="49632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（一社）中央調査社</a:t>
          </a:r>
          <a:endParaRPr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22</xdr:col>
      <xdr:colOff>10628</xdr:colOff>
      <xdr:row>742</xdr:row>
      <xdr:rowOff>155679</xdr:rowOff>
    </xdr:from>
    <xdr:to>
      <xdr:col>34</xdr:col>
      <xdr:colOff>75019</xdr:colOff>
      <xdr:row>743</xdr:row>
      <xdr:rowOff>216139</xdr:rowOff>
    </xdr:to>
    <xdr:sp macro="" textlink="">
      <xdr:nvSpPr>
        <xdr:cNvPr id="37" name="大かっこ 36"/>
        <xdr:cNvSpPr/>
      </xdr:nvSpPr>
      <xdr:spPr bwMode="auto">
        <a:xfrm>
          <a:off x="4411178" y="53619504"/>
          <a:ext cx="2464691" cy="41288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30</a:t>
          </a:r>
          <a:r>
            <a:rPr lang="ja-JP" altLang="en-US" sz="1100"/>
            <a:t>年度土地問題に関する国民の意識調査</a:t>
          </a:r>
        </a:p>
      </xdr:txBody>
    </xdr:sp>
    <xdr:clientData/>
  </xdr:twoCellAnchor>
  <xdr:twoCellAnchor>
    <xdr:from>
      <xdr:col>21</xdr:col>
      <xdr:colOff>114247</xdr:colOff>
      <xdr:row>740</xdr:row>
      <xdr:rowOff>58273</xdr:rowOff>
    </xdr:from>
    <xdr:to>
      <xdr:col>32</xdr:col>
      <xdr:colOff>100273</xdr:colOff>
      <xdr:row>740</xdr:row>
      <xdr:rowOff>332817</xdr:rowOff>
    </xdr:to>
    <xdr:sp macro="" textlink="">
      <xdr:nvSpPr>
        <xdr:cNvPr id="38" name="テキスト ボックス 20"/>
        <xdr:cNvSpPr txBox="1"/>
      </xdr:nvSpPr>
      <xdr:spPr>
        <a:xfrm>
          <a:off x="4314772" y="52817248"/>
          <a:ext cx="2186301" cy="274544"/>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332</v>
      </c>
      <c r="AT2" s="220"/>
      <c r="AU2" s="220"/>
      <c r="AV2" s="52" t="str">
        <f>IF(AW2="", "", "-")</f>
        <v/>
      </c>
      <c r="AW2" s="397"/>
      <c r="AX2" s="397"/>
    </row>
    <row r="3" spans="1:50" ht="21" customHeight="1" thickBot="1">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c r="A4" s="724" t="s">
        <v>25</v>
      </c>
      <c r="B4" s="725"/>
      <c r="C4" s="725"/>
      <c r="D4" s="725"/>
      <c r="E4" s="725"/>
      <c r="F4" s="725"/>
      <c r="G4" s="700" t="s">
        <v>561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562</v>
      </c>
      <c r="AF4" s="706"/>
      <c r="AG4" s="706"/>
      <c r="AH4" s="706"/>
      <c r="AI4" s="706"/>
      <c r="AJ4" s="706"/>
      <c r="AK4" s="706"/>
      <c r="AL4" s="706"/>
      <c r="AM4" s="706"/>
      <c r="AN4" s="706"/>
      <c r="AO4" s="706"/>
      <c r="AP4" s="707"/>
      <c r="AQ4" s="708" t="s">
        <v>2</v>
      </c>
      <c r="AR4" s="703"/>
      <c r="AS4" s="703"/>
      <c r="AT4" s="703"/>
      <c r="AU4" s="703"/>
      <c r="AV4" s="703"/>
      <c r="AW4" s="703"/>
      <c r="AX4" s="709"/>
    </row>
    <row r="5" spans="1:50" ht="63.75" customHeight="1">
      <c r="A5" s="710" t="s">
        <v>67</v>
      </c>
      <c r="B5" s="711"/>
      <c r="C5" s="711"/>
      <c r="D5" s="711"/>
      <c r="E5" s="711"/>
      <c r="F5" s="712"/>
      <c r="G5" s="557" t="s">
        <v>168</v>
      </c>
      <c r="H5" s="558"/>
      <c r="I5" s="558"/>
      <c r="J5" s="558"/>
      <c r="K5" s="558"/>
      <c r="L5" s="558"/>
      <c r="M5" s="559" t="s">
        <v>66</v>
      </c>
      <c r="N5" s="560"/>
      <c r="O5" s="560"/>
      <c r="P5" s="560"/>
      <c r="Q5" s="560"/>
      <c r="R5" s="561"/>
      <c r="S5" s="562" t="s">
        <v>131</v>
      </c>
      <c r="T5" s="558"/>
      <c r="U5" s="558"/>
      <c r="V5" s="558"/>
      <c r="W5" s="558"/>
      <c r="X5" s="563"/>
      <c r="Y5" s="716" t="s">
        <v>3</v>
      </c>
      <c r="Z5" s="717"/>
      <c r="AA5" s="717"/>
      <c r="AB5" s="717"/>
      <c r="AC5" s="717"/>
      <c r="AD5" s="718"/>
      <c r="AE5" s="719" t="s">
        <v>563</v>
      </c>
      <c r="AF5" s="719"/>
      <c r="AG5" s="719"/>
      <c r="AH5" s="719"/>
      <c r="AI5" s="719"/>
      <c r="AJ5" s="719"/>
      <c r="AK5" s="719"/>
      <c r="AL5" s="719"/>
      <c r="AM5" s="719"/>
      <c r="AN5" s="719"/>
      <c r="AO5" s="719"/>
      <c r="AP5" s="720"/>
      <c r="AQ5" s="721" t="s">
        <v>564</v>
      </c>
      <c r="AR5" s="722"/>
      <c r="AS5" s="722"/>
      <c r="AT5" s="722"/>
      <c r="AU5" s="722"/>
      <c r="AV5" s="722"/>
      <c r="AW5" s="722"/>
      <c r="AX5" s="723"/>
    </row>
    <row r="6" spans="1:50" ht="39" customHeight="1">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28" t="s">
        <v>22</v>
      </c>
      <c r="B7" s="829"/>
      <c r="C7" s="829"/>
      <c r="D7" s="829"/>
      <c r="E7" s="829"/>
      <c r="F7" s="830"/>
      <c r="G7" s="831" t="s">
        <v>567</v>
      </c>
      <c r="H7" s="832"/>
      <c r="I7" s="832"/>
      <c r="J7" s="832"/>
      <c r="K7" s="832"/>
      <c r="L7" s="832"/>
      <c r="M7" s="832"/>
      <c r="N7" s="832"/>
      <c r="O7" s="832"/>
      <c r="P7" s="832"/>
      <c r="Q7" s="832"/>
      <c r="R7" s="832"/>
      <c r="S7" s="832"/>
      <c r="T7" s="832"/>
      <c r="U7" s="832"/>
      <c r="V7" s="832"/>
      <c r="W7" s="832"/>
      <c r="X7" s="833"/>
      <c r="Y7" s="395" t="s">
        <v>507</v>
      </c>
      <c r="Z7" s="296"/>
      <c r="AA7" s="296"/>
      <c r="AB7" s="296"/>
      <c r="AC7" s="296"/>
      <c r="AD7" s="396"/>
      <c r="AE7" s="383" t="s">
        <v>568</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8" t="s">
        <v>377</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c r="A9" s="145" t="s">
        <v>23</v>
      </c>
      <c r="B9" s="146"/>
      <c r="C9" s="146"/>
      <c r="D9" s="146"/>
      <c r="E9" s="146"/>
      <c r="F9" s="146"/>
      <c r="G9" s="571" t="s">
        <v>569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c r="A10" s="741" t="s">
        <v>30</v>
      </c>
      <c r="B10" s="742"/>
      <c r="C10" s="742"/>
      <c r="D10" s="742"/>
      <c r="E10" s="742"/>
      <c r="F10" s="742"/>
      <c r="G10" s="674" t="s">
        <v>570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139" t="s">
        <v>24</v>
      </c>
      <c r="B12" s="140"/>
      <c r="C12" s="140"/>
      <c r="D12" s="140"/>
      <c r="E12" s="140"/>
      <c r="F12" s="141"/>
      <c r="G12" s="680"/>
      <c r="H12" s="681"/>
      <c r="I12" s="681"/>
      <c r="J12" s="681"/>
      <c r="K12" s="681"/>
      <c r="L12" s="681"/>
      <c r="M12" s="681"/>
      <c r="N12" s="681"/>
      <c r="O12" s="681"/>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3"/>
    </row>
    <row r="13" spans="1:50" ht="21" customHeight="1">
      <c r="A13" s="142"/>
      <c r="B13" s="143"/>
      <c r="C13" s="143"/>
      <c r="D13" s="143"/>
      <c r="E13" s="143"/>
      <c r="F13" s="144"/>
      <c r="G13" s="744" t="s">
        <v>6</v>
      </c>
      <c r="H13" s="745"/>
      <c r="I13" s="635" t="s">
        <v>7</v>
      </c>
      <c r="J13" s="636"/>
      <c r="K13" s="636"/>
      <c r="L13" s="636"/>
      <c r="M13" s="636"/>
      <c r="N13" s="636"/>
      <c r="O13" s="637"/>
      <c r="P13" s="108">
        <v>43</v>
      </c>
      <c r="Q13" s="109"/>
      <c r="R13" s="109"/>
      <c r="S13" s="109"/>
      <c r="T13" s="109"/>
      <c r="U13" s="109"/>
      <c r="V13" s="110"/>
      <c r="W13" s="108">
        <v>35</v>
      </c>
      <c r="X13" s="109"/>
      <c r="Y13" s="109"/>
      <c r="Z13" s="109"/>
      <c r="AA13" s="109"/>
      <c r="AB13" s="109"/>
      <c r="AC13" s="110"/>
      <c r="AD13" s="108">
        <v>30</v>
      </c>
      <c r="AE13" s="109"/>
      <c r="AF13" s="109"/>
      <c r="AG13" s="109"/>
      <c r="AH13" s="109"/>
      <c r="AI13" s="109"/>
      <c r="AJ13" s="110"/>
      <c r="AK13" s="108">
        <v>32</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6"/>
      <c r="H14" s="747"/>
      <c r="I14" s="574"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4"/>
      <c r="AS14" s="664"/>
      <c r="AT14" s="664"/>
      <c r="AU14" s="664"/>
      <c r="AV14" s="664"/>
      <c r="AW14" s="664"/>
      <c r="AX14" s="665"/>
    </row>
    <row r="15" spans="1:50" ht="21" customHeight="1">
      <c r="A15" s="142"/>
      <c r="B15" s="143"/>
      <c r="C15" s="143"/>
      <c r="D15" s="143"/>
      <c r="E15" s="143"/>
      <c r="F15" s="144"/>
      <c r="G15" s="746"/>
      <c r="H15" s="747"/>
      <c r="I15" s="574" t="s">
        <v>51</v>
      </c>
      <c r="J15" s="575"/>
      <c r="K15" s="575"/>
      <c r="L15" s="575"/>
      <c r="M15" s="575"/>
      <c r="N15" s="575"/>
      <c r="O15" s="576"/>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6"/>
      <c r="H16" s="747"/>
      <c r="I16" s="574" t="s">
        <v>52</v>
      </c>
      <c r="J16" s="575"/>
      <c r="K16" s="575"/>
      <c r="L16" s="575"/>
      <c r="M16" s="575"/>
      <c r="N16" s="575"/>
      <c r="O16" s="576"/>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7"/>
      <c r="AS16" s="678"/>
      <c r="AT16" s="678"/>
      <c r="AU16" s="678"/>
      <c r="AV16" s="678"/>
      <c r="AW16" s="678"/>
      <c r="AX16" s="679"/>
    </row>
    <row r="17" spans="1:50" ht="24.75" customHeight="1">
      <c r="A17" s="142"/>
      <c r="B17" s="143"/>
      <c r="C17" s="143"/>
      <c r="D17" s="143"/>
      <c r="E17" s="143"/>
      <c r="F17" s="144"/>
      <c r="G17" s="746"/>
      <c r="H17" s="747"/>
      <c r="I17" s="574"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8"/>
      <c r="H18" s="749"/>
      <c r="I18" s="736" t="s">
        <v>20</v>
      </c>
      <c r="J18" s="737"/>
      <c r="K18" s="737"/>
      <c r="L18" s="737"/>
      <c r="M18" s="737"/>
      <c r="N18" s="737"/>
      <c r="O18" s="738"/>
      <c r="P18" s="114">
        <f>SUM(P13:V17)</f>
        <v>43</v>
      </c>
      <c r="Q18" s="115"/>
      <c r="R18" s="115"/>
      <c r="S18" s="115"/>
      <c r="T18" s="115"/>
      <c r="U18" s="115"/>
      <c r="V18" s="116"/>
      <c r="W18" s="114">
        <f>SUM(W13:AC17)</f>
        <v>35</v>
      </c>
      <c r="X18" s="115"/>
      <c r="Y18" s="115"/>
      <c r="Z18" s="115"/>
      <c r="AA18" s="115"/>
      <c r="AB18" s="115"/>
      <c r="AC18" s="116"/>
      <c r="AD18" s="114">
        <f>SUM(AD13:AJ17)</f>
        <v>30</v>
      </c>
      <c r="AE18" s="115"/>
      <c r="AF18" s="115"/>
      <c r="AG18" s="115"/>
      <c r="AH18" s="115"/>
      <c r="AI18" s="115"/>
      <c r="AJ18" s="116"/>
      <c r="AK18" s="114">
        <f>SUM(AK13:AQ17)</f>
        <v>32</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41</v>
      </c>
      <c r="Q19" s="109"/>
      <c r="R19" s="109"/>
      <c r="S19" s="109"/>
      <c r="T19" s="109"/>
      <c r="U19" s="109"/>
      <c r="V19" s="110"/>
      <c r="W19" s="108">
        <v>27</v>
      </c>
      <c r="X19" s="109"/>
      <c r="Y19" s="109"/>
      <c r="Z19" s="109"/>
      <c r="AA19" s="109"/>
      <c r="AB19" s="109"/>
      <c r="AC19" s="110"/>
      <c r="AD19" s="108">
        <v>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0.95348837209302328</v>
      </c>
      <c r="Q20" s="539"/>
      <c r="R20" s="539"/>
      <c r="S20" s="539"/>
      <c r="T20" s="539"/>
      <c r="U20" s="539"/>
      <c r="V20" s="539"/>
      <c r="W20" s="539">
        <f t="shared" ref="W20" si="0">IF(W18=0, "-", SUM(W19)/W18)</f>
        <v>0.77142857142857146</v>
      </c>
      <c r="X20" s="539"/>
      <c r="Y20" s="539"/>
      <c r="Z20" s="539"/>
      <c r="AA20" s="539"/>
      <c r="AB20" s="539"/>
      <c r="AC20" s="539"/>
      <c r="AD20" s="539">
        <f t="shared" ref="AD20" si="1">IF(AD18=0, "-", SUM(AD19)/AD18)</f>
        <v>0.93333333333333335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31" t="s">
        <v>472</v>
      </c>
      <c r="H21" s="932"/>
      <c r="I21" s="932"/>
      <c r="J21" s="932"/>
      <c r="K21" s="932"/>
      <c r="L21" s="932"/>
      <c r="M21" s="932"/>
      <c r="N21" s="932"/>
      <c r="O21" s="932"/>
      <c r="P21" s="539">
        <f>IF(P19=0, "-", SUM(P19)/SUM(P13,P14))</f>
        <v>0.95348837209302328</v>
      </c>
      <c r="Q21" s="539"/>
      <c r="R21" s="539"/>
      <c r="S21" s="539"/>
      <c r="T21" s="539"/>
      <c r="U21" s="539"/>
      <c r="V21" s="539"/>
      <c r="W21" s="539">
        <f t="shared" ref="W21" si="2">IF(W19=0, "-", SUM(W19)/SUM(W13,W14))</f>
        <v>0.77142857142857146</v>
      </c>
      <c r="X21" s="539"/>
      <c r="Y21" s="539"/>
      <c r="Z21" s="539"/>
      <c r="AA21" s="539"/>
      <c r="AB21" s="539"/>
      <c r="AC21" s="539"/>
      <c r="AD21" s="539">
        <f t="shared" ref="AD21" si="3">IF(AD19=0, "-", SUM(AD19)/SUM(AD13,AD14))</f>
        <v>0.93333333333333335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572</v>
      </c>
      <c r="H23" s="187"/>
      <c r="I23" s="187"/>
      <c r="J23" s="187"/>
      <c r="K23" s="187"/>
      <c r="L23" s="187"/>
      <c r="M23" s="187"/>
      <c r="N23" s="187"/>
      <c r="O23" s="188"/>
      <c r="P23" s="105">
        <v>32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675</v>
      </c>
      <c r="H24" s="190"/>
      <c r="I24" s="190"/>
      <c r="J24" s="190"/>
      <c r="K24" s="190"/>
      <c r="L24" s="190"/>
      <c r="M24" s="190"/>
      <c r="N24" s="190"/>
      <c r="O24" s="191"/>
      <c r="P24" s="108">
        <v>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676</v>
      </c>
      <c r="H25" s="190"/>
      <c r="I25" s="190"/>
      <c r="J25" s="190"/>
      <c r="K25" s="190"/>
      <c r="L25" s="190"/>
      <c r="M25" s="190"/>
      <c r="N25" s="190"/>
      <c r="O25" s="191"/>
      <c r="P25" s="108">
        <v>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455</v>
      </c>
      <c r="H28" s="193"/>
      <c r="I28" s="193"/>
      <c r="J28" s="193"/>
      <c r="K28" s="193"/>
      <c r="L28" s="193"/>
      <c r="M28" s="193"/>
      <c r="N28" s="193"/>
      <c r="O28" s="194"/>
      <c r="P28" s="114">
        <f>P29-SUM(P23:P27)</f>
        <v>-0.20000000000000284</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452</v>
      </c>
      <c r="H29" s="196"/>
      <c r="I29" s="196"/>
      <c r="J29" s="196"/>
      <c r="K29" s="196"/>
      <c r="L29" s="196"/>
      <c r="M29" s="196"/>
      <c r="N29" s="196"/>
      <c r="O29" s="197"/>
      <c r="P29" s="108">
        <f>AK13</f>
        <v>32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467</v>
      </c>
      <c r="B30" s="510"/>
      <c r="C30" s="510"/>
      <c r="D30" s="510"/>
      <c r="E30" s="510"/>
      <c r="F30" s="511"/>
      <c r="G30" s="647"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353</v>
      </c>
      <c r="AR30" s="639"/>
      <c r="AS30" s="639"/>
      <c r="AT30" s="640"/>
      <c r="AU30" s="390" t="s">
        <v>253</v>
      </c>
      <c r="AV30" s="390"/>
      <c r="AW30" s="390"/>
      <c r="AX30" s="391"/>
    </row>
    <row r="31" spans="1:50" ht="18.75" customHeight="1">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354</v>
      </c>
      <c r="AT31" s="172"/>
      <c r="AU31" s="271">
        <v>33</v>
      </c>
      <c r="AV31" s="271"/>
      <c r="AW31" s="379" t="s">
        <v>300</v>
      </c>
      <c r="AX31" s="380"/>
    </row>
    <row r="32" spans="1:50" ht="23.25" customHeight="1">
      <c r="A32" s="515"/>
      <c r="B32" s="513"/>
      <c r="C32" s="513"/>
      <c r="D32" s="513"/>
      <c r="E32" s="513"/>
      <c r="F32" s="514"/>
      <c r="G32" s="540" t="s">
        <v>573</v>
      </c>
      <c r="H32" s="541"/>
      <c r="I32" s="541"/>
      <c r="J32" s="541"/>
      <c r="K32" s="541"/>
      <c r="L32" s="541"/>
      <c r="M32" s="541"/>
      <c r="N32" s="541"/>
      <c r="O32" s="542"/>
      <c r="P32" s="161" t="s">
        <v>574</v>
      </c>
      <c r="Q32" s="161"/>
      <c r="R32" s="161"/>
      <c r="S32" s="161"/>
      <c r="T32" s="161"/>
      <c r="U32" s="161"/>
      <c r="V32" s="161"/>
      <c r="W32" s="161"/>
      <c r="X32" s="231"/>
      <c r="Y32" s="338" t="s">
        <v>12</v>
      </c>
      <c r="Z32" s="549"/>
      <c r="AA32" s="550"/>
      <c r="AB32" s="551" t="s">
        <v>575</v>
      </c>
      <c r="AC32" s="551"/>
      <c r="AD32" s="551"/>
      <c r="AE32" s="364">
        <v>7155</v>
      </c>
      <c r="AF32" s="365"/>
      <c r="AG32" s="365"/>
      <c r="AH32" s="365"/>
      <c r="AI32" s="364">
        <v>4934</v>
      </c>
      <c r="AJ32" s="365"/>
      <c r="AK32" s="365"/>
      <c r="AL32" s="365"/>
      <c r="AM32" s="364">
        <v>2483</v>
      </c>
      <c r="AN32" s="365"/>
      <c r="AO32" s="365"/>
      <c r="AP32" s="365"/>
      <c r="AQ32" s="111" t="s">
        <v>576</v>
      </c>
      <c r="AR32" s="112"/>
      <c r="AS32" s="112"/>
      <c r="AT32" s="113"/>
      <c r="AU32" s="365" t="s">
        <v>571</v>
      </c>
      <c r="AV32" s="365"/>
      <c r="AW32" s="365"/>
      <c r="AX32" s="367"/>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4" t="s">
        <v>571</v>
      </c>
      <c r="AF33" s="365"/>
      <c r="AG33" s="365"/>
      <c r="AH33" s="365"/>
      <c r="AI33" s="364" t="s">
        <v>571</v>
      </c>
      <c r="AJ33" s="365"/>
      <c r="AK33" s="365"/>
      <c r="AL33" s="365"/>
      <c r="AM33" s="364" t="s">
        <v>571</v>
      </c>
      <c r="AN33" s="365"/>
      <c r="AO33" s="365"/>
      <c r="AP33" s="365"/>
      <c r="AQ33" s="111" t="s">
        <v>576</v>
      </c>
      <c r="AR33" s="112"/>
      <c r="AS33" s="112"/>
      <c r="AT33" s="113"/>
      <c r="AU33" s="365">
        <v>8000</v>
      </c>
      <c r="AV33" s="365"/>
      <c r="AW33" s="365"/>
      <c r="AX33" s="367"/>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90</v>
      </c>
      <c r="AF34" s="365"/>
      <c r="AG34" s="365"/>
      <c r="AH34" s="365"/>
      <c r="AI34" s="364">
        <v>62</v>
      </c>
      <c r="AJ34" s="365"/>
      <c r="AK34" s="365"/>
      <c r="AL34" s="365"/>
      <c r="AM34" s="364">
        <f>AM32/AU33*100</f>
        <v>31.037500000000001</v>
      </c>
      <c r="AN34" s="365"/>
      <c r="AO34" s="365"/>
      <c r="AP34" s="365"/>
      <c r="AQ34" s="111" t="s">
        <v>576</v>
      </c>
      <c r="AR34" s="112"/>
      <c r="AS34" s="112"/>
      <c r="AT34" s="113"/>
      <c r="AU34" s="365" t="s">
        <v>571</v>
      </c>
      <c r="AV34" s="365"/>
      <c r="AW34" s="365"/>
      <c r="AX34" s="367"/>
    </row>
    <row r="35" spans="1:50" ht="23.25" customHeight="1">
      <c r="A35" s="902" t="s">
        <v>497</v>
      </c>
      <c r="B35" s="903"/>
      <c r="C35" s="903"/>
      <c r="D35" s="903"/>
      <c r="E35" s="903"/>
      <c r="F35" s="904"/>
      <c r="G35" s="908" t="s">
        <v>634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641" t="s">
        <v>467</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customHeight="1">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t="s">
        <v>576</v>
      </c>
      <c r="AR38" s="136"/>
      <c r="AS38" s="137" t="s">
        <v>354</v>
      </c>
      <c r="AT38" s="172"/>
      <c r="AU38" s="271">
        <v>33</v>
      </c>
      <c r="AV38" s="271"/>
      <c r="AW38" s="379" t="s">
        <v>300</v>
      </c>
      <c r="AX38" s="380"/>
    </row>
    <row r="39" spans="1:50" ht="23.25" customHeight="1">
      <c r="A39" s="515"/>
      <c r="B39" s="513"/>
      <c r="C39" s="513"/>
      <c r="D39" s="513"/>
      <c r="E39" s="513"/>
      <c r="F39" s="514"/>
      <c r="G39" s="540" t="s">
        <v>577</v>
      </c>
      <c r="H39" s="541"/>
      <c r="I39" s="541"/>
      <c r="J39" s="541"/>
      <c r="K39" s="541"/>
      <c r="L39" s="541"/>
      <c r="M39" s="541"/>
      <c r="N39" s="541"/>
      <c r="O39" s="542"/>
      <c r="P39" s="161" t="s">
        <v>578</v>
      </c>
      <c r="Q39" s="161"/>
      <c r="R39" s="161"/>
      <c r="S39" s="161"/>
      <c r="T39" s="161"/>
      <c r="U39" s="161"/>
      <c r="V39" s="161"/>
      <c r="W39" s="161"/>
      <c r="X39" s="231"/>
      <c r="Y39" s="338" t="s">
        <v>12</v>
      </c>
      <c r="Z39" s="549"/>
      <c r="AA39" s="550"/>
      <c r="AB39" s="551" t="s">
        <v>575</v>
      </c>
      <c r="AC39" s="551"/>
      <c r="AD39" s="551"/>
      <c r="AE39" s="364">
        <v>132467</v>
      </c>
      <c r="AF39" s="365"/>
      <c r="AG39" s="365"/>
      <c r="AH39" s="365"/>
      <c r="AI39" s="364">
        <v>215835</v>
      </c>
      <c r="AJ39" s="365"/>
      <c r="AK39" s="365"/>
      <c r="AL39" s="365"/>
      <c r="AM39" s="364">
        <v>354126</v>
      </c>
      <c r="AN39" s="365"/>
      <c r="AO39" s="365"/>
      <c r="AP39" s="365"/>
      <c r="AQ39" s="111" t="s">
        <v>571</v>
      </c>
      <c r="AR39" s="112"/>
      <c r="AS39" s="112"/>
      <c r="AT39" s="113"/>
      <c r="AU39" s="365" t="s">
        <v>571</v>
      </c>
      <c r="AV39" s="365"/>
      <c r="AW39" s="365"/>
      <c r="AX39" s="367"/>
    </row>
    <row r="40" spans="1:50" ht="23.25"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575</v>
      </c>
      <c r="AC40" s="522"/>
      <c r="AD40" s="522"/>
      <c r="AE40" s="364" t="s">
        <v>571</v>
      </c>
      <c r="AF40" s="365"/>
      <c r="AG40" s="365"/>
      <c r="AH40" s="365"/>
      <c r="AI40" s="364" t="s">
        <v>571</v>
      </c>
      <c r="AJ40" s="365"/>
      <c r="AK40" s="365"/>
      <c r="AL40" s="365"/>
      <c r="AM40" s="364" t="s">
        <v>635</v>
      </c>
      <c r="AN40" s="365"/>
      <c r="AO40" s="365"/>
      <c r="AP40" s="365"/>
      <c r="AQ40" s="111" t="s">
        <v>571</v>
      </c>
      <c r="AR40" s="112"/>
      <c r="AS40" s="112"/>
      <c r="AT40" s="113"/>
      <c r="AU40" s="365">
        <v>170000</v>
      </c>
      <c r="AV40" s="365"/>
      <c r="AW40" s="365"/>
      <c r="AX40" s="367"/>
    </row>
    <row r="41" spans="1:50" ht="23.25"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78</v>
      </c>
      <c r="AF41" s="365"/>
      <c r="AG41" s="365"/>
      <c r="AH41" s="365"/>
      <c r="AI41" s="364">
        <v>127</v>
      </c>
      <c r="AJ41" s="365"/>
      <c r="AK41" s="365"/>
      <c r="AL41" s="365"/>
      <c r="AM41" s="364">
        <v>208</v>
      </c>
      <c r="AN41" s="365"/>
      <c r="AO41" s="365"/>
      <c r="AP41" s="365"/>
      <c r="AQ41" s="111" t="s">
        <v>571</v>
      </c>
      <c r="AR41" s="112"/>
      <c r="AS41" s="112"/>
      <c r="AT41" s="113"/>
      <c r="AU41" s="365" t="s">
        <v>571</v>
      </c>
      <c r="AV41" s="365"/>
      <c r="AW41" s="365"/>
      <c r="AX41" s="367"/>
    </row>
    <row r="42" spans="1:50" ht="23.25" customHeight="1">
      <c r="A42" s="902" t="s">
        <v>497</v>
      </c>
      <c r="B42" s="903"/>
      <c r="C42" s="903"/>
      <c r="D42" s="903"/>
      <c r="E42" s="903"/>
      <c r="F42" s="904"/>
      <c r="G42" s="908" t="s">
        <v>579</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641" t="s">
        <v>467</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customHeight="1">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t="s">
        <v>576</v>
      </c>
      <c r="AR45" s="136"/>
      <c r="AS45" s="137" t="s">
        <v>354</v>
      </c>
      <c r="AT45" s="172"/>
      <c r="AU45" s="271">
        <v>33</v>
      </c>
      <c r="AV45" s="271"/>
      <c r="AW45" s="379" t="s">
        <v>300</v>
      </c>
      <c r="AX45" s="380"/>
    </row>
    <row r="46" spans="1:50" ht="23.25" customHeight="1">
      <c r="A46" s="515"/>
      <c r="B46" s="513"/>
      <c r="C46" s="513"/>
      <c r="D46" s="513"/>
      <c r="E46" s="513"/>
      <c r="F46" s="514"/>
      <c r="G46" s="540" t="s">
        <v>580</v>
      </c>
      <c r="H46" s="541"/>
      <c r="I46" s="541"/>
      <c r="J46" s="541"/>
      <c r="K46" s="541"/>
      <c r="L46" s="541"/>
      <c r="M46" s="541"/>
      <c r="N46" s="541"/>
      <c r="O46" s="542"/>
      <c r="P46" s="161" t="s">
        <v>581</v>
      </c>
      <c r="Q46" s="161"/>
      <c r="R46" s="161"/>
      <c r="S46" s="161"/>
      <c r="T46" s="161"/>
      <c r="U46" s="161"/>
      <c r="V46" s="161"/>
      <c r="W46" s="161"/>
      <c r="X46" s="231"/>
      <c r="Y46" s="338" t="s">
        <v>12</v>
      </c>
      <c r="Z46" s="549"/>
      <c r="AA46" s="550"/>
      <c r="AB46" s="551" t="s">
        <v>575</v>
      </c>
      <c r="AC46" s="551"/>
      <c r="AD46" s="551"/>
      <c r="AE46" s="364">
        <v>8276</v>
      </c>
      <c r="AF46" s="365"/>
      <c r="AG46" s="365"/>
      <c r="AH46" s="365"/>
      <c r="AI46" s="364">
        <v>6667</v>
      </c>
      <c r="AJ46" s="365"/>
      <c r="AK46" s="365"/>
      <c r="AL46" s="365"/>
      <c r="AM46" s="364" t="s">
        <v>571</v>
      </c>
      <c r="AN46" s="365"/>
      <c r="AO46" s="365"/>
      <c r="AP46" s="365"/>
      <c r="AQ46" s="111" t="s">
        <v>571</v>
      </c>
      <c r="AR46" s="112"/>
      <c r="AS46" s="112"/>
      <c r="AT46" s="113"/>
      <c r="AU46" s="365" t="s">
        <v>571</v>
      </c>
      <c r="AV46" s="365"/>
      <c r="AW46" s="365"/>
      <c r="AX46" s="367"/>
    </row>
    <row r="47" spans="1:50" ht="23.25"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575</v>
      </c>
      <c r="AC47" s="522"/>
      <c r="AD47" s="522"/>
      <c r="AE47" s="364" t="s">
        <v>571</v>
      </c>
      <c r="AF47" s="365"/>
      <c r="AG47" s="365"/>
      <c r="AH47" s="365"/>
      <c r="AI47" s="364" t="s">
        <v>571</v>
      </c>
      <c r="AJ47" s="365"/>
      <c r="AK47" s="365"/>
      <c r="AL47" s="365"/>
      <c r="AM47" s="364" t="s">
        <v>571</v>
      </c>
      <c r="AN47" s="365"/>
      <c r="AO47" s="365"/>
      <c r="AP47" s="365"/>
      <c r="AQ47" s="111" t="s">
        <v>571</v>
      </c>
      <c r="AR47" s="112"/>
      <c r="AS47" s="112"/>
      <c r="AT47" s="113"/>
      <c r="AU47" s="365">
        <v>10000</v>
      </c>
      <c r="AV47" s="365"/>
      <c r="AW47" s="365"/>
      <c r="AX47" s="367"/>
    </row>
    <row r="48" spans="1:50" ht="23.25"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83</v>
      </c>
      <c r="AF48" s="365"/>
      <c r="AG48" s="365"/>
      <c r="AH48" s="365"/>
      <c r="AI48" s="364">
        <v>67</v>
      </c>
      <c r="AJ48" s="365"/>
      <c r="AK48" s="365"/>
      <c r="AL48" s="365"/>
      <c r="AM48" s="364" t="s">
        <v>571</v>
      </c>
      <c r="AN48" s="365"/>
      <c r="AO48" s="365"/>
      <c r="AP48" s="365"/>
      <c r="AQ48" s="111" t="s">
        <v>571</v>
      </c>
      <c r="AR48" s="112"/>
      <c r="AS48" s="112"/>
      <c r="AT48" s="113"/>
      <c r="AU48" s="365" t="s">
        <v>571</v>
      </c>
      <c r="AV48" s="365"/>
      <c r="AW48" s="365"/>
      <c r="AX48" s="367"/>
    </row>
    <row r="49" spans="1:50" ht="23.25" customHeight="1">
      <c r="A49" s="902" t="s">
        <v>497</v>
      </c>
      <c r="B49" s="903"/>
      <c r="C49" s="903"/>
      <c r="D49" s="903"/>
      <c r="E49" s="903"/>
      <c r="F49" s="904"/>
      <c r="G49" s="908" t="s">
        <v>582</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12" t="s">
        <v>467</v>
      </c>
      <c r="B51" s="513"/>
      <c r="C51" s="513"/>
      <c r="D51" s="513"/>
      <c r="E51" s="513"/>
      <c r="F51" s="514"/>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customHeight="1">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t="s">
        <v>576</v>
      </c>
      <c r="AR52" s="136"/>
      <c r="AS52" s="137" t="s">
        <v>354</v>
      </c>
      <c r="AT52" s="172"/>
      <c r="AU52" s="271">
        <v>33</v>
      </c>
      <c r="AV52" s="271"/>
      <c r="AW52" s="379" t="s">
        <v>300</v>
      </c>
      <c r="AX52" s="380"/>
    </row>
    <row r="53" spans="1:50" ht="23.25" customHeight="1">
      <c r="A53" s="515"/>
      <c r="B53" s="513"/>
      <c r="C53" s="513"/>
      <c r="D53" s="513"/>
      <c r="E53" s="513"/>
      <c r="F53" s="514"/>
      <c r="G53" s="540" t="s">
        <v>583</v>
      </c>
      <c r="H53" s="541"/>
      <c r="I53" s="541"/>
      <c r="J53" s="541"/>
      <c r="K53" s="541"/>
      <c r="L53" s="541"/>
      <c r="M53" s="541"/>
      <c r="N53" s="541"/>
      <c r="O53" s="542"/>
      <c r="P53" s="161" t="s">
        <v>584</v>
      </c>
      <c r="Q53" s="161"/>
      <c r="R53" s="161"/>
      <c r="S53" s="161"/>
      <c r="T53" s="161"/>
      <c r="U53" s="161"/>
      <c r="V53" s="161"/>
      <c r="W53" s="161"/>
      <c r="X53" s="231"/>
      <c r="Y53" s="338" t="s">
        <v>12</v>
      </c>
      <c r="Z53" s="549"/>
      <c r="AA53" s="550"/>
      <c r="AB53" s="551" t="s">
        <v>585</v>
      </c>
      <c r="AC53" s="551"/>
      <c r="AD53" s="551"/>
      <c r="AE53" s="364">
        <v>65015</v>
      </c>
      <c r="AF53" s="365"/>
      <c r="AG53" s="365"/>
      <c r="AH53" s="365"/>
      <c r="AI53" s="364">
        <v>53261</v>
      </c>
      <c r="AJ53" s="365"/>
      <c r="AK53" s="365"/>
      <c r="AL53" s="365"/>
      <c r="AM53" s="364" t="s">
        <v>571</v>
      </c>
      <c r="AN53" s="365"/>
      <c r="AO53" s="365"/>
      <c r="AP53" s="365"/>
      <c r="AQ53" s="111" t="s">
        <v>571</v>
      </c>
      <c r="AR53" s="112"/>
      <c r="AS53" s="112"/>
      <c r="AT53" s="113"/>
      <c r="AU53" s="365" t="s">
        <v>571</v>
      </c>
      <c r="AV53" s="365"/>
      <c r="AW53" s="365"/>
      <c r="AX53" s="367"/>
    </row>
    <row r="54" spans="1:50" ht="23.25"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585</v>
      </c>
      <c r="AC54" s="522"/>
      <c r="AD54" s="522"/>
      <c r="AE54" s="364" t="s">
        <v>571</v>
      </c>
      <c r="AF54" s="365"/>
      <c r="AG54" s="365"/>
      <c r="AH54" s="365"/>
      <c r="AI54" s="364" t="s">
        <v>571</v>
      </c>
      <c r="AJ54" s="365"/>
      <c r="AK54" s="365"/>
      <c r="AL54" s="365"/>
      <c r="AM54" s="364" t="s">
        <v>571</v>
      </c>
      <c r="AN54" s="365"/>
      <c r="AO54" s="365"/>
      <c r="AP54" s="365"/>
      <c r="AQ54" s="111" t="s">
        <v>571</v>
      </c>
      <c r="AR54" s="112"/>
      <c r="AS54" s="112"/>
      <c r="AT54" s="113"/>
      <c r="AU54" s="365">
        <v>70000</v>
      </c>
      <c r="AV54" s="365"/>
      <c r="AW54" s="365"/>
      <c r="AX54" s="367"/>
    </row>
    <row r="55" spans="1:50" ht="23.25"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93</v>
      </c>
      <c r="AF55" s="365"/>
      <c r="AG55" s="365"/>
      <c r="AH55" s="365"/>
      <c r="AI55" s="364">
        <v>76</v>
      </c>
      <c r="AJ55" s="365"/>
      <c r="AK55" s="365"/>
      <c r="AL55" s="365"/>
      <c r="AM55" s="364" t="s">
        <v>571</v>
      </c>
      <c r="AN55" s="365"/>
      <c r="AO55" s="365"/>
      <c r="AP55" s="365"/>
      <c r="AQ55" s="111" t="s">
        <v>571</v>
      </c>
      <c r="AR55" s="112"/>
      <c r="AS55" s="112"/>
      <c r="AT55" s="113"/>
      <c r="AU55" s="365" t="s">
        <v>571</v>
      </c>
      <c r="AV55" s="365"/>
      <c r="AW55" s="365"/>
      <c r="AX55" s="367"/>
    </row>
    <row r="56" spans="1:50" ht="23.25" customHeight="1">
      <c r="A56" s="902" t="s">
        <v>497</v>
      </c>
      <c r="B56" s="903"/>
      <c r="C56" s="903"/>
      <c r="D56" s="903"/>
      <c r="E56" s="903"/>
      <c r="F56" s="904"/>
      <c r="G56" s="908" t="s">
        <v>586</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thickBo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c r="A58" s="512" t="s">
        <v>467</v>
      </c>
      <c r="B58" s="513"/>
      <c r="C58" s="513"/>
      <c r="D58" s="513"/>
      <c r="E58" s="513"/>
      <c r="F58" s="514"/>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2" t="s">
        <v>497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c r="A65" s="860" t="s">
        <v>468</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463</v>
      </c>
      <c r="X65" s="872"/>
      <c r="Y65" s="875"/>
      <c r="Z65" s="875"/>
      <c r="AA65" s="876"/>
      <c r="AB65" s="869" t="s">
        <v>11</v>
      </c>
      <c r="AC65" s="865"/>
      <c r="AD65" s="866"/>
      <c r="AE65" s="368" t="s">
        <v>527</v>
      </c>
      <c r="AF65" s="369"/>
      <c r="AG65" s="369"/>
      <c r="AH65" s="370"/>
      <c r="AI65" s="368" t="s">
        <v>524</v>
      </c>
      <c r="AJ65" s="369"/>
      <c r="AK65" s="369"/>
      <c r="AL65" s="370"/>
      <c r="AM65" s="375" t="s">
        <v>519</v>
      </c>
      <c r="AN65" s="375"/>
      <c r="AO65" s="375"/>
      <c r="AP65" s="368"/>
      <c r="AQ65" s="869" t="s">
        <v>353</v>
      </c>
      <c r="AR65" s="865"/>
      <c r="AS65" s="865"/>
      <c r="AT65" s="866"/>
      <c r="AU65" s="981" t="s">
        <v>253</v>
      </c>
      <c r="AV65" s="981"/>
      <c r="AW65" s="981"/>
      <c r="AX65" s="982"/>
    </row>
    <row r="66" spans="1:50" ht="18.75" hidden="1" customHeight="1">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354</v>
      </c>
      <c r="AT66" s="868"/>
      <c r="AU66" s="271"/>
      <c r="AV66" s="271"/>
      <c r="AW66" s="867" t="s">
        <v>466</v>
      </c>
      <c r="AX66" s="983"/>
    </row>
    <row r="67" spans="1:50" ht="23.25" hidden="1" customHeight="1">
      <c r="A67" s="853"/>
      <c r="B67" s="854"/>
      <c r="C67" s="854"/>
      <c r="D67" s="854"/>
      <c r="E67" s="854"/>
      <c r="F67" s="855"/>
      <c r="G67" s="984" t="s">
        <v>355</v>
      </c>
      <c r="H67" s="967"/>
      <c r="I67" s="968"/>
      <c r="J67" s="968"/>
      <c r="K67" s="968"/>
      <c r="L67" s="968"/>
      <c r="M67" s="968"/>
      <c r="N67" s="968"/>
      <c r="O67" s="969"/>
      <c r="P67" s="967"/>
      <c r="Q67" s="968"/>
      <c r="R67" s="968"/>
      <c r="S67" s="968"/>
      <c r="T67" s="968"/>
      <c r="U67" s="968"/>
      <c r="V67" s="969"/>
      <c r="W67" s="973"/>
      <c r="X67" s="974"/>
      <c r="Y67" s="954" t="s">
        <v>12</v>
      </c>
      <c r="Z67" s="954"/>
      <c r="AA67" s="955"/>
      <c r="AB67" s="956" t="s">
        <v>487</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487</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488</v>
      </c>
      <c r="AC69" s="980"/>
      <c r="AD69" s="980"/>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c r="A70" s="853" t="s">
        <v>473</v>
      </c>
      <c r="B70" s="854"/>
      <c r="C70" s="854"/>
      <c r="D70" s="854"/>
      <c r="E70" s="854"/>
      <c r="F70" s="855"/>
      <c r="G70" s="944" t="s">
        <v>356</v>
      </c>
      <c r="H70" s="945"/>
      <c r="I70" s="945"/>
      <c r="J70" s="945"/>
      <c r="K70" s="945"/>
      <c r="L70" s="945"/>
      <c r="M70" s="945"/>
      <c r="N70" s="945"/>
      <c r="O70" s="945"/>
      <c r="P70" s="945"/>
      <c r="Q70" s="945"/>
      <c r="R70" s="945"/>
      <c r="S70" s="945"/>
      <c r="T70" s="945"/>
      <c r="U70" s="945"/>
      <c r="V70" s="945"/>
      <c r="W70" s="948" t="s">
        <v>486</v>
      </c>
      <c r="X70" s="949"/>
      <c r="Y70" s="954" t="s">
        <v>12</v>
      </c>
      <c r="Z70" s="954"/>
      <c r="AA70" s="955"/>
      <c r="AB70" s="956" t="s">
        <v>487</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487</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488</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9" t="s">
        <v>468</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c r="A75" s="842"/>
      <c r="B75" s="843"/>
      <c r="C75" s="843"/>
      <c r="D75" s="843"/>
      <c r="E75" s="843"/>
      <c r="F75" s="844"/>
      <c r="G75" s="78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6" t="s">
        <v>500</v>
      </c>
      <c r="B78" s="917"/>
      <c r="C78" s="917"/>
      <c r="D78" s="917"/>
      <c r="E78" s="914" t="s">
        <v>445</v>
      </c>
      <c r="F78" s="915"/>
      <c r="G78" s="57" t="s">
        <v>356</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462</v>
      </c>
      <c r="AP79" s="149"/>
      <c r="AQ79" s="149"/>
      <c r="AR79" s="81" t="s">
        <v>460</v>
      </c>
      <c r="AS79" s="148"/>
      <c r="AT79" s="149"/>
      <c r="AU79" s="149"/>
      <c r="AV79" s="149"/>
      <c r="AW79" s="149"/>
      <c r="AX79" s="150"/>
    </row>
    <row r="80" spans="1:50" ht="18.75" hidden="1" customHeight="1">
      <c r="A80" s="519" t="s">
        <v>266</v>
      </c>
      <c r="B80" s="848" t="s">
        <v>459</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552</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c r="A91" s="520"/>
      <c r="B91" s="552"/>
      <c r="C91" s="552"/>
      <c r="D91" s="552"/>
      <c r="E91" s="552"/>
      <c r="F91" s="553"/>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c r="A100" s="834" t="s">
        <v>469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527</v>
      </c>
      <c r="AF100" s="826"/>
      <c r="AG100" s="826"/>
      <c r="AH100" s="827"/>
      <c r="AI100" s="825" t="s">
        <v>524</v>
      </c>
      <c r="AJ100" s="826"/>
      <c r="AK100" s="826"/>
      <c r="AL100" s="827"/>
      <c r="AM100" s="825" t="s">
        <v>520</v>
      </c>
      <c r="AN100" s="826"/>
      <c r="AO100" s="826"/>
      <c r="AP100" s="827"/>
      <c r="AQ100" s="933" t="s">
        <v>513</v>
      </c>
      <c r="AR100" s="934"/>
      <c r="AS100" s="934"/>
      <c r="AT100" s="935"/>
      <c r="AU100" s="933" t="s">
        <v>510</v>
      </c>
      <c r="AV100" s="934"/>
      <c r="AW100" s="934"/>
      <c r="AX100" s="936"/>
    </row>
    <row r="101" spans="1:60" ht="23.25" customHeight="1">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1" t="s">
        <v>588</v>
      </c>
      <c r="AC101" s="551"/>
      <c r="AD101" s="551"/>
      <c r="AE101" s="364">
        <v>1</v>
      </c>
      <c r="AF101" s="365"/>
      <c r="AG101" s="365"/>
      <c r="AH101" s="366"/>
      <c r="AI101" s="364">
        <v>1</v>
      </c>
      <c r="AJ101" s="365"/>
      <c r="AK101" s="365"/>
      <c r="AL101" s="366"/>
      <c r="AM101" s="364">
        <v>1</v>
      </c>
      <c r="AN101" s="365"/>
      <c r="AO101" s="365"/>
      <c r="AP101" s="366"/>
      <c r="AQ101" s="364" t="s">
        <v>571</v>
      </c>
      <c r="AR101" s="365"/>
      <c r="AS101" s="365"/>
      <c r="AT101" s="366"/>
      <c r="AU101" s="364" t="s">
        <v>571</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v>1</v>
      </c>
      <c r="AF102" s="358"/>
      <c r="AG102" s="358"/>
      <c r="AH102" s="358"/>
      <c r="AI102" s="358">
        <v>1</v>
      </c>
      <c r="AJ102" s="358"/>
      <c r="AK102" s="358"/>
      <c r="AL102" s="358"/>
      <c r="AM102" s="358">
        <v>1</v>
      </c>
      <c r="AN102" s="358"/>
      <c r="AO102" s="358"/>
      <c r="AP102" s="358"/>
      <c r="AQ102" s="816">
        <v>1</v>
      </c>
      <c r="AR102" s="817"/>
      <c r="AS102" s="817"/>
      <c r="AT102" s="818"/>
      <c r="AU102" s="816">
        <v>1</v>
      </c>
      <c r="AV102" s="817"/>
      <c r="AW102" s="817"/>
      <c r="AX102" s="818"/>
    </row>
    <row r="103" spans="1:60" ht="31.5" customHeight="1">
      <c r="A103" s="488" t="s">
        <v>469</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c r="A104" s="491"/>
      <c r="B104" s="492"/>
      <c r="C104" s="492"/>
      <c r="D104" s="492"/>
      <c r="E104" s="492"/>
      <c r="F104" s="493"/>
      <c r="G104" s="161" t="s">
        <v>589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4">
        <v>2</v>
      </c>
      <c r="AF104" s="365"/>
      <c r="AG104" s="365"/>
      <c r="AH104" s="366"/>
      <c r="AI104" s="364">
        <v>1</v>
      </c>
      <c r="AJ104" s="365"/>
      <c r="AK104" s="365"/>
      <c r="AL104" s="366"/>
      <c r="AM104" s="364">
        <v>1</v>
      </c>
      <c r="AN104" s="365"/>
      <c r="AO104" s="365"/>
      <c r="AP104" s="366"/>
      <c r="AQ104" s="364" t="s">
        <v>635</v>
      </c>
      <c r="AR104" s="365"/>
      <c r="AS104" s="365"/>
      <c r="AT104" s="366"/>
      <c r="AU104" s="364" t="s">
        <v>635</v>
      </c>
      <c r="AV104" s="365"/>
      <c r="AW104" s="365"/>
      <c r="AX104" s="366"/>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588</v>
      </c>
      <c r="AC105" s="407"/>
      <c r="AD105" s="408"/>
      <c r="AE105" s="358">
        <v>2</v>
      </c>
      <c r="AF105" s="358"/>
      <c r="AG105" s="358"/>
      <c r="AH105" s="358"/>
      <c r="AI105" s="358">
        <v>2</v>
      </c>
      <c r="AJ105" s="358"/>
      <c r="AK105" s="358"/>
      <c r="AL105" s="358"/>
      <c r="AM105" s="358">
        <v>1</v>
      </c>
      <c r="AN105" s="358"/>
      <c r="AO105" s="358"/>
      <c r="AP105" s="358"/>
      <c r="AQ105" s="364">
        <v>1</v>
      </c>
      <c r="AR105" s="365"/>
      <c r="AS105" s="365"/>
      <c r="AT105" s="366"/>
      <c r="AU105" s="816">
        <v>1</v>
      </c>
      <c r="AV105" s="817"/>
      <c r="AW105" s="817"/>
      <c r="AX105" s="818"/>
    </row>
    <row r="106" spans="1:60" ht="31.5" customHeight="1">
      <c r="A106" s="488" t="s">
        <v>469</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customHeight="1">
      <c r="A107" s="491"/>
      <c r="B107" s="492"/>
      <c r="C107" s="492"/>
      <c r="D107" s="492"/>
      <c r="E107" s="492"/>
      <c r="F107" s="493"/>
      <c r="G107" s="161" t="s">
        <v>590</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588</v>
      </c>
      <c r="AC107" s="472"/>
      <c r="AD107" s="473"/>
      <c r="AE107" s="358">
        <v>1</v>
      </c>
      <c r="AF107" s="358"/>
      <c r="AG107" s="358"/>
      <c r="AH107" s="358"/>
      <c r="AI107" s="358">
        <v>1</v>
      </c>
      <c r="AJ107" s="358"/>
      <c r="AK107" s="358"/>
      <c r="AL107" s="358"/>
      <c r="AM107" s="358">
        <v>1</v>
      </c>
      <c r="AN107" s="358"/>
      <c r="AO107" s="358"/>
      <c r="AP107" s="358"/>
      <c r="AQ107" s="364" t="s">
        <v>571</v>
      </c>
      <c r="AR107" s="365"/>
      <c r="AS107" s="365"/>
      <c r="AT107" s="366"/>
      <c r="AU107" s="364" t="s">
        <v>571</v>
      </c>
      <c r="AV107" s="365"/>
      <c r="AW107" s="365"/>
      <c r="AX107" s="366"/>
    </row>
    <row r="108" spans="1:60" ht="23.25"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588</v>
      </c>
      <c r="AC108" s="407"/>
      <c r="AD108" s="408"/>
      <c r="AE108" s="358">
        <v>1</v>
      </c>
      <c r="AF108" s="358"/>
      <c r="AG108" s="358"/>
      <c r="AH108" s="358"/>
      <c r="AI108" s="358">
        <v>1</v>
      </c>
      <c r="AJ108" s="358"/>
      <c r="AK108" s="358"/>
      <c r="AL108" s="358"/>
      <c r="AM108" s="358">
        <v>1</v>
      </c>
      <c r="AN108" s="358"/>
      <c r="AO108" s="358"/>
      <c r="AP108" s="358"/>
      <c r="AQ108" s="364" t="s">
        <v>571</v>
      </c>
      <c r="AR108" s="365"/>
      <c r="AS108" s="365"/>
      <c r="AT108" s="366"/>
      <c r="AU108" s="816" t="s">
        <v>571</v>
      </c>
      <c r="AV108" s="817"/>
      <c r="AW108" s="817"/>
      <c r="AX108" s="818"/>
    </row>
    <row r="109" spans="1:60" ht="31.5" customHeight="1">
      <c r="A109" s="488" t="s">
        <v>469</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customHeight="1">
      <c r="A110" s="491"/>
      <c r="B110" s="492"/>
      <c r="C110" s="492"/>
      <c r="D110" s="492"/>
      <c r="E110" s="492"/>
      <c r="F110" s="493"/>
      <c r="G110" s="161" t="s">
        <v>591</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588</v>
      </c>
      <c r="AC110" s="472"/>
      <c r="AD110" s="473"/>
      <c r="AE110" s="358">
        <v>12</v>
      </c>
      <c r="AF110" s="358"/>
      <c r="AG110" s="358"/>
      <c r="AH110" s="358"/>
      <c r="AI110" s="358">
        <v>12</v>
      </c>
      <c r="AJ110" s="358"/>
      <c r="AK110" s="358"/>
      <c r="AL110" s="358"/>
      <c r="AM110" s="358">
        <v>12</v>
      </c>
      <c r="AN110" s="358"/>
      <c r="AO110" s="358"/>
      <c r="AP110" s="358"/>
      <c r="AQ110" s="364" t="s">
        <v>571</v>
      </c>
      <c r="AR110" s="365"/>
      <c r="AS110" s="365"/>
      <c r="AT110" s="366"/>
      <c r="AU110" s="364" t="s">
        <v>571</v>
      </c>
      <c r="AV110" s="365"/>
      <c r="AW110" s="365"/>
      <c r="AX110" s="366"/>
    </row>
    <row r="111" spans="1:60" ht="23.25"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588</v>
      </c>
      <c r="AC111" s="407"/>
      <c r="AD111" s="408"/>
      <c r="AE111" s="358">
        <v>12</v>
      </c>
      <c r="AF111" s="358"/>
      <c r="AG111" s="358"/>
      <c r="AH111" s="358"/>
      <c r="AI111" s="358">
        <v>12</v>
      </c>
      <c r="AJ111" s="358"/>
      <c r="AK111" s="358"/>
      <c r="AL111" s="358"/>
      <c r="AM111" s="358">
        <v>12</v>
      </c>
      <c r="AN111" s="358"/>
      <c r="AO111" s="358"/>
      <c r="AP111" s="358"/>
      <c r="AQ111" s="364" t="s">
        <v>571</v>
      </c>
      <c r="AR111" s="365"/>
      <c r="AS111" s="365"/>
      <c r="AT111" s="366"/>
      <c r="AU111" s="816" t="s">
        <v>571</v>
      </c>
      <c r="AV111" s="817"/>
      <c r="AW111" s="817"/>
      <c r="AX111" s="818"/>
    </row>
    <row r="112" spans="1:60" ht="31.5" hidden="1" customHeight="1">
      <c r="A112" s="488" t="s">
        <v>469</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c r="A116" s="292"/>
      <c r="B116" s="293"/>
      <c r="C116" s="293"/>
      <c r="D116" s="293"/>
      <c r="E116" s="293"/>
      <c r="F116" s="294"/>
      <c r="G116" s="654" t="s">
        <v>592</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300" t="s">
        <v>593</v>
      </c>
      <c r="AC116" s="301"/>
      <c r="AD116" s="302"/>
      <c r="AE116" s="358">
        <v>1971</v>
      </c>
      <c r="AF116" s="358"/>
      <c r="AG116" s="358"/>
      <c r="AH116" s="358"/>
      <c r="AI116" s="358">
        <v>2858</v>
      </c>
      <c r="AJ116" s="358"/>
      <c r="AK116" s="358"/>
      <c r="AL116" s="358"/>
      <c r="AM116" s="358">
        <v>5679</v>
      </c>
      <c r="AN116" s="358"/>
      <c r="AO116" s="358"/>
      <c r="AP116" s="358"/>
      <c r="AQ116" s="364">
        <v>1763</v>
      </c>
      <c r="AR116" s="365"/>
      <c r="AS116" s="365"/>
      <c r="AT116" s="365"/>
      <c r="AU116" s="365"/>
      <c r="AV116" s="365"/>
      <c r="AW116" s="365"/>
      <c r="AX116" s="367"/>
    </row>
    <row r="117" spans="1:50" ht="46.5" customHeight="1">
      <c r="A117" s="295"/>
      <c r="B117" s="296"/>
      <c r="C117" s="296"/>
      <c r="D117" s="296"/>
      <c r="E117" s="296"/>
      <c r="F117" s="297"/>
      <c r="G117" s="655"/>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594</v>
      </c>
      <c r="AC117" s="342"/>
      <c r="AD117" s="343"/>
      <c r="AE117" s="306" t="s">
        <v>595</v>
      </c>
      <c r="AF117" s="306"/>
      <c r="AG117" s="306"/>
      <c r="AH117" s="306"/>
      <c r="AI117" s="306" t="s">
        <v>596</v>
      </c>
      <c r="AJ117" s="306"/>
      <c r="AK117" s="306"/>
      <c r="AL117" s="306"/>
      <c r="AM117" s="306" t="s">
        <v>670</v>
      </c>
      <c r="AN117" s="306"/>
      <c r="AO117" s="306"/>
      <c r="AP117" s="306"/>
      <c r="AQ117" s="306" t="s">
        <v>671</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customHeight="1">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593</v>
      </c>
      <c r="AC119" s="301"/>
      <c r="AD119" s="302"/>
      <c r="AE119" s="358">
        <v>110</v>
      </c>
      <c r="AF119" s="358"/>
      <c r="AG119" s="358"/>
      <c r="AH119" s="358"/>
      <c r="AI119" s="358">
        <v>46</v>
      </c>
      <c r="AJ119" s="358"/>
      <c r="AK119" s="358"/>
      <c r="AL119" s="358"/>
      <c r="AM119" s="358" t="s">
        <v>674</v>
      </c>
      <c r="AN119" s="358"/>
      <c r="AO119" s="358"/>
      <c r="AP119" s="358"/>
      <c r="AQ119" s="358">
        <v>47</v>
      </c>
      <c r="AR119" s="358"/>
      <c r="AS119" s="358"/>
      <c r="AT119" s="358"/>
      <c r="AU119" s="358"/>
      <c r="AV119" s="358"/>
      <c r="AW119" s="358"/>
      <c r="AX119" s="359"/>
    </row>
    <row r="120" spans="1:50" ht="46.5"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t="s">
        <v>598</v>
      </c>
      <c r="AF120" s="306"/>
      <c r="AG120" s="306"/>
      <c r="AH120" s="306"/>
      <c r="AI120" s="306" t="s">
        <v>599</v>
      </c>
      <c r="AJ120" s="306"/>
      <c r="AK120" s="306"/>
      <c r="AL120" s="306"/>
      <c r="AM120" s="306" t="s">
        <v>673</v>
      </c>
      <c r="AN120" s="306"/>
      <c r="AO120" s="306"/>
      <c r="AP120" s="306"/>
      <c r="AQ120" s="306" t="s">
        <v>636</v>
      </c>
      <c r="AR120" s="306"/>
      <c r="AS120" s="306"/>
      <c r="AT120" s="306"/>
      <c r="AU120" s="306"/>
      <c r="AV120" s="306"/>
      <c r="AW120" s="306"/>
      <c r="AX120" s="307"/>
    </row>
    <row r="121" spans="1:50"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customHeight="1">
      <c r="A122" s="292"/>
      <c r="B122" s="293"/>
      <c r="C122" s="293"/>
      <c r="D122" s="293"/>
      <c r="E122" s="293"/>
      <c r="F122" s="294"/>
      <c r="G122" s="351" t="s">
        <v>600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593</v>
      </c>
      <c r="AC122" s="301"/>
      <c r="AD122" s="302"/>
      <c r="AE122" s="358">
        <v>721</v>
      </c>
      <c r="AF122" s="358"/>
      <c r="AG122" s="358"/>
      <c r="AH122" s="358"/>
      <c r="AI122" s="358">
        <v>160</v>
      </c>
      <c r="AJ122" s="358"/>
      <c r="AK122" s="358"/>
      <c r="AL122" s="358"/>
      <c r="AM122" s="358" t="s">
        <v>571</v>
      </c>
      <c r="AN122" s="358"/>
      <c r="AO122" s="358"/>
      <c r="AP122" s="358"/>
      <c r="AQ122" s="358" t="s">
        <v>571</v>
      </c>
      <c r="AR122" s="358"/>
      <c r="AS122" s="358"/>
      <c r="AT122" s="358"/>
      <c r="AU122" s="358"/>
      <c r="AV122" s="358"/>
      <c r="AW122" s="358"/>
      <c r="AX122" s="359"/>
    </row>
    <row r="123" spans="1:50" ht="46.5"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594</v>
      </c>
      <c r="AC123" s="342"/>
      <c r="AD123" s="343"/>
      <c r="AE123" s="306" t="s">
        <v>601</v>
      </c>
      <c r="AF123" s="306"/>
      <c r="AG123" s="306"/>
      <c r="AH123" s="306"/>
      <c r="AI123" s="306" t="s">
        <v>602</v>
      </c>
      <c r="AJ123" s="306"/>
      <c r="AK123" s="306"/>
      <c r="AL123" s="306"/>
      <c r="AM123" s="306" t="s">
        <v>571</v>
      </c>
      <c r="AN123" s="306"/>
      <c r="AO123" s="306"/>
      <c r="AP123" s="306"/>
      <c r="AQ123" s="306" t="s">
        <v>571</v>
      </c>
      <c r="AR123" s="306"/>
      <c r="AS123" s="306"/>
      <c r="AT123" s="306"/>
      <c r="AU123" s="306"/>
      <c r="AV123" s="306"/>
      <c r="AW123" s="306"/>
      <c r="AX123" s="307"/>
    </row>
    <row r="124" spans="1:50" ht="23.25"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customHeight="1">
      <c r="A125" s="292"/>
      <c r="B125" s="293"/>
      <c r="C125" s="293"/>
      <c r="D125" s="293"/>
      <c r="E125" s="293"/>
      <c r="F125" s="294"/>
      <c r="G125" s="351" t="s">
        <v>603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593</v>
      </c>
      <c r="AC125" s="301"/>
      <c r="AD125" s="302"/>
      <c r="AE125" s="358">
        <v>50</v>
      </c>
      <c r="AF125" s="358"/>
      <c r="AG125" s="358"/>
      <c r="AH125" s="358"/>
      <c r="AI125" s="358">
        <v>56</v>
      </c>
      <c r="AJ125" s="358"/>
      <c r="AK125" s="358"/>
      <c r="AL125" s="358"/>
      <c r="AM125" s="358" t="s">
        <v>571</v>
      </c>
      <c r="AN125" s="358"/>
      <c r="AO125" s="358"/>
      <c r="AP125" s="358"/>
      <c r="AQ125" s="358" t="s">
        <v>571</v>
      </c>
      <c r="AR125" s="358"/>
      <c r="AS125" s="358"/>
      <c r="AT125" s="358"/>
      <c r="AU125" s="358"/>
      <c r="AV125" s="358"/>
      <c r="AW125" s="358"/>
      <c r="AX125" s="359"/>
    </row>
    <row r="126" spans="1:50" ht="46.5"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594</v>
      </c>
      <c r="AC126" s="342"/>
      <c r="AD126" s="343"/>
      <c r="AE126" s="306" t="s">
        <v>604</v>
      </c>
      <c r="AF126" s="306"/>
      <c r="AG126" s="306"/>
      <c r="AH126" s="306"/>
      <c r="AI126" s="306" t="s">
        <v>605</v>
      </c>
      <c r="AJ126" s="306"/>
      <c r="AK126" s="306"/>
      <c r="AL126" s="306"/>
      <c r="AM126" s="306" t="s">
        <v>571</v>
      </c>
      <c r="AN126" s="306"/>
      <c r="AO126" s="306"/>
      <c r="AP126" s="306"/>
      <c r="AQ126" s="306" t="s">
        <v>571</v>
      </c>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c r="A130" s="998" t="s">
        <v>557</v>
      </c>
      <c r="B130" s="996"/>
      <c r="C130" s="995" t="s">
        <v>357</v>
      </c>
      <c r="D130" s="996"/>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c r="A131" s="999"/>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c r="A132" s="99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hidden="1" customHeight="1">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c r="A134" s="999"/>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c r="A136" s="99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9"/>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9"/>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9"/>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9"/>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9"/>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9"/>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9"/>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c r="A190" s="999"/>
      <c r="B190" s="252"/>
      <c r="C190" s="251"/>
      <c r="D190" s="252"/>
      <c r="E190" s="308" t="s">
        <v>386</v>
      </c>
      <c r="F190" s="309"/>
      <c r="G190" s="310" t="s">
        <v>607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c r="A191" s="999"/>
      <c r="B191" s="252"/>
      <c r="C191" s="251"/>
      <c r="D191" s="252"/>
      <c r="E191" s="238" t="s">
        <v>385</v>
      </c>
      <c r="F191" s="239"/>
      <c r="G191" s="235" t="s">
        <v>608</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c r="A192" s="99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customHeight="1">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576</v>
      </c>
      <c r="AR193" s="271"/>
      <c r="AS193" s="137" t="s">
        <v>354</v>
      </c>
      <c r="AT193" s="172"/>
      <c r="AU193" s="136" t="s">
        <v>576</v>
      </c>
      <c r="AV193" s="136"/>
      <c r="AW193" s="137" t="s">
        <v>300</v>
      </c>
      <c r="AX193" s="138"/>
    </row>
    <row r="194" spans="1:50" ht="39.75" customHeight="1">
      <c r="A194" s="999"/>
      <c r="B194" s="252"/>
      <c r="C194" s="251"/>
      <c r="D194" s="252"/>
      <c r="E194" s="251"/>
      <c r="F194" s="314"/>
      <c r="G194" s="230" t="s">
        <v>576</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576</v>
      </c>
      <c r="AC194" s="221"/>
      <c r="AD194" s="221"/>
      <c r="AE194" s="266" t="s">
        <v>576</v>
      </c>
      <c r="AF194" s="112"/>
      <c r="AG194" s="112"/>
      <c r="AH194" s="112"/>
      <c r="AI194" s="266" t="s">
        <v>576</v>
      </c>
      <c r="AJ194" s="112"/>
      <c r="AK194" s="112"/>
      <c r="AL194" s="112"/>
      <c r="AM194" s="266" t="s">
        <v>576</v>
      </c>
      <c r="AN194" s="112"/>
      <c r="AO194" s="112"/>
      <c r="AP194" s="112"/>
      <c r="AQ194" s="266" t="s">
        <v>576</v>
      </c>
      <c r="AR194" s="112"/>
      <c r="AS194" s="112"/>
      <c r="AT194" s="112"/>
      <c r="AU194" s="266" t="s">
        <v>576</v>
      </c>
      <c r="AV194" s="112"/>
      <c r="AW194" s="112"/>
      <c r="AX194" s="222"/>
    </row>
    <row r="195" spans="1:50" ht="39.75" customHeight="1">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576</v>
      </c>
      <c r="AC195" s="133"/>
      <c r="AD195" s="133"/>
      <c r="AE195" s="266" t="s">
        <v>576</v>
      </c>
      <c r="AF195" s="112"/>
      <c r="AG195" s="112"/>
      <c r="AH195" s="112"/>
      <c r="AI195" s="266" t="s">
        <v>576</v>
      </c>
      <c r="AJ195" s="112"/>
      <c r="AK195" s="112"/>
      <c r="AL195" s="112"/>
      <c r="AM195" s="266" t="s">
        <v>576</v>
      </c>
      <c r="AN195" s="112"/>
      <c r="AO195" s="112"/>
      <c r="AP195" s="112"/>
      <c r="AQ195" s="266" t="s">
        <v>576</v>
      </c>
      <c r="AR195" s="112"/>
      <c r="AS195" s="112"/>
      <c r="AT195" s="112"/>
      <c r="AU195" s="266" t="s">
        <v>576</v>
      </c>
      <c r="AV195" s="112"/>
      <c r="AW195" s="112"/>
      <c r="AX195" s="222"/>
    </row>
    <row r="196" spans="1:50" ht="18.75" hidden="1" customHeight="1">
      <c r="A196" s="99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9"/>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9"/>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9"/>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9"/>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9"/>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9"/>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9"/>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9"/>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9"/>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9"/>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9"/>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9"/>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9"/>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9"/>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9"/>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9"/>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9"/>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9"/>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9"/>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9"/>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9"/>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9"/>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9"/>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9"/>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9"/>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9"/>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9"/>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9"/>
      <c r="B430" s="252"/>
      <c r="C430" s="249" t="s">
        <v>553</v>
      </c>
      <c r="D430" s="250"/>
      <c r="E430" s="238" t="s">
        <v>537</v>
      </c>
      <c r="F430" s="448"/>
      <c r="G430" s="240" t="s">
        <v>373</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354</v>
      </c>
      <c r="AH432" s="172"/>
      <c r="AI432" s="182"/>
      <c r="AJ432" s="182"/>
      <c r="AK432" s="182"/>
      <c r="AL432" s="177"/>
      <c r="AM432" s="182"/>
      <c r="AN432" s="182"/>
      <c r="AO432" s="182"/>
      <c r="AP432" s="177"/>
      <c r="AQ432" s="217" t="s">
        <v>576</v>
      </c>
      <c r="AR432" s="136"/>
      <c r="AS432" s="137" t="s">
        <v>354</v>
      </c>
      <c r="AT432" s="172"/>
      <c r="AU432" s="136" t="s">
        <v>576</v>
      </c>
      <c r="AV432" s="136"/>
      <c r="AW432" s="137" t="s">
        <v>300</v>
      </c>
      <c r="AX432" s="138"/>
    </row>
    <row r="433" spans="1:50" ht="23.25" customHeight="1">
      <c r="A433" s="999"/>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571</v>
      </c>
      <c r="AF433" s="112"/>
      <c r="AG433" s="112"/>
      <c r="AH433" s="112"/>
      <c r="AI433" s="111" t="s">
        <v>571</v>
      </c>
      <c r="AJ433" s="112"/>
      <c r="AK433" s="112"/>
      <c r="AL433" s="112"/>
      <c r="AM433" s="111" t="s">
        <v>571</v>
      </c>
      <c r="AN433" s="112"/>
      <c r="AO433" s="112"/>
      <c r="AP433" s="113"/>
      <c r="AQ433" s="111" t="s">
        <v>571</v>
      </c>
      <c r="AR433" s="112"/>
      <c r="AS433" s="112"/>
      <c r="AT433" s="113"/>
      <c r="AU433" s="112" t="s">
        <v>576</v>
      </c>
      <c r="AV433" s="112"/>
      <c r="AW433" s="112"/>
      <c r="AX433" s="222"/>
    </row>
    <row r="434" spans="1:50" ht="23.25" customHeight="1">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571</v>
      </c>
      <c r="AF434" s="112"/>
      <c r="AG434" s="112"/>
      <c r="AH434" s="113"/>
      <c r="AI434" s="111" t="s">
        <v>571</v>
      </c>
      <c r="AJ434" s="112"/>
      <c r="AK434" s="112"/>
      <c r="AL434" s="112"/>
      <c r="AM434" s="111" t="s">
        <v>571</v>
      </c>
      <c r="AN434" s="112"/>
      <c r="AO434" s="112"/>
      <c r="AP434" s="113"/>
      <c r="AQ434" s="111" t="s">
        <v>571</v>
      </c>
      <c r="AR434" s="112"/>
      <c r="AS434" s="112"/>
      <c r="AT434" s="113"/>
      <c r="AU434" s="112" t="s">
        <v>576</v>
      </c>
      <c r="AV434" s="112"/>
      <c r="AW434" s="112"/>
      <c r="AX434" s="222"/>
    </row>
    <row r="435" spans="1:50" ht="23.25" customHeight="1">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571</v>
      </c>
      <c r="AJ435" s="112"/>
      <c r="AK435" s="112"/>
      <c r="AL435" s="112"/>
      <c r="AM435" s="111" t="s">
        <v>571</v>
      </c>
      <c r="AN435" s="112"/>
      <c r="AO435" s="112"/>
      <c r="AP435" s="113"/>
      <c r="AQ435" s="111" t="s">
        <v>571</v>
      </c>
      <c r="AR435" s="112"/>
      <c r="AS435" s="112"/>
      <c r="AT435" s="113"/>
      <c r="AU435" s="112" t="s">
        <v>576</v>
      </c>
      <c r="AV435" s="112"/>
      <c r="AW435" s="112"/>
      <c r="AX435" s="222"/>
    </row>
    <row r="436" spans="1:50" ht="18.75" hidden="1" customHeight="1">
      <c r="A436" s="99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354</v>
      </c>
      <c r="AH457" s="172"/>
      <c r="AI457" s="182"/>
      <c r="AJ457" s="182"/>
      <c r="AK457" s="182"/>
      <c r="AL457" s="177"/>
      <c r="AM457" s="182"/>
      <c r="AN457" s="182"/>
      <c r="AO457" s="182"/>
      <c r="AP457" s="177"/>
      <c r="AQ457" s="217" t="s">
        <v>576</v>
      </c>
      <c r="AR457" s="136"/>
      <c r="AS457" s="137" t="s">
        <v>354</v>
      </c>
      <c r="AT457" s="172"/>
      <c r="AU457" s="136" t="s">
        <v>576</v>
      </c>
      <c r="AV457" s="136"/>
      <c r="AW457" s="137" t="s">
        <v>300</v>
      </c>
      <c r="AX457" s="138"/>
    </row>
    <row r="458" spans="1:50" ht="23.25" customHeight="1">
      <c r="A458" s="999"/>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571</v>
      </c>
      <c r="AF458" s="112"/>
      <c r="AG458" s="112"/>
      <c r="AH458" s="112"/>
      <c r="AI458" s="111" t="s">
        <v>571</v>
      </c>
      <c r="AJ458" s="112"/>
      <c r="AK458" s="112"/>
      <c r="AL458" s="112"/>
      <c r="AM458" s="111" t="s">
        <v>571</v>
      </c>
      <c r="AN458" s="112"/>
      <c r="AO458" s="112"/>
      <c r="AP458" s="113"/>
      <c r="AQ458" s="111" t="s">
        <v>571</v>
      </c>
      <c r="AR458" s="112"/>
      <c r="AS458" s="112"/>
      <c r="AT458" s="113"/>
      <c r="AU458" s="112" t="s">
        <v>576</v>
      </c>
      <c r="AV458" s="112"/>
      <c r="AW458" s="112"/>
      <c r="AX458" s="222"/>
    </row>
    <row r="459" spans="1:50" ht="23.25" customHeight="1">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571</v>
      </c>
      <c r="AF459" s="112"/>
      <c r="AG459" s="112"/>
      <c r="AH459" s="113"/>
      <c r="AI459" s="111" t="s">
        <v>571</v>
      </c>
      <c r="AJ459" s="112"/>
      <c r="AK459" s="112"/>
      <c r="AL459" s="112"/>
      <c r="AM459" s="111" t="s">
        <v>571</v>
      </c>
      <c r="AN459" s="112"/>
      <c r="AO459" s="112"/>
      <c r="AP459" s="113"/>
      <c r="AQ459" s="111" t="s">
        <v>571</v>
      </c>
      <c r="AR459" s="112"/>
      <c r="AS459" s="112"/>
      <c r="AT459" s="113"/>
      <c r="AU459" s="112" t="s">
        <v>576</v>
      </c>
      <c r="AV459" s="112"/>
      <c r="AW459" s="112"/>
      <c r="AX459" s="222"/>
    </row>
    <row r="460" spans="1:50" ht="23.25" customHeight="1">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2"/>
      <c r="AM460" s="111" t="s">
        <v>571</v>
      </c>
      <c r="AN460" s="112"/>
      <c r="AO460" s="112"/>
      <c r="AP460" s="113"/>
      <c r="AQ460" s="111" t="s">
        <v>571</v>
      </c>
      <c r="AR460" s="112"/>
      <c r="AS460" s="112"/>
      <c r="AT460" s="113"/>
      <c r="AU460" s="112" t="s">
        <v>576</v>
      </c>
      <c r="AV460" s="112"/>
      <c r="AW460" s="112"/>
      <c r="AX460" s="222"/>
    </row>
    <row r="461" spans="1:50" ht="18.75" hidden="1" customHeight="1">
      <c r="A461" s="99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9"/>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9"/>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9"/>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9"/>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9"/>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9"/>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9"/>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9"/>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9"/>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9"/>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566</v>
      </c>
      <c r="AE702" s="901"/>
      <c r="AF702" s="901"/>
      <c r="AG702" s="887" t="s">
        <v>609</v>
      </c>
      <c r="AH702" s="888"/>
      <c r="AI702" s="888"/>
      <c r="AJ702" s="888"/>
      <c r="AK702" s="888"/>
      <c r="AL702" s="888"/>
      <c r="AM702" s="888"/>
      <c r="AN702" s="888"/>
      <c r="AO702" s="888"/>
      <c r="AP702" s="888"/>
      <c r="AQ702" s="888"/>
      <c r="AR702" s="888"/>
      <c r="AS702" s="888"/>
      <c r="AT702" s="888"/>
      <c r="AU702" s="888"/>
      <c r="AV702" s="888"/>
      <c r="AW702" s="888"/>
      <c r="AX702" s="889"/>
    </row>
    <row r="703" spans="1:50" ht="35.2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566</v>
      </c>
      <c r="AE703" s="155"/>
      <c r="AF703" s="155"/>
      <c r="AG703" s="666" t="s">
        <v>610</v>
      </c>
      <c r="AH703" s="667"/>
      <c r="AI703" s="667"/>
      <c r="AJ703" s="667"/>
      <c r="AK703" s="667"/>
      <c r="AL703" s="667"/>
      <c r="AM703" s="667"/>
      <c r="AN703" s="667"/>
      <c r="AO703" s="667"/>
      <c r="AP703" s="667"/>
      <c r="AQ703" s="667"/>
      <c r="AR703" s="667"/>
      <c r="AS703" s="667"/>
      <c r="AT703" s="667"/>
      <c r="AU703" s="667"/>
      <c r="AV703" s="667"/>
      <c r="AW703" s="667"/>
      <c r="AX703" s="668"/>
    </row>
    <row r="704" spans="1:50" ht="37.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566</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566</v>
      </c>
      <c r="AE705" s="735"/>
      <c r="AF705" s="735"/>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7"/>
      <c r="B706" s="772"/>
      <c r="C706" s="614"/>
      <c r="D706" s="615"/>
      <c r="E706" s="685" t="s">
        <v>498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7"/>
      <c r="B707" s="772"/>
      <c r="C707" s="616"/>
      <c r="D707" s="617"/>
      <c r="E707" s="688" t="s">
        <v>436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614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615</v>
      </c>
      <c r="AE708" s="670"/>
      <c r="AF708" s="670"/>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54.75" customHeight="1">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566</v>
      </c>
      <c r="AE709" s="155"/>
      <c r="AF709" s="155"/>
      <c r="AG709" s="666" t="s">
        <v>616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615</v>
      </c>
      <c r="AE710" s="155"/>
      <c r="AF710" s="155"/>
      <c r="AG710" s="666" t="s">
        <v>571</v>
      </c>
      <c r="AH710" s="667"/>
      <c r="AI710" s="667"/>
      <c r="AJ710" s="667"/>
      <c r="AK710" s="667"/>
      <c r="AL710" s="667"/>
      <c r="AM710" s="667"/>
      <c r="AN710" s="667"/>
      <c r="AO710" s="667"/>
      <c r="AP710" s="667"/>
      <c r="AQ710" s="667"/>
      <c r="AR710" s="667"/>
      <c r="AS710" s="667"/>
      <c r="AT710" s="667"/>
      <c r="AU710" s="667"/>
      <c r="AV710" s="667"/>
      <c r="AW710" s="667"/>
      <c r="AX710" s="668"/>
    </row>
    <row r="711" spans="1:50" ht="39" customHeight="1">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566</v>
      </c>
      <c r="AE711" s="155"/>
      <c r="AF711" s="155"/>
      <c r="AG711" s="666" t="s">
        <v>617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c r="A712" s="657"/>
      <c r="B712" s="658"/>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615</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7"/>
      <c r="B713" s="65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6" t="s">
        <v>571</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c r="A714" s="659"/>
      <c r="B714" s="660"/>
      <c r="C714" s="773" t="s">
        <v>441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566</v>
      </c>
      <c r="AE714" s="592"/>
      <c r="AF714" s="593"/>
      <c r="AG714" s="691" t="s">
        <v>618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c r="A715" s="621" t="s">
        <v>40</v>
      </c>
      <c r="B715" s="656"/>
      <c r="C715" s="661" t="s">
        <v>442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566</v>
      </c>
      <c r="AE715" s="670"/>
      <c r="AF715" s="779"/>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566</v>
      </c>
      <c r="AE716" s="761"/>
      <c r="AF716" s="761"/>
      <c r="AG716" s="666" t="s">
        <v>620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c r="A717" s="657"/>
      <c r="B717" s="658"/>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566</v>
      </c>
      <c r="AE717" s="155"/>
      <c r="AF717" s="155"/>
      <c r="AG717" s="666" t="s">
        <v>621</v>
      </c>
      <c r="AH717" s="667"/>
      <c r="AI717" s="667"/>
      <c r="AJ717" s="667"/>
      <c r="AK717" s="667"/>
      <c r="AL717" s="667"/>
      <c r="AM717" s="667"/>
      <c r="AN717" s="667"/>
      <c r="AO717" s="667"/>
      <c r="AP717" s="667"/>
      <c r="AQ717" s="667"/>
      <c r="AR717" s="667"/>
      <c r="AS717" s="667"/>
      <c r="AT717" s="667"/>
      <c r="AU717" s="667"/>
      <c r="AV717" s="667"/>
      <c r="AW717" s="667"/>
      <c r="AX717" s="668"/>
    </row>
    <row r="718" spans="1:50" ht="51" customHeight="1">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566</v>
      </c>
      <c r="AE718" s="155"/>
      <c r="AF718" s="155"/>
      <c r="AG718" s="163" t="s">
        <v>643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9" t="s">
        <v>615</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40" t="s">
        <v>457</v>
      </c>
      <c r="D720" s="938"/>
      <c r="E720" s="938"/>
      <c r="F720" s="941"/>
      <c r="G720" s="937" t="s">
        <v>458</v>
      </c>
      <c r="H720" s="938"/>
      <c r="I720" s="938"/>
      <c r="J720" s="938"/>
      <c r="K720" s="938"/>
      <c r="L720" s="938"/>
      <c r="M720" s="938"/>
      <c r="N720" s="937" t="s">
        <v>461</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1" t="s">
        <v>48</v>
      </c>
      <c r="B726" s="622"/>
      <c r="C726" s="443" t="s">
        <v>53</v>
      </c>
      <c r="D726" s="581"/>
      <c r="E726" s="581"/>
      <c r="F726" s="582"/>
      <c r="G726" s="799" t="s">
        <v>622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c r="A727" s="623"/>
      <c r="B727" s="624"/>
      <c r="C727" s="697" t="s">
        <v>57</v>
      </c>
      <c r="D727" s="698"/>
      <c r="E727" s="698"/>
      <c r="F727" s="699"/>
      <c r="G727" s="797" t="s">
        <v>672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7.75" customHeight="1" thickBot="1">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1" customHeight="1" thickBot="1">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2.5" customHeight="1" thickBot="1">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6" t="s">
        <v>470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123" t="s">
        <v>541</v>
      </c>
      <c r="B737" s="124"/>
      <c r="C737" s="124"/>
      <c r="D737" s="125"/>
      <c r="E737" s="122" t="s">
        <v>623</v>
      </c>
      <c r="F737" s="122"/>
      <c r="G737" s="122"/>
      <c r="H737" s="122"/>
      <c r="I737" s="122"/>
      <c r="J737" s="122"/>
      <c r="K737" s="122"/>
      <c r="L737" s="122"/>
      <c r="M737" s="122"/>
      <c r="N737" s="101" t="s">
        <v>534</v>
      </c>
      <c r="O737" s="101"/>
      <c r="P737" s="101"/>
      <c r="Q737" s="101"/>
      <c r="R737" s="122" t="s">
        <v>623</v>
      </c>
      <c r="S737" s="122"/>
      <c r="T737" s="122"/>
      <c r="U737" s="122"/>
      <c r="V737" s="122"/>
      <c r="W737" s="122"/>
      <c r="X737" s="122"/>
      <c r="Y737" s="122"/>
      <c r="Z737" s="122"/>
      <c r="AA737" s="101" t="s">
        <v>533</v>
      </c>
      <c r="AB737" s="101"/>
      <c r="AC737" s="101"/>
      <c r="AD737" s="101"/>
      <c r="AE737" s="122" t="s">
        <v>626</v>
      </c>
      <c r="AF737" s="122"/>
      <c r="AG737" s="122"/>
      <c r="AH737" s="122"/>
      <c r="AI737" s="122"/>
      <c r="AJ737" s="122"/>
      <c r="AK737" s="122"/>
      <c r="AL737" s="122"/>
      <c r="AM737" s="122"/>
      <c r="AN737" s="101" t="s">
        <v>532</v>
      </c>
      <c r="AO737" s="101"/>
      <c r="AP737" s="101"/>
      <c r="AQ737" s="101"/>
      <c r="AR737" s="102" t="s">
        <v>628</v>
      </c>
      <c r="AS737" s="103"/>
      <c r="AT737" s="103"/>
      <c r="AU737" s="103"/>
      <c r="AV737" s="103"/>
      <c r="AW737" s="103"/>
      <c r="AX737" s="104"/>
      <c r="AY737" s="89"/>
      <c r="AZ737" s="89"/>
    </row>
    <row r="738" spans="1:52" ht="24.75" customHeight="1">
      <c r="A738" s="123" t="s">
        <v>531</v>
      </c>
      <c r="B738" s="124"/>
      <c r="C738" s="124"/>
      <c r="D738" s="125"/>
      <c r="E738" s="122" t="s">
        <v>624</v>
      </c>
      <c r="F738" s="122"/>
      <c r="G738" s="122"/>
      <c r="H738" s="122"/>
      <c r="I738" s="122"/>
      <c r="J738" s="122"/>
      <c r="K738" s="122"/>
      <c r="L738" s="122"/>
      <c r="M738" s="122"/>
      <c r="N738" s="101" t="s">
        <v>530</v>
      </c>
      <c r="O738" s="101"/>
      <c r="P738" s="101"/>
      <c r="Q738" s="101"/>
      <c r="R738" s="122" t="s">
        <v>625</v>
      </c>
      <c r="S738" s="122"/>
      <c r="T738" s="122"/>
      <c r="U738" s="122"/>
      <c r="V738" s="122"/>
      <c r="W738" s="122"/>
      <c r="X738" s="122"/>
      <c r="Y738" s="122"/>
      <c r="Z738" s="122"/>
      <c r="AA738" s="101" t="s">
        <v>529</v>
      </c>
      <c r="AB738" s="101"/>
      <c r="AC738" s="101"/>
      <c r="AD738" s="101"/>
      <c r="AE738" s="122" t="s">
        <v>627</v>
      </c>
      <c r="AF738" s="122"/>
      <c r="AG738" s="122"/>
      <c r="AH738" s="122"/>
      <c r="AI738" s="122"/>
      <c r="AJ738" s="122"/>
      <c r="AK738" s="122"/>
      <c r="AL738" s="122"/>
      <c r="AM738" s="122"/>
      <c r="AN738" s="101" t="s">
        <v>525</v>
      </c>
      <c r="AO738" s="101"/>
      <c r="AP738" s="101"/>
      <c r="AQ738" s="101"/>
      <c r="AR738" s="102" t="s">
        <v>629</v>
      </c>
      <c r="AS738" s="103"/>
      <c r="AT738" s="103"/>
      <c r="AU738" s="103"/>
      <c r="AV738" s="103"/>
      <c r="AW738" s="103"/>
      <c r="AX738" s="104"/>
    </row>
    <row r="739" spans="1:52" ht="24.75" customHeight="1" thickBot="1">
      <c r="A739" s="126" t="s">
        <v>521</v>
      </c>
      <c r="B739" s="127"/>
      <c r="C739" s="127"/>
      <c r="D739" s="128"/>
      <c r="E739" s="129" t="s">
        <v>565</v>
      </c>
      <c r="F739" s="117"/>
      <c r="G739" s="117"/>
      <c r="H739" s="93" t="str">
        <f>IF(E739="", "", "(")</f>
        <v>(</v>
      </c>
      <c r="I739" s="117"/>
      <c r="J739" s="117"/>
      <c r="K739" s="93" t="str">
        <f>IF(OR(I739="　", I739=""), "", "-")</f>
        <v/>
      </c>
      <c r="L739" s="118">
        <v>330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503</v>
      </c>
      <c r="B779" s="763"/>
      <c r="C779" s="763"/>
      <c r="D779" s="763"/>
      <c r="E779" s="763"/>
      <c r="F779" s="764"/>
      <c r="G779" s="439" t="s">
        <v>645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8.75" customHeight="1">
      <c r="A781" s="556"/>
      <c r="B781" s="765"/>
      <c r="C781" s="765"/>
      <c r="D781" s="765"/>
      <c r="E781" s="765"/>
      <c r="F781" s="766"/>
      <c r="G781" s="449" t="s">
        <v>630</v>
      </c>
      <c r="H781" s="450"/>
      <c r="I781" s="450"/>
      <c r="J781" s="450"/>
      <c r="K781" s="451"/>
      <c r="L781" s="452" t="s">
        <v>637</v>
      </c>
      <c r="M781" s="453"/>
      <c r="N781" s="453"/>
      <c r="O781" s="453"/>
      <c r="P781" s="453"/>
      <c r="Q781" s="453"/>
      <c r="R781" s="453"/>
      <c r="S781" s="453"/>
      <c r="T781" s="453"/>
      <c r="U781" s="453"/>
      <c r="V781" s="453"/>
      <c r="W781" s="453"/>
      <c r="X781" s="454"/>
      <c r="Y781" s="455">
        <v>9</v>
      </c>
      <c r="Z781" s="456"/>
      <c r="AA781" s="456"/>
      <c r="AB781" s="580"/>
      <c r="AC781" s="449" t="s">
        <v>630</v>
      </c>
      <c r="AD781" s="450"/>
      <c r="AE781" s="450"/>
      <c r="AF781" s="450"/>
      <c r="AG781" s="451"/>
      <c r="AH781" s="452" t="s">
        <v>640</v>
      </c>
      <c r="AI781" s="453"/>
      <c r="AJ781" s="453"/>
      <c r="AK781" s="453"/>
      <c r="AL781" s="453"/>
      <c r="AM781" s="453"/>
      <c r="AN781" s="453"/>
      <c r="AO781" s="453"/>
      <c r="AP781" s="453"/>
      <c r="AQ781" s="453"/>
      <c r="AR781" s="453"/>
      <c r="AS781" s="453"/>
      <c r="AT781" s="454"/>
      <c r="AU781" s="455">
        <v>2</v>
      </c>
      <c r="AV781" s="456"/>
      <c r="AW781" s="456"/>
      <c r="AX781" s="457"/>
    </row>
    <row r="782" spans="1:50" ht="24.75" customHeight="1">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c r="A792" s="556"/>
      <c r="B792" s="765"/>
      <c r="C792" s="765"/>
      <c r="D792" s="765"/>
      <c r="E792" s="765"/>
      <c r="F792" s="766"/>
      <c r="G792" s="439" t="s">
        <v>664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c r="A794" s="556"/>
      <c r="B794" s="765"/>
      <c r="C794" s="765"/>
      <c r="D794" s="765"/>
      <c r="E794" s="765"/>
      <c r="F794" s="766"/>
      <c r="G794" s="449" t="s">
        <v>644</v>
      </c>
      <c r="H794" s="450"/>
      <c r="I794" s="450"/>
      <c r="J794" s="450"/>
      <c r="K794" s="451"/>
      <c r="L794" s="452" t="s">
        <v>646</v>
      </c>
      <c r="M794" s="453"/>
      <c r="N794" s="453"/>
      <c r="O794" s="453"/>
      <c r="P794" s="453"/>
      <c r="Q794" s="453"/>
      <c r="R794" s="453"/>
      <c r="S794" s="453"/>
      <c r="T794" s="453"/>
      <c r="U794" s="453"/>
      <c r="V794" s="453"/>
      <c r="W794" s="453"/>
      <c r="X794" s="454"/>
      <c r="Y794" s="455">
        <v>1</v>
      </c>
      <c r="Z794" s="456"/>
      <c r="AA794" s="456"/>
      <c r="AB794" s="457"/>
      <c r="AC794" s="449" t="s">
        <v>631</v>
      </c>
      <c r="AD794" s="450"/>
      <c r="AE794" s="450"/>
      <c r="AF794" s="450"/>
      <c r="AG794" s="451"/>
      <c r="AH794" s="452" t="s">
        <v>632</v>
      </c>
      <c r="AI794" s="453"/>
      <c r="AJ794" s="453"/>
      <c r="AK794" s="453"/>
      <c r="AL794" s="453"/>
      <c r="AM794" s="453"/>
      <c r="AN794" s="453"/>
      <c r="AO794" s="453"/>
      <c r="AP794" s="453"/>
      <c r="AQ794" s="453"/>
      <c r="AR794" s="453"/>
      <c r="AS794" s="453"/>
      <c r="AT794" s="454"/>
      <c r="AU794" s="455">
        <v>5</v>
      </c>
      <c r="AV794" s="456"/>
      <c r="AW794" s="456"/>
      <c r="AX794" s="580"/>
    </row>
    <row r="795" spans="1:50" ht="24.75" customHeight="1">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v>
      </c>
      <c r="AV804" s="415"/>
      <c r="AW804" s="415"/>
      <c r="AX804" s="417"/>
    </row>
    <row r="805" spans="1:50" ht="24.75" customHeight="1">
      <c r="A805" s="556"/>
      <c r="B805" s="765"/>
      <c r="C805" s="765"/>
      <c r="D805" s="765"/>
      <c r="E805" s="765"/>
      <c r="F805" s="766"/>
      <c r="G805" s="439" t="s">
        <v>666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c r="A807" s="556"/>
      <c r="B807" s="765"/>
      <c r="C807" s="765"/>
      <c r="D807" s="765"/>
      <c r="E807" s="765"/>
      <c r="F807" s="766"/>
      <c r="G807" s="449" t="s">
        <v>649</v>
      </c>
      <c r="H807" s="450"/>
      <c r="I807" s="450"/>
      <c r="J807" s="450"/>
      <c r="K807" s="451"/>
      <c r="L807" s="452" t="s">
        <v>651</v>
      </c>
      <c r="M807" s="453"/>
      <c r="N807" s="453"/>
      <c r="O807" s="453"/>
      <c r="P807" s="453"/>
      <c r="Q807" s="453"/>
      <c r="R807" s="453"/>
      <c r="S807" s="453"/>
      <c r="T807" s="453"/>
      <c r="U807" s="453"/>
      <c r="V807" s="453"/>
      <c r="W807" s="453"/>
      <c r="X807" s="454"/>
      <c r="Y807" s="455">
        <v>3</v>
      </c>
      <c r="Z807" s="456"/>
      <c r="AA807" s="456"/>
      <c r="AB807" s="580"/>
      <c r="AC807" s="449" t="s">
        <v>644</v>
      </c>
      <c r="AD807" s="450"/>
      <c r="AE807" s="450"/>
      <c r="AF807" s="450"/>
      <c r="AG807" s="451"/>
      <c r="AH807" s="452" t="s">
        <v>653</v>
      </c>
      <c r="AI807" s="453"/>
      <c r="AJ807" s="453"/>
      <c r="AK807" s="453"/>
      <c r="AL807" s="453"/>
      <c r="AM807" s="453"/>
      <c r="AN807" s="453"/>
      <c r="AO807" s="453"/>
      <c r="AP807" s="453"/>
      <c r="AQ807" s="453"/>
      <c r="AR807" s="453"/>
      <c r="AS807" s="453"/>
      <c r="AT807" s="454"/>
      <c r="AU807" s="455">
        <v>6</v>
      </c>
      <c r="AV807" s="456"/>
      <c r="AW807" s="456"/>
      <c r="AX807" s="457"/>
    </row>
    <row r="808" spans="1:50" ht="24.75" customHeight="1">
      <c r="A808" s="556"/>
      <c r="B808" s="765"/>
      <c r="C808" s="765"/>
      <c r="D808" s="765"/>
      <c r="E808" s="765"/>
      <c r="F808" s="766"/>
      <c r="G808" s="348" t="s">
        <v>650</v>
      </c>
      <c r="H808" s="349"/>
      <c r="I808" s="349"/>
      <c r="J808" s="349"/>
      <c r="K808" s="350"/>
      <c r="L808" s="401" t="s">
        <v>652</v>
      </c>
      <c r="M808" s="402"/>
      <c r="N808" s="402"/>
      <c r="O808" s="402"/>
      <c r="P808" s="402"/>
      <c r="Q808" s="402"/>
      <c r="R808" s="402"/>
      <c r="S808" s="402"/>
      <c r="T808" s="402"/>
      <c r="U808" s="402"/>
      <c r="V808" s="402"/>
      <c r="W808" s="402"/>
      <c r="X808" s="403"/>
      <c r="Y808" s="398">
        <v>1</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6</v>
      </c>
      <c r="AV817" s="415"/>
      <c r="AW817" s="415"/>
      <c r="AX817" s="417"/>
    </row>
    <row r="818" spans="1:50" ht="24.75" customHeight="1">
      <c r="A818" s="556"/>
      <c r="B818" s="765"/>
      <c r="C818" s="765"/>
      <c r="D818" s="765"/>
      <c r="E818" s="765"/>
      <c r="F818" s="766"/>
      <c r="G818" s="439" t="s">
        <v>669</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668</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c r="A820" s="556"/>
      <c r="B820" s="765"/>
      <c r="C820" s="765"/>
      <c r="D820" s="765"/>
      <c r="E820" s="765"/>
      <c r="F820" s="766"/>
      <c r="G820" s="449" t="s">
        <v>654</v>
      </c>
      <c r="H820" s="450"/>
      <c r="I820" s="450"/>
      <c r="J820" s="450"/>
      <c r="K820" s="451"/>
      <c r="L820" s="452" t="s">
        <v>655</v>
      </c>
      <c r="M820" s="453"/>
      <c r="N820" s="453"/>
      <c r="O820" s="453"/>
      <c r="P820" s="453"/>
      <c r="Q820" s="453"/>
      <c r="R820" s="453"/>
      <c r="S820" s="453"/>
      <c r="T820" s="453"/>
      <c r="U820" s="453"/>
      <c r="V820" s="453"/>
      <c r="W820" s="453"/>
      <c r="X820" s="454"/>
      <c r="Y820" s="455">
        <v>1</v>
      </c>
      <c r="Z820" s="456"/>
      <c r="AA820" s="456"/>
      <c r="AB820" s="4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1</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462</v>
      </c>
      <c r="AM831" s="961"/>
      <c r="AN831" s="961"/>
      <c r="AO831" s="82" t="s">
        <v>460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26"/>
      <c r="AP836" s="427" t="s">
        <v>418</v>
      </c>
      <c r="AQ836" s="427"/>
      <c r="AR836" s="427"/>
      <c r="AS836" s="427"/>
      <c r="AT836" s="427"/>
      <c r="AU836" s="427"/>
      <c r="AV836" s="427"/>
      <c r="AW836" s="427"/>
      <c r="AX836" s="427"/>
    </row>
    <row r="837" spans="1:50" ht="35.25" customHeight="1">
      <c r="A837" s="404">
        <v>1</v>
      </c>
      <c r="B837" s="404">
        <v>1</v>
      </c>
      <c r="C837" s="423" t="s">
        <v>647</v>
      </c>
      <c r="D837" s="418"/>
      <c r="E837" s="418"/>
      <c r="F837" s="418"/>
      <c r="G837" s="418"/>
      <c r="H837" s="418"/>
      <c r="I837" s="418"/>
      <c r="J837" s="419">
        <v>9010005018193</v>
      </c>
      <c r="K837" s="420"/>
      <c r="L837" s="420"/>
      <c r="M837" s="420"/>
      <c r="N837" s="420"/>
      <c r="O837" s="420"/>
      <c r="P837" s="425" t="s">
        <v>638</v>
      </c>
      <c r="Q837" s="317"/>
      <c r="R837" s="317"/>
      <c r="S837" s="317"/>
      <c r="T837" s="317"/>
      <c r="U837" s="317"/>
      <c r="V837" s="317"/>
      <c r="W837" s="317"/>
      <c r="X837" s="317"/>
      <c r="Y837" s="318">
        <v>9</v>
      </c>
      <c r="Z837" s="319"/>
      <c r="AA837" s="319"/>
      <c r="AB837" s="320"/>
      <c r="AC837" s="328" t="s">
        <v>489</v>
      </c>
      <c r="AD837" s="424"/>
      <c r="AE837" s="424"/>
      <c r="AF837" s="424"/>
      <c r="AG837" s="424"/>
      <c r="AH837" s="421">
        <v>1</v>
      </c>
      <c r="AI837" s="422"/>
      <c r="AJ837" s="422"/>
      <c r="AK837" s="422"/>
      <c r="AL837" s="325">
        <v>92.8</v>
      </c>
      <c r="AM837" s="326"/>
      <c r="AN837" s="326"/>
      <c r="AO837" s="327"/>
      <c r="AP837" s="321" t="s">
        <v>571</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3"/>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3"/>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3.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26"/>
      <c r="AP869" s="427" t="s">
        <v>418</v>
      </c>
      <c r="AQ869" s="427"/>
      <c r="AR869" s="427"/>
      <c r="AS869" s="427"/>
      <c r="AT869" s="427"/>
      <c r="AU869" s="427"/>
      <c r="AV869" s="427"/>
      <c r="AW869" s="427"/>
      <c r="AX869" s="427"/>
    </row>
    <row r="870" spans="1:50" ht="87" customHeight="1">
      <c r="A870" s="404">
        <v>1</v>
      </c>
      <c r="B870" s="404">
        <v>1</v>
      </c>
      <c r="C870" s="423" t="s">
        <v>648</v>
      </c>
      <c r="D870" s="418"/>
      <c r="E870" s="418"/>
      <c r="F870" s="418"/>
      <c r="G870" s="418"/>
      <c r="H870" s="418"/>
      <c r="I870" s="418"/>
      <c r="J870" s="419">
        <v>5010401023057</v>
      </c>
      <c r="K870" s="420"/>
      <c r="L870" s="420"/>
      <c r="M870" s="420"/>
      <c r="N870" s="420"/>
      <c r="O870" s="420"/>
      <c r="P870" s="425" t="s">
        <v>641</v>
      </c>
      <c r="Q870" s="317"/>
      <c r="R870" s="317"/>
      <c r="S870" s="317"/>
      <c r="T870" s="317"/>
      <c r="U870" s="317"/>
      <c r="V870" s="317"/>
      <c r="W870" s="317"/>
      <c r="X870" s="317"/>
      <c r="Y870" s="318">
        <v>2</v>
      </c>
      <c r="Z870" s="319"/>
      <c r="AA870" s="319"/>
      <c r="AB870" s="320"/>
      <c r="AC870" s="328" t="s">
        <v>489</v>
      </c>
      <c r="AD870" s="424"/>
      <c r="AE870" s="424"/>
      <c r="AF870" s="424"/>
      <c r="AG870" s="424"/>
      <c r="AH870" s="421">
        <v>1</v>
      </c>
      <c r="AI870" s="422"/>
      <c r="AJ870" s="422"/>
      <c r="AK870" s="422"/>
      <c r="AL870" s="325">
        <v>31.1</v>
      </c>
      <c r="AM870" s="326"/>
      <c r="AN870" s="326"/>
      <c r="AO870" s="327"/>
      <c r="AP870" s="321" t="s">
        <v>571</v>
      </c>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3"/>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3"/>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3.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26"/>
      <c r="AP902" s="427" t="s">
        <v>418</v>
      </c>
      <c r="AQ902" s="427"/>
      <c r="AR902" s="427"/>
      <c r="AS902" s="427"/>
      <c r="AT902" s="427"/>
      <c r="AU902" s="427"/>
      <c r="AV902" s="427"/>
      <c r="AW902" s="427"/>
      <c r="AX902" s="427"/>
    </row>
    <row r="903" spans="1:50" ht="58.5" customHeight="1">
      <c r="A903" s="404">
        <v>1</v>
      </c>
      <c r="B903" s="404">
        <v>1</v>
      </c>
      <c r="C903" s="423" t="s">
        <v>661</v>
      </c>
      <c r="D903" s="418"/>
      <c r="E903" s="418"/>
      <c r="F903" s="418"/>
      <c r="G903" s="418"/>
      <c r="H903" s="418"/>
      <c r="I903" s="418"/>
      <c r="J903" s="419">
        <v>3010401009628</v>
      </c>
      <c r="K903" s="420"/>
      <c r="L903" s="420"/>
      <c r="M903" s="420"/>
      <c r="N903" s="420"/>
      <c r="O903" s="420"/>
      <c r="P903" s="425" t="s">
        <v>646</v>
      </c>
      <c r="Q903" s="317"/>
      <c r="R903" s="317"/>
      <c r="S903" s="317"/>
      <c r="T903" s="317"/>
      <c r="U903" s="317"/>
      <c r="V903" s="317"/>
      <c r="W903" s="317"/>
      <c r="X903" s="317"/>
      <c r="Y903" s="318">
        <v>1</v>
      </c>
      <c r="Z903" s="319"/>
      <c r="AA903" s="319"/>
      <c r="AB903" s="320"/>
      <c r="AC903" s="328" t="s">
        <v>489</v>
      </c>
      <c r="AD903" s="424"/>
      <c r="AE903" s="424"/>
      <c r="AF903" s="424"/>
      <c r="AG903" s="424"/>
      <c r="AH903" s="421">
        <v>7</v>
      </c>
      <c r="AI903" s="422"/>
      <c r="AJ903" s="422"/>
      <c r="AK903" s="422"/>
      <c r="AL903" s="325">
        <v>31.6</v>
      </c>
      <c r="AM903" s="326"/>
      <c r="AN903" s="326"/>
      <c r="AO903" s="327"/>
      <c r="AP903" s="321" t="s">
        <v>662</v>
      </c>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3"/>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3"/>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3.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26"/>
      <c r="AP935" s="427" t="s">
        <v>418</v>
      </c>
      <c r="AQ935" s="427"/>
      <c r="AR935" s="427"/>
      <c r="AS935" s="427"/>
      <c r="AT935" s="427"/>
      <c r="AU935" s="427"/>
      <c r="AV935" s="427"/>
      <c r="AW935" s="427"/>
      <c r="AX935" s="427"/>
    </row>
    <row r="936" spans="1:50" ht="71.25" customHeight="1">
      <c r="A936" s="404">
        <v>1</v>
      </c>
      <c r="B936" s="404">
        <v>1</v>
      </c>
      <c r="C936" s="423" t="s">
        <v>642</v>
      </c>
      <c r="D936" s="418"/>
      <c r="E936" s="418"/>
      <c r="F936" s="418"/>
      <c r="G936" s="418"/>
      <c r="H936" s="418"/>
      <c r="I936" s="418"/>
      <c r="J936" s="419">
        <v>2010405009567</v>
      </c>
      <c r="K936" s="420"/>
      <c r="L936" s="420"/>
      <c r="M936" s="420"/>
      <c r="N936" s="420"/>
      <c r="O936" s="420"/>
      <c r="P936" s="425" t="s">
        <v>633</v>
      </c>
      <c r="Q936" s="317"/>
      <c r="R936" s="317"/>
      <c r="S936" s="317"/>
      <c r="T936" s="317"/>
      <c r="U936" s="317"/>
      <c r="V936" s="317"/>
      <c r="W936" s="317"/>
      <c r="X936" s="317"/>
      <c r="Y936" s="318">
        <v>5</v>
      </c>
      <c r="Z936" s="319"/>
      <c r="AA936" s="319"/>
      <c r="AB936" s="320"/>
      <c r="AC936" s="328" t="s">
        <v>493</v>
      </c>
      <c r="AD936" s="424"/>
      <c r="AE936" s="424"/>
      <c r="AF936" s="424"/>
      <c r="AG936" s="424"/>
      <c r="AH936" s="421">
        <v>1</v>
      </c>
      <c r="AI936" s="422"/>
      <c r="AJ936" s="422"/>
      <c r="AK936" s="422"/>
      <c r="AL936" s="325">
        <v>95</v>
      </c>
      <c r="AM936" s="326"/>
      <c r="AN936" s="326"/>
      <c r="AO936" s="327"/>
      <c r="AP936" s="321" t="s">
        <v>571</v>
      </c>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3"/>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3"/>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3.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26"/>
      <c r="AP968" s="427" t="s">
        <v>418</v>
      </c>
      <c r="AQ968" s="427"/>
      <c r="AR968" s="427"/>
      <c r="AS968" s="427"/>
      <c r="AT968" s="427"/>
      <c r="AU968" s="427"/>
      <c r="AV968" s="427"/>
      <c r="AW968" s="427"/>
      <c r="AX968" s="427"/>
    </row>
    <row r="969" spans="1:50" ht="60" customHeight="1">
      <c r="A969" s="404">
        <v>1</v>
      </c>
      <c r="B969" s="404">
        <v>1</v>
      </c>
      <c r="C969" s="418" t="s">
        <v>656</v>
      </c>
      <c r="D969" s="418"/>
      <c r="E969" s="418"/>
      <c r="F969" s="418"/>
      <c r="G969" s="418"/>
      <c r="H969" s="418"/>
      <c r="I969" s="418"/>
      <c r="J969" s="419">
        <v>2011001013392</v>
      </c>
      <c r="K969" s="420"/>
      <c r="L969" s="420"/>
      <c r="M969" s="420"/>
      <c r="N969" s="420"/>
      <c r="O969" s="420"/>
      <c r="P969" s="317" t="s">
        <v>657</v>
      </c>
      <c r="Q969" s="317"/>
      <c r="R969" s="317"/>
      <c r="S969" s="317"/>
      <c r="T969" s="317"/>
      <c r="U969" s="317"/>
      <c r="V969" s="317"/>
      <c r="W969" s="317"/>
      <c r="X969" s="317"/>
      <c r="Y969" s="318">
        <v>4</v>
      </c>
      <c r="Z969" s="319"/>
      <c r="AA969" s="319"/>
      <c r="AB969" s="320"/>
      <c r="AC969" s="328" t="s">
        <v>489</v>
      </c>
      <c r="AD969" s="424"/>
      <c r="AE969" s="424"/>
      <c r="AF969" s="424"/>
      <c r="AG969" s="424"/>
      <c r="AH969" s="421">
        <v>6</v>
      </c>
      <c r="AI969" s="422"/>
      <c r="AJ969" s="422"/>
      <c r="AK969" s="422"/>
      <c r="AL969" s="325">
        <v>79.599999999999994</v>
      </c>
      <c r="AM969" s="326"/>
      <c r="AN969" s="326"/>
      <c r="AO969" s="327"/>
      <c r="AP969" s="321" t="s">
        <v>571</v>
      </c>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3"/>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3"/>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3.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43.5" customHeight="1">
      <c r="A1002" s="404">
        <v>1</v>
      </c>
      <c r="B1002" s="404">
        <v>1</v>
      </c>
      <c r="C1002" s="418" t="s">
        <v>663</v>
      </c>
      <c r="D1002" s="418"/>
      <c r="E1002" s="418"/>
      <c r="F1002" s="418"/>
      <c r="G1002" s="418"/>
      <c r="H1002" s="418"/>
      <c r="I1002" s="418"/>
      <c r="J1002" s="419">
        <v>3010401033768</v>
      </c>
      <c r="K1002" s="420"/>
      <c r="L1002" s="420"/>
      <c r="M1002" s="420"/>
      <c r="N1002" s="420"/>
      <c r="O1002" s="420"/>
      <c r="P1002" s="317" t="s">
        <v>660</v>
      </c>
      <c r="Q1002" s="317"/>
      <c r="R1002" s="317"/>
      <c r="S1002" s="317"/>
      <c r="T1002" s="317"/>
      <c r="U1002" s="317"/>
      <c r="V1002" s="317"/>
      <c r="W1002" s="317"/>
      <c r="X1002" s="317"/>
      <c r="Y1002" s="318">
        <v>6</v>
      </c>
      <c r="Z1002" s="319"/>
      <c r="AA1002" s="319"/>
      <c r="AB1002" s="320"/>
      <c r="AC1002" s="328" t="s">
        <v>493</v>
      </c>
      <c r="AD1002" s="424"/>
      <c r="AE1002" s="424"/>
      <c r="AF1002" s="424"/>
      <c r="AG1002" s="424"/>
      <c r="AH1002" s="421">
        <v>2</v>
      </c>
      <c r="AI1002" s="422"/>
      <c r="AJ1002" s="422"/>
      <c r="AK1002" s="422"/>
      <c r="AL1002" s="325">
        <v>100</v>
      </c>
      <c r="AM1002" s="326"/>
      <c r="AN1002" s="326"/>
      <c r="AO1002" s="327"/>
      <c r="AP1002" s="321" t="s">
        <v>571</v>
      </c>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3"/>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3"/>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3.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c r="A1035" s="404">
        <v>1</v>
      </c>
      <c r="B1035" s="404">
        <v>1</v>
      </c>
      <c r="C1035" s="423" t="s">
        <v>658</v>
      </c>
      <c r="D1035" s="418"/>
      <c r="E1035" s="418"/>
      <c r="F1035" s="418"/>
      <c r="G1035" s="418"/>
      <c r="H1035" s="418"/>
      <c r="I1035" s="418"/>
      <c r="J1035" s="419">
        <v>5290801002046</v>
      </c>
      <c r="K1035" s="420"/>
      <c r="L1035" s="420"/>
      <c r="M1035" s="420"/>
      <c r="N1035" s="420"/>
      <c r="O1035" s="420"/>
      <c r="P1035" s="317" t="s">
        <v>659</v>
      </c>
      <c r="Q1035" s="317"/>
      <c r="R1035" s="317"/>
      <c r="S1035" s="317"/>
      <c r="T1035" s="317"/>
      <c r="U1035" s="317"/>
      <c r="V1035" s="317"/>
      <c r="W1035" s="317"/>
      <c r="X1035" s="317"/>
      <c r="Y1035" s="318">
        <v>1</v>
      </c>
      <c r="Z1035" s="319"/>
      <c r="AA1035" s="319"/>
      <c r="AB1035" s="320"/>
      <c r="AC1035" s="328" t="s">
        <v>495</v>
      </c>
      <c r="AD1035" s="424"/>
      <c r="AE1035" s="424"/>
      <c r="AF1035" s="424"/>
      <c r="AG1035" s="424"/>
      <c r="AH1035" s="421" t="s">
        <v>571</v>
      </c>
      <c r="AI1035" s="422"/>
      <c r="AJ1035" s="422"/>
      <c r="AK1035" s="422"/>
      <c r="AL1035" s="325" t="s">
        <v>571</v>
      </c>
      <c r="AM1035" s="326"/>
      <c r="AN1035" s="326"/>
      <c r="AO1035" s="327"/>
      <c r="AP1035" s="321" t="s">
        <v>571</v>
      </c>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3"/>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3"/>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4"/>
      <c r="AE1068" s="424"/>
      <c r="AF1068" s="424"/>
      <c r="AG1068" s="424"/>
      <c r="AH1068" s="897"/>
      <c r="AI1068" s="898"/>
      <c r="AJ1068" s="898"/>
      <c r="AK1068" s="899"/>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3"/>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3"/>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0" t="s">
        <v>446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462</v>
      </c>
      <c r="AM1098" s="963"/>
      <c r="AN1098" s="96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384</v>
      </c>
      <c r="D1101" s="893"/>
      <c r="E1101" s="277" t="s">
        <v>383</v>
      </c>
      <c r="F1101" s="893"/>
      <c r="G1101" s="893"/>
      <c r="H1101" s="893"/>
      <c r="I1101" s="893"/>
      <c r="J1101" s="277" t="s">
        <v>417</v>
      </c>
      <c r="K1101" s="277"/>
      <c r="L1101" s="277"/>
      <c r="M1101" s="277"/>
      <c r="N1101" s="277"/>
      <c r="O1101" s="277"/>
      <c r="P1101" s="344" t="s">
        <v>27</v>
      </c>
      <c r="Q1101" s="344"/>
      <c r="R1101" s="344"/>
      <c r="S1101" s="344"/>
      <c r="T1101" s="344"/>
      <c r="U1101" s="344"/>
      <c r="V1101" s="344"/>
      <c r="W1101" s="344"/>
      <c r="X1101" s="344"/>
      <c r="Y1101" s="277" t="s">
        <v>419</v>
      </c>
      <c r="Z1101" s="893"/>
      <c r="AA1101" s="893"/>
      <c r="AB1101" s="893"/>
      <c r="AC1101" s="277" t="s">
        <v>366</v>
      </c>
      <c r="AD1101" s="277"/>
      <c r="AE1101" s="277"/>
      <c r="AF1101" s="277"/>
      <c r="AG1101" s="277"/>
      <c r="AH1101" s="344" t="s">
        <v>379</v>
      </c>
      <c r="AI1101" s="345"/>
      <c r="AJ1101" s="345"/>
      <c r="AK1101" s="345"/>
      <c r="AL1101" s="345" t="s">
        <v>21</v>
      </c>
      <c r="AM1101" s="345"/>
      <c r="AN1101" s="345"/>
      <c r="AO1101" s="896"/>
      <c r="AP1101" s="427" t="s">
        <v>447</v>
      </c>
      <c r="AQ1101" s="427"/>
      <c r="AR1101" s="427"/>
      <c r="AS1101" s="427"/>
      <c r="AT1101" s="427"/>
      <c r="AU1101" s="427"/>
      <c r="AV1101" s="427"/>
      <c r="AW1101" s="427"/>
      <c r="AX1101" s="427"/>
    </row>
    <row r="1102" spans="1:50" ht="30" customHeight="1">
      <c r="A1102" s="404">
        <v>1</v>
      </c>
      <c r="B1102" s="404">
        <v>1</v>
      </c>
      <c r="C1102" s="895"/>
      <c r="D1102" s="895"/>
      <c r="E1102" s="894"/>
      <c r="F1102" s="894"/>
      <c r="G1102" s="894"/>
      <c r="H1102" s="894"/>
      <c r="I1102" s="89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25">
      <formula>IF(RIGHT(TEXT(P14,"0.#"),1)=".",FALSE,TRUE)</formula>
    </cfRule>
    <cfRule type="expression" dxfId="2818" priority="14026">
      <formula>IF(RIGHT(TEXT(P14,"0.#"),1)=".",TRUE,FALSE)</formula>
    </cfRule>
  </conditionalFormatting>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82">
    <cfRule type="expression" dxfId="2813" priority="13897">
      <formula>IF(RIGHT(TEXT(Y782,"0.#"),1)=".",FALSE,TRUE)</formula>
    </cfRule>
    <cfRule type="expression" dxfId="2812" priority="13898">
      <formula>IF(RIGHT(TEXT(Y782,"0.#"),1)=".",TRUE,FALSE)</formula>
    </cfRule>
  </conditionalFormatting>
  <conditionalFormatting sqref="Y791">
    <cfRule type="expression" dxfId="2811" priority="13893">
      <formula>IF(RIGHT(TEXT(Y791,"0.#"),1)=".",FALSE,TRUE)</formula>
    </cfRule>
    <cfRule type="expression" dxfId="2810" priority="13894">
      <formula>IF(RIGHT(TEXT(Y791,"0.#"),1)=".",TRUE,FALSE)</formula>
    </cfRule>
  </conditionalFormatting>
  <conditionalFormatting sqref="Y822:Y829 Y809:Y816 Y796:Y803">
    <cfRule type="expression" dxfId="2809" priority="13675">
      <formula>IF(RIGHT(TEXT(Y796,"0.#"),1)=".",FALSE,TRUE)</formula>
    </cfRule>
    <cfRule type="expression" dxfId="2808" priority="13676">
      <formula>IF(RIGHT(TEXT(Y796,"0.#"),1)=".",TRUE,FALSE)</formula>
    </cfRule>
  </conditionalFormatting>
  <conditionalFormatting sqref="P16:AQ17 P15:AX15 P13:AX13">
    <cfRule type="expression" dxfId="2807" priority="13723">
      <formula>IF(RIGHT(TEXT(P13,"0.#"),1)=".",FALSE,TRUE)</formula>
    </cfRule>
    <cfRule type="expression" dxfId="2806" priority="13724">
      <formula>IF(RIGHT(TEXT(P13,"0.#"),1)=".",TRUE,FALSE)</formula>
    </cfRule>
  </conditionalFormatting>
  <conditionalFormatting sqref="P19:AJ19">
    <cfRule type="expression" dxfId="2805" priority="13721">
      <formula>IF(RIGHT(TEXT(P19,"0.#"),1)=".",FALSE,TRUE)</formula>
    </cfRule>
    <cfRule type="expression" dxfId="2804" priority="13722">
      <formula>IF(RIGHT(TEXT(P19,"0.#"),1)=".",TRUE,FALSE)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83:Y790 Y781">
    <cfRule type="expression" dxfId="2801" priority="13699">
      <formula>IF(RIGHT(TEXT(Y781,"0.#"),1)=".",FALSE,TRUE)</formula>
    </cfRule>
    <cfRule type="expression" dxfId="2800" priority="13700">
      <formula>IF(RIGHT(TEXT(Y781,"0.#"),1)=".",TRUE,FALSE)</formula>
    </cfRule>
  </conditionalFormatting>
  <conditionalFormatting sqref="AU782">
    <cfRule type="expression" dxfId="2799" priority="13697">
      <formula>IF(RIGHT(TEXT(AU782,"0.#"),1)=".",FALSE,TRUE)</formula>
    </cfRule>
    <cfRule type="expression" dxfId="2798" priority="13698">
      <formula>IF(RIGHT(TEXT(AU782,"0.#"),1)=".",TRUE,FALSE)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AU781">
    <cfRule type="expression" dxfId="2795" priority="13693">
      <formula>IF(RIGHT(TEXT(AU781,"0.#"),1)=".",FALSE,TRUE)</formula>
    </cfRule>
    <cfRule type="expression" dxfId="2794" priority="13694">
      <formula>IF(RIGHT(TEXT(AU781,"0.#"),1)=".",TRUE,FALSE)</formula>
    </cfRule>
  </conditionalFormatting>
  <conditionalFormatting sqref="Y821 Y808 Y795">
    <cfRule type="expression" dxfId="2793" priority="13679">
      <formula>IF(RIGHT(TEXT(Y795,"0.#"),1)=".",FALSE,TRUE)</formula>
    </cfRule>
    <cfRule type="expression" dxfId="2792" priority="13680">
      <formula>IF(RIGHT(TEXT(Y795,"0.#"),1)=".",TRUE,FALSE)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cfRule type="expression" dxfId="2785" priority="13669">
      <formula>IF(RIGHT(TEXT(AU796,"0.#"),1)=".",FALSE,TRUE)</formula>
    </cfRule>
    <cfRule type="expression" dxfId="2784" priority="13670">
      <formula>IF(RIGHT(TEXT(AU796,"0.#"),1)=".",TRUE,FALSE)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4">
    <cfRule type="expression" dxfId="2073" priority="2073">
      <formula>IF(RIGHT(TEXT(Y904,"0.#"),1)=".",FALSE,TRUE)</formula>
    </cfRule>
    <cfRule type="expression" dxfId="2072" priority="2074">
      <formula>IF(RIGHT(TEXT(Y904,"0.#"),1)=".",TRUE,FALSE)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4:AO904">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9:AO1069">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I194:AI195 AM194:AM195 AQ194:AQ195">
    <cfRule type="expression" dxfId="721" priority="21">
      <formula>IF(RIGHT(TEXT(AI194,"0.#"),1)=".",FALSE,TRUE)</formula>
    </cfRule>
    <cfRule type="expression" dxfId="720" priority="22">
      <formula>IF(RIGHT(TEXT(AI194,"0.#"),1)=".",TRUE,FALSE)</formula>
    </cfRule>
  </conditionalFormatting>
  <conditionalFormatting sqref="Y807">
    <cfRule type="expression" dxfId="719" priority="19">
      <formula>IF(RIGHT(TEXT(Y807,"0.#"),1)=".",FALSE,TRUE)</formula>
    </cfRule>
    <cfRule type="expression" dxfId="718" priority="20">
      <formula>IF(RIGHT(TEXT(Y807,"0.#"),1)=".",TRUE,FALSE)</formula>
    </cfRule>
  </conditionalFormatting>
  <conditionalFormatting sqref="Y1068">
    <cfRule type="expression" dxfId="717" priority="17">
      <formula>IF(RIGHT(TEXT(Y1068,"0.#"),1)=".",FALSE,TRUE)</formula>
    </cfRule>
    <cfRule type="expression" dxfId="716" priority="18">
      <formula>IF(RIGHT(TEXT(Y1068,"0.#"),1)=".",TRUE,FALSE)</formula>
    </cfRule>
  </conditionalFormatting>
  <conditionalFormatting sqref="AL1068:AO1068">
    <cfRule type="expression" dxfId="715" priority="13">
      <formula>IF(AND(AL1068&gt;=0, RIGHT(TEXT(AL1068,"0.#"),1)&lt;&gt;"."),TRUE,FALSE)</formula>
    </cfRule>
    <cfRule type="expression" dxfId="714" priority="14">
      <formula>IF(AND(AL1068&gt;=0, RIGHT(TEXT(AL1068,"0.#"),1)="."),TRUE,FALSE)</formula>
    </cfRule>
    <cfRule type="expression" dxfId="713" priority="15">
      <formula>IF(AND(AL1068&lt;0, RIGHT(TEXT(AL1068,"0.#"),1)&lt;&gt;"."),TRUE,FALSE)</formula>
    </cfRule>
    <cfRule type="expression" dxfId="712" priority="16">
      <formula>IF(AND(AL1068&lt;0, RIGHT(TEXT(AL1068,"0.#"),1)="."),TRUE,FALSE)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794">
    <cfRule type="expression" dxfId="705" priority="5">
      <formula>IF(RIGHT(TEXT(Y794,"0.#"),1)=".",FALSE,TRUE)</formula>
    </cfRule>
    <cfRule type="expression" dxfId="704" priority="6">
      <formula>IF(RIGHT(TEXT(Y794,"0.#"),1)=".",TRUE,FALSE)</formula>
    </cfRule>
  </conditionalFormatting>
  <conditionalFormatting sqref="AU794">
    <cfRule type="expression" dxfId="703" priority="3">
      <formula>IF(RIGHT(TEXT(AU794,"0.#"),1)=".",FALSE,TRUE)</formula>
    </cfRule>
    <cfRule type="expression" dxfId="702" priority="4">
      <formula>IF(RIGHT(TEXT(AU794,"0.#"),1)=".",TRUE,FALSE)</formula>
    </cfRule>
  </conditionalFormatting>
  <conditionalFormatting sqref="Y820">
    <cfRule type="expression" dxfId="701" priority="1">
      <formula>IF(RIGHT(TEXT(Y820,"0.#"),1)=".",FALSE,TRUE)</formula>
    </cfRule>
    <cfRule type="expression" dxfId="700" priority="2">
      <formula>IF(RIGHT(TEXT(Y820,"0.#"),1)=".",TRUE,FALSE)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94" max="49" man="1"/>
    <brk id="186" max="49" man="1"/>
    <brk id="699" max="49" man="1"/>
    <brk id="733" max="49" man="1"/>
    <brk id="778" max="49" man="1"/>
    <brk id="833" max="49" man="1"/>
  </rowBreaks>
  <colBreaks count="1" manualBreakCount="1">
    <brk id="6" max="110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3" sqref="K2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449</v>
      </c>
    </row>
    <row r="96" spans="25:25">
      <c r="Y96" s="32" t="s">
        <v>504</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467</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548</v>
      </c>
      <c r="AF2" s="1001"/>
      <c r="AG2" s="1001"/>
      <c r="AH2" s="1001"/>
      <c r="AI2" s="1001" t="s">
        <v>545</v>
      </c>
      <c r="AJ2" s="1001"/>
      <c r="AK2" s="1001"/>
      <c r="AL2" s="1001"/>
      <c r="AM2" s="1001" t="s">
        <v>519</v>
      </c>
      <c r="AN2" s="1001"/>
      <c r="AO2" s="1001"/>
      <c r="AP2" s="458"/>
      <c r="AQ2" s="176" t="s">
        <v>353</v>
      </c>
      <c r="AR2" s="169"/>
      <c r="AS2" s="169"/>
      <c r="AT2" s="170"/>
      <c r="AU2" s="373" t="s">
        <v>253</v>
      </c>
      <c r="AV2" s="373"/>
      <c r="AW2" s="373"/>
      <c r="AX2" s="374"/>
    </row>
    <row r="3" spans="1:50" ht="18.75" customHeight="1">
      <c r="A3" s="512"/>
      <c r="B3" s="513"/>
      <c r="C3" s="513"/>
      <c r="D3" s="513"/>
      <c r="E3" s="513"/>
      <c r="F3" s="514"/>
      <c r="G3" s="566"/>
      <c r="H3" s="379"/>
      <c r="I3" s="379"/>
      <c r="J3" s="379"/>
      <c r="K3" s="379"/>
      <c r="L3" s="379"/>
      <c r="M3" s="379"/>
      <c r="N3" s="379"/>
      <c r="O3" s="567"/>
      <c r="P3" s="579"/>
      <c r="Q3" s="379"/>
      <c r="R3" s="379"/>
      <c r="S3" s="379"/>
      <c r="T3" s="379"/>
      <c r="U3" s="379"/>
      <c r="V3" s="379"/>
      <c r="W3" s="379"/>
      <c r="X3" s="567"/>
      <c r="Y3" s="1010"/>
      <c r="Z3" s="1011"/>
      <c r="AA3" s="1012"/>
      <c r="AB3" s="1016"/>
      <c r="AC3" s="1017"/>
      <c r="AD3" s="1018"/>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51"/>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2" t="s">
        <v>497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c r="A9" s="512" t="s">
        <v>467</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549</v>
      </c>
      <c r="AF9" s="1001"/>
      <c r="AG9" s="1001"/>
      <c r="AH9" s="1001"/>
      <c r="AI9" s="1001" t="s">
        <v>545</v>
      </c>
      <c r="AJ9" s="1001"/>
      <c r="AK9" s="1001"/>
      <c r="AL9" s="1001"/>
      <c r="AM9" s="1001" t="s">
        <v>519</v>
      </c>
      <c r="AN9" s="1001"/>
      <c r="AO9" s="1001"/>
      <c r="AP9" s="458"/>
      <c r="AQ9" s="176" t="s">
        <v>353</v>
      </c>
      <c r="AR9" s="169"/>
      <c r="AS9" s="169"/>
      <c r="AT9" s="170"/>
      <c r="AU9" s="373" t="s">
        <v>253</v>
      </c>
      <c r="AV9" s="373"/>
      <c r="AW9" s="373"/>
      <c r="AX9" s="374"/>
    </row>
    <row r="10" spans="1:50" ht="18.75" customHeight="1">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1"/>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2" t="s">
        <v>497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c r="A16" s="512" t="s">
        <v>467</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548</v>
      </c>
      <c r="AF16" s="1001"/>
      <c r="AG16" s="1001"/>
      <c r="AH16" s="1001"/>
      <c r="AI16" s="1001" t="s">
        <v>546</v>
      </c>
      <c r="AJ16" s="1001"/>
      <c r="AK16" s="1001"/>
      <c r="AL16" s="1001"/>
      <c r="AM16" s="1001" t="s">
        <v>519</v>
      </c>
      <c r="AN16" s="1001"/>
      <c r="AO16" s="1001"/>
      <c r="AP16" s="458"/>
      <c r="AQ16" s="176" t="s">
        <v>353</v>
      </c>
      <c r="AR16" s="169"/>
      <c r="AS16" s="169"/>
      <c r="AT16" s="170"/>
      <c r="AU16" s="373" t="s">
        <v>253</v>
      </c>
      <c r="AV16" s="373"/>
      <c r="AW16" s="373"/>
      <c r="AX16" s="374"/>
    </row>
    <row r="17" spans="1:50" ht="18.75" customHeight="1">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1"/>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2" t="s">
        <v>497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c r="A23" s="512" t="s">
        <v>467</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550</v>
      </c>
      <c r="AF23" s="1001"/>
      <c r="AG23" s="1001"/>
      <c r="AH23" s="1001"/>
      <c r="AI23" s="1001" t="s">
        <v>545</v>
      </c>
      <c r="AJ23" s="1001"/>
      <c r="AK23" s="1001"/>
      <c r="AL23" s="1001"/>
      <c r="AM23" s="1001" t="s">
        <v>519</v>
      </c>
      <c r="AN23" s="1001"/>
      <c r="AO23" s="1001"/>
      <c r="AP23" s="458"/>
      <c r="AQ23" s="176" t="s">
        <v>353</v>
      </c>
      <c r="AR23" s="169"/>
      <c r="AS23" s="169"/>
      <c r="AT23" s="170"/>
      <c r="AU23" s="373" t="s">
        <v>253</v>
      </c>
      <c r="AV23" s="373"/>
      <c r="AW23" s="373"/>
      <c r="AX23" s="374"/>
    </row>
    <row r="24" spans="1:50" ht="18.75" customHeight="1">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1"/>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2" t="s">
        <v>497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c r="A30" s="512" t="s">
        <v>467</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548</v>
      </c>
      <c r="AF30" s="1001"/>
      <c r="AG30" s="1001"/>
      <c r="AH30" s="1001"/>
      <c r="AI30" s="1001" t="s">
        <v>545</v>
      </c>
      <c r="AJ30" s="1001"/>
      <c r="AK30" s="1001"/>
      <c r="AL30" s="1001"/>
      <c r="AM30" s="1001" t="s">
        <v>543</v>
      </c>
      <c r="AN30" s="1001"/>
      <c r="AO30" s="1001"/>
      <c r="AP30" s="458"/>
      <c r="AQ30" s="176" t="s">
        <v>353</v>
      </c>
      <c r="AR30" s="169"/>
      <c r="AS30" s="169"/>
      <c r="AT30" s="170"/>
      <c r="AU30" s="373" t="s">
        <v>253</v>
      </c>
      <c r="AV30" s="373"/>
      <c r="AW30" s="373"/>
      <c r="AX30" s="374"/>
    </row>
    <row r="31" spans="1:50" ht="18.75" customHeight="1">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1"/>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2" t="s">
        <v>497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512" t="s">
        <v>467</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550</v>
      </c>
      <c r="AF37" s="1001"/>
      <c r="AG37" s="1001"/>
      <c r="AH37" s="1001"/>
      <c r="AI37" s="1001" t="s">
        <v>547</v>
      </c>
      <c r="AJ37" s="1001"/>
      <c r="AK37" s="1001"/>
      <c r="AL37" s="1001"/>
      <c r="AM37" s="1001" t="s">
        <v>544</v>
      </c>
      <c r="AN37" s="1001"/>
      <c r="AO37" s="1001"/>
      <c r="AP37" s="458"/>
      <c r="AQ37" s="176" t="s">
        <v>353</v>
      </c>
      <c r="AR37" s="169"/>
      <c r="AS37" s="169"/>
      <c r="AT37" s="170"/>
      <c r="AU37" s="373" t="s">
        <v>253</v>
      </c>
      <c r="AV37" s="373"/>
      <c r="AW37" s="373"/>
      <c r="AX37" s="374"/>
    </row>
    <row r="38" spans="1:50" ht="18.75" customHeight="1">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1"/>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2" t="s">
        <v>497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512" t="s">
        <v>467</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548</v>
      </c>
      <c r="AF44" s="1001"/>
      <c r="AG44" s="1001"/>
      <c r="AH44" s="1001"/>
      <c r="AI44" s="1001" t="s">
        <v>545</v>
      </c>
      <c r="AJ44" s="1001"/>
      <c r="AK44" s="1001"/>
      <c r="AL44" s="1001"/>
      <c r="AM44" s="1001" t="s">
        <v>519</v>
      </c>
      <c r="AN44" s="1001"/>
      <c r="AO44" s="1001"/>
      <c r="AP44" s="458"/>
      <c r="AQ44" s="176" t="s">
        <v>353</v>
      </c>
      <c r="AR44" s="169"/>
      <c r="AS44" s="169"/>
      <c r="AT44" s="170"/>
      <c r="AU44" s="373" t="s">
        <v>253</v>
      </c>
      <c r="AV44" s="373"/>
      <c r="AW44" s="373"/>
      <c r="AX44" s="374"/>
    </row>
    <row r="45" spans="1:50" ht="18.75" customHeight="1">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1"/>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2" t="s">
        <v>497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12" t="s">
        <v>467</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58" t="s">
        <v>11</v>
      </c>
      <c r="AC51" s="1014"/>
      <c r="AD51" s="1015"/>
      <c r="AE51" s="1001" t="s">
        <v>548</v>
      </c>
      <c r="AF51" s="1001"/>
      <c r="AG51" s="1001"/>
      <c r="AH51" s="1001"/>
      <c r="AI51" s="1001" t="s">
        <v>545</v>
      </c>
      <c r="AJ51" s="1001"/>
      <c r="AK51" s="1001"/>
      <c r="AL51" s="1001"/>
      <c r="AM51" s="1001" t="s">
        <v>519</v>
      </c>
      <c r="AN51" s="1001"/>
      <c r="AO51" s="1001"/>
      <c r="AP51" s="458"/>
      <c r="AQ51" s="176" t="s">
        <v>353</v>
      </c>
      <c r="AR51" s="169"/>
      <c r="AS51" s="169"/>
      <c r="AT51" s="170"/>
      <c r="AU51" s="373" t="s">
        <v>253</v>
      </c>
      <c r="AV51" s="373"/>
      <c r="AW51" s="373"/>
      <c r="AX51" s="374"/>
    </row>
    <row r="52" spans="1:50" ht="18.75" customHeight="1">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1"/>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2" t="s">
        <v>497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c r="A58" s="512" t="s">
        <v>467</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548</v>
      </c>
      <c r="AF58" s="1001"/>
      <c r="AG58" s="1001"/>
      <c r="AH58" s="1001"/>
      <c r="AI58" s="1001" t="s">
        <v>545</v>
      </c>
      <c r="AJ58" s="1001"/>
      <c r="AK58" s="1001"/>
      <c r="AL58" s="1001"/>
      <c r="AM58" s="1001" t="s">
        <v>519</v>
      </c>
      <c r="AN58" s="1001"/>
      <c r="AO58" s="1001"/>
      <c r="AP58" s="458"/>
      <c r="AQ58" s="176" t="s">
        <v>353</v>
      </c>
      <c r="AR58" s="169"/>
      <c r="AS58" s="169"/>
      <c r="AT58" s="170"/>
      <c r="AU58" s="373" t="s">
        <v>253</v>
      </c>
      <c r="AV58" s="373"/>
      <c r="AW58" s="373"/>
      <c r="AX58" s="374"/>
    </row>
    <row r="59" spans="1:50" ht="18.75" customHeight="1">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1"/>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2" t="s">
        <v>497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c r="A65" s="512" t="s">
        <v>467</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548</v>
      </c>
      <c r="AF65" s="1001"/>
      <c r="AG65" s="1001"/>
      <c r="AH65" s="1001"/>
      <c r="AI65" s="1001" t="s">
        <v>545</v>
      </c>
      <c r="AJ65" s="1001"/>
      <c r="AK65" s="1001"/>
      <c r="AL65" s="1001"/>
      <c r="AM65" s="1001" t="s">
        <v>519</v>
      </c>
      <c r="AN65" s="1001"/>
      <c r="AO65" s="1001"/>
      <c r="AP65" s="458"/>
      <c r="AQ65" s="176" t="s">
        <v>353</v>
      </c>
      <c r="AR65" s="169"/>
      <c r="AS65" s="169"/>
      <c r="AT65" s="170"/>
      <c r="AU65" s="373" t="s">
        <v>253</v>
      </c>
      <c r="AV65" s="373"/>
      <c r="AW65" s="373"/>
      <c r="AX65" s="374"/>
    </row>
    <row r="66" spans="1:50" ht="18.75" customHeight="1">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1"/>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2" t="s">
        <v>497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8" t="s">
        <v>28</v>
      </c>
      <c r="B2" s="1039"/>
      <c r="C2" s="1039"/>
      <c r="D2" s="1039"/>
      <c r="E2" s="1039"/>
      <c r="F2" s="1040"/>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8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41"/>
      <c r="B15" s="1042"/>
      <c r="C15" s="1042"/>
      <c r="D15" s="1042"/>
      <c r="E15" s="1042"/>
      <c r="F15" s="1043"/>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8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41"/>
      <c r="B28" s="1042"/>
      <c r="C28" s="1042"/>
      <c r="D28" s="1042"/>
      <c r="E28" s="1042"/>
      <c r="F28" s="1043"/>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41"/>
      <c r="B41" s="1042"/>
      <c r="C41" s="1042"/>
      <c r="D41" s="1042"/>
      <c r="E41" s="1042"/>
      <c r="F41" s="1043"/>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38" t="s">
        <v>28</v>
      </c>
      <c r="B55" s="1039"/>
      <c r="C55" s="1039"/>
      <c r="D55" s="1039"/>
      <c r="E55" s="1039"/>
      <c r="F55" s="1040"/>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41"/>
      <c r="B68" s="1042"/>
      <c r="C68" s="1042"/>
      <c r="D68" s="1042"/>
      <c r="E68" s="1042"/>
      <c r="F68" s="1043"/>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41"/>
      <c r="B81" s="1042"/>
      <c r="C81" s="1042"/>
      <c r="D81" s="1042"/>
      <c r="E81" s="1042"/>
      <c r="F81" s="1043"/>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41"/>
      <c r="B94" s="1042"/>
      <c r="C94" s="1042"/>
      <c r="D94" s="1042"/>
      <c r="E94" s="1042"/>
      <c r="F94" s="1043"/>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38" t="s">
        <v>28</v>
      </c>
      <c r="B108" s="1039"/>
      <c r="C108" s="1039"/>
      <c r="D108" s="1039"/>
      <c r="E108" s="1039"/>
      <c r="F108" s="1040"/>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41"/>
      <c r="B121" s="1042"/>
      <c r="C121" s="1042"/>
      <c r="D121" s="1042"/>
      <c r="E121" s="1042"/>
      <c r="F121" s="1043"/>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41"/>
      <c r="B134" s="1042"/>
      <c r="C134" s="1042"/>
      <c r="D134" s="1042"/>
      <c r="E134" s="1042"/>
      <c r="F134" s="1043"/>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41"/>
      <c r="B147" s="1042"/>
      <c r="C147" s="1042"/>
      <c r="D147" s="1042"/>
      <c r="E147" s="1042"/>
      <c r="F147" s="1043"/>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38" t="s">
        <v>28</v>
      </c>
      <c r="B161" s="1039"/>
      <c r="C161" s="1039"/>
      <c r="D161" s="1039"/>
      <c r="E161" s="1039"/>
      <c r="F161" s="1040"/>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41"/>
      <c r="B174" s="1042"/>
      <c r="C174" s="1042"/>
      <c r="D174" s="1042"/>
      <c r="E174" s="1042"/>
      <c r="F174" s="1043"/>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41"/>
      <c r="B187" s="1042"/>
      <c r="C187" s="1042"/>
      <c r="D187" s="1042"/>
      <c r="E187" s="1042"/>
      <c r="F187" s="1043"/>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41"/>
      <c r="B200" s="1042"/>
      <c r="C200" s="1042"/>
      <c r="D200" s="1042"/>
      <c r="E200" s="1042"/>
      <c r="F200" s="1043"/>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28</v>
      </c>
      <c r="B214" s="1059"/>
      <c r="C214" s="1059"/>
      <c r="D214" s="1059"/>
      <c r="E214" s="1059"/>
      <c r="F214" s="1060"/>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41"/>
      <c r="B227" s="1042"/>
      <c r="C227" s="1042"/>
      <c r="D227" s="1042"/>
      <c r="E227" s="1042"/>
      <c r="F227" s="1043"/>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41"/>
      <c r="B240" s="1042"/>
      <c r="C240" s="1042"/>
      <c r="D240" s="1042"/>
      <c r="E240" s="1042"/>
      <c r="F240" s="1043"/>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41"/>
      <c r="B253" s="1042"/>
      <c r="C253" s="1042"/>
      <c r="D253" s="1042"/>
      <c r="E253" s="1042"/>
      <c r="F253" s="1043"/>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2019-05-14T07:30:40Z</cp:lastPrinted>
  <dcterms:created xsi:type="dcterms:W3CDTF">2012-03-13T00:50:25Z</dcterms:created>
  <dcterms:modified xsi:type="dcterms:W3CDTF">2019-06-21T08:36:47Z</dcterms:modified>
</cp:coreProperties>
</file>