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1_重要フォルダ\03_予算係\平成３１年度\05_雑件\01_行政事業レビュー\190617_事業番号変更\会計課へ\"/>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<sst xmlns="http://schemas.openxmlformats.org/spreadsheetml/2006/main" count="2859" uniqueCount="645">
  <si>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</si>
  <si>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</si>
  <si>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</si>
  <si>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</si>
  <si>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</si>
  <si>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</si>
  <si>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</si>
  <si>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</si>
  <si>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</si>
  <si>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</si>
  <si>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</si>
  <si>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</si>
  <si>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</si>
  <si>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</si>
  <si>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</si>
  <si>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</si>
  <si>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</si>
  <si>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</si>
  <si>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</si>
  <si>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</si>
  <si>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</si>
  <si>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</si>
  <si>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</si>
  <si>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</si>
  <si>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</si>
  <si>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</si>
  <si>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</si>
  <si>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</si>
  <si>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</si>
  <si>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</si>
  <si>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</si>
  <si>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</si>
  <si>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</si>
  <si>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</si>
  <si>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</si>
  <si>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</si>
  <si>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</si>
  <si>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</si>
  <si>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</si>
  <si>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</si>
  <si>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</si>
  <si>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</si>
  <si>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</si>
  <si>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</si>
  <si>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</si>
  <si>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</si>
  <si>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</si>
  <si>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</si>
  <si>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</si>
  <si>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</si>
  <si>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</si>
  <si>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</si>
  <si>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</si>
  <si>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</si>
  <si>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</si>
  <si>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</si>
  <si>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</si>
  <si>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</si>
  <si>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</si>
  <si>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</si>
  <si>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</si>
  <si>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</si>
  <si>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</si>
  <si>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</si>
  <si>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</si>
  <si>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</si>
  <si>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</si>
  <si>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</si>
  <si>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</si>
  <si>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</si>
  <si>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</si>
  <si>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</si>
  <si>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</si>
  <si>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</si>
  <si>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</si>
  <si>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</si>
  <si>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</si>
  <si>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</si>
  <si>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</si>
  <si>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</si>
  <si>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</si>
  <si>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</si>
  <si>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</si>
  <si>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</si>
  <si>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</si>
  <si>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</si>
  <si>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</si>
  <si>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</si>
  <si>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</si>
  <si>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</si>
  <si>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</si>
  <si>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</si>
  <si>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</si>
  <si>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</si>
  <si>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</si>
  <si>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</si>
  <si>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</si>
  <si>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</si>
  <si>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</si>
  <si>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</si>
  <si>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</si>
  <si>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</si>
  <si>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</si>
  <si>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</si>
  <si>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</si>
  <si>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</si>
  <si>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</si>
  <si>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</si>
  <si>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</si>
  <si>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</si>
  <si>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</si>
  <si>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</si>
  <si>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</si>
  <si>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</si>
  <si>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</si>
  <si>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</si>
  <si>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</si>
  <si>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</si>
  <si>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</si>
  <si>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</si>
  <si>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</si>
  <si>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</si>
  <si>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</si>
  <si>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</si>
  <si>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</si>
  <si>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</si>
  <si>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</si>
  <si>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</si>
  <si>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</si>
  <si>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</si>
  <si>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</si>
  <si>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</si>
  <si>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</si>
  <si>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</si>
  <si>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</si>
  <si>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</si>
  <si>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</si>
  <si>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</si>
  <si>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</si>
  <si>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</si>
  <si>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</si>
  <si>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</si>
  <si>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</si>
  <si>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</si>
  <si>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</si>
  <si>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</si>
  <si>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</si>
  <si>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</si>
  <si>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</si>
  <si>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</si>
  <si>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</si>
  <si>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</si>
  <si>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</si>
  <si>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</si>
  <si>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</si>
  <si>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</si>
  <si>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</si>
  <si>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</si>
  <si>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</si>
  <si>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</si>
  <si>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</si>
  <si>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</si>
  <si>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</si>
  <si>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</si>
  <si>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</si>
  <si>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</si>
  <si>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</si>
  <si>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</si>
  <si>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</si>
  <si>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</si>
  <si>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</si>
  <si>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</si>
  <si>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</si>
  <si>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</si>
  <si>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</si>
  <si>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</si>
  <si>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</si>
  <si>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</si>
  <si>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</si>
  <si>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</si>
  <si>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</si>
  <si>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</si>
  <si>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</si>
  <si>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</si>
  <si>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</si>
  <si>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</si>
  <si>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</si>
  <si>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</si>
  <si>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</si>
  <si>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</si>
  <si>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</si>
  <si>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</si>
  <si>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</si>
  <si>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</si>
  <si>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</si>
  <si>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</si>
  <si>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</si>
  <si>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</si>
  <si>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</si>
  <si>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</si>
  <si>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</si>
  <si>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</si>
  <si>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</si>
  <si>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</si>
  <si>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</si>
  <si>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</si>
  <si>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</si>
  <si>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</si>
  <si>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</si>
  <si>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</si>
  <si>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</si>
  <si>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</si>
  <si>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</si>
  <si>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</si>
  <si>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</si>
  <si>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</si>
  <si>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</si>
  <si>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</si>
  <si>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</si>
  <si>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</si>
  <si>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</si>
  <si>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</si>
  <si>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</si>
  <si>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</si>
  <si>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</si>
  <si>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</si>
  <si>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</si>
  <si>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</si>
  <si>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</si>
  <si>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</si>
  <si>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</si>
  <si>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</si>
  <si>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</si>
  <si>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</si>
  <si>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</si>
  <si>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</si>
  <si>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</si>
  <si>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</si>
  <si>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</si>
  <si>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</si>
  <si>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</si>
  <si>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</si>
  <si>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</si>
  <si>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</si>
  <si>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</si>
  <si>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</si>
  <si>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</si>
  <si>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</si>
  <si>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</si>
  <si>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</si>
  <si>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</si>
  <si>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</si>
  <si>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</si>
  <si>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</si>
  <si>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</si>
  <si>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</si>
  <si>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</si>
  <si>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</si>
  <si>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</si>
  <si>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</si>
  <si>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</si>
  <si>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</si>
  <si>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</si>
  <si>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</si>
  <si>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</si>
  <si>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</si>
  <si>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</si>
  <si>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</si>
  <si>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</si>
  <si>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</si>
  <si>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</si>
  <si>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</si>
  <si>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</si>
  <si>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</si>
  <si>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</si>
  <si>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</si>
  <si>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</si>
  <si>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</si>
  <si>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</si>
  <si>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</si>
  <si>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</si>
  <si>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</si>
  <si>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</si>
  <si>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</si>
  <si>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</si>
  <si>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</si>
  <si>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</si>
  <si>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</si>
  <si>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</si>
  <si>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</si>
  <si>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</si>
  <si>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</si>
  <si>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</si>
  <si>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</si>
  <si>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</si>
  <si>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</si>
  <si>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</si>
  <si>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</si>
  <si>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</si>
  <si>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</si>
  <si>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</si>
  <si>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</si>
  <si>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</si>
  <si>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</si>
  <si>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</si>
  <si>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</si>
  <si>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</si>
  <si>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</si>
  <si>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</si>
  <si>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</si>
  <si>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</si>
  <si>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</si>
  <si>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</si>
  <si>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</si>
  <si>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</si>
  <si>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</si>
  <si>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</si>
  <si>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</si>
  <si>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</si>
  <si>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</si>
  <si>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</si>
  <si>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</si>
  <si>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</si>
  <si>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</si>
  <si>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</si>
  <si>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</si>
  <si>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</si>
  <si>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</si>
  <si>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</si>
  <si>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</si>
  <si>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</si>
  <si>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</si>
  <si>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</si>
  <si>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</si>
  <si>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</si>
  <si>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</si>
  <si>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</si>
  <si>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</si>
  <si>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</si>
  <si>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</si>
  <si>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</si>
  <si>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</si>
  <si>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</si>
  <si>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</si>
  <si>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</si>
  <si>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</si>
  <si>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</si>
  <si>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</si>
  <si>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</si>
  <si>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</si>
  <si>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</si>
  <si>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</si>
  <si>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</si>
  <si>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</si>
  <si>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</si>
  <si>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</si>
  <si>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</si>
  <si>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</si>
  <si>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</si>
  <si>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</si>
  <si>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</si>
  <si>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</si>
  <si>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</si>
  <si>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</si>
  <si>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</si>
  <si>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</si>
  <si>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</si>
  <si>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</si>
  <si>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</si>
  <si>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</si>
  <si>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</si>
  <si>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</si>
  <si>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</si>
  <si>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</si>
  <si>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</si>
  <si>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</si>
  <si>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</si>
  <si>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</si>
  <si>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</si>
  <si>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</si>
  <si>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</si>
  <si>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</si>
  <si>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</si>
  <si>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</si>
  <si>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</si>
  <si>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</si>
  <si>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</si>
  <si>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</si>
  <si>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</si>
  <si>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</si>
  <si>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</si>
  <si>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</si>
  <si>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</si>
  <si>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</si>
  <si>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</si>
  <si>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</si>
  <si>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</si>
  <si>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</si>
  <si>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</si>
  <si>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</si>
  <si>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</si>
  <si>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</si>
  <si>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</si>
  <si>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</si>
  <si>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</si>
  <si>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</si>
  <si>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</si>
  <si>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</si>
  <si>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</si>
  <si>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</si>
  <si>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</si>
  <si>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</si>
  <si>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</si>
  <si>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</si>
  <si>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</si>
  <si>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</si>
  <si>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</si>
  <si>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</si>
  <si>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</si>
  <si>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</si>
  <si>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</si>
  <si>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</si>
  <si>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</si>
  <si>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</si>
  <si>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</si>
  <si>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</si>
  <si>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</si>
  <si>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</si>
  <si>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</si>
  <si>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</si>
  <si>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</si>
  <si>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</si>
  <si>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</si>
  <si>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</si>
  <si>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</si>
  <si>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</si>
  <si>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</si>
  <si>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</si>
  <si>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</si>
  <si>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</si>
  <si>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</si>
  <si>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</si>
  <si>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</si>
  <si>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</si>
  <si>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</si>
  <si>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</si>
  <si>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</si>
  <si>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</si>
  <si>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</si>
  <si>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</si>
  <si>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</si>
  <si>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</si>
  <si>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</si>
  <si>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</si>
  <si>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</si>
  <si>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</si>
  <si>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</si>
  <si>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</si>
  <si>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</si>
  <si>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</si>
  <si>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</si>
  <si>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</si>
  <si>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</si>
  <si>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</si>
  <si>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</si>
  <si>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</si>
  <si>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</si>
  <si>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</si>
  <si>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</si>
  <si>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</si>
  <si>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</si>
  <si>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</si>
  <si>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</si>
  <si>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</si>
  <si>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</si>
  <si>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</si>
  <si>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</si>
  <si>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</si>
  <si>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</si>
  <si>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</si>
  <si>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</si>
  <si>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</si>
  <si>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</si>
  <si>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</si>
  <si>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</si>
  <si>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</si>
  <si>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</si>
  <si>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</si>
  <si>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</si>
  <si>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</si>
  <si>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</si>
  <si>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</si>
  <si>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</si>
  <si>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</si>
  <si>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</si>
  <si>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</si>
  <si>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</si>
  <si>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</si>
  <si>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</si>
  <si>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</si>
  <si>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</si>
  <si>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</si>
  <si>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</si>
  <si>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</si>
  <si>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</si>
  <si>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</si>
  <si>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</si>
  <si>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</si>
  <si>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</si>
  <si>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</si>
  <si>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</si>
  <si>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</si>
  <si>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</si>
  <si>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</si>
  <si>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</si>
  <si>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</si>
  <si>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</si>
  <si>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</si>
  <si>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</si>
  <si>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</si>
  <si>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</si>
  <si>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</si>
  <si>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</si>
  <si>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</si>
  <si>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</si>
  <si>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</si>
  <si>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</si>
  <si>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</si>
  <si>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</si>
  <si>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</si>
  <si>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</si>
  <si>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</si>
  <si>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</si>
  <si>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</si>
  <si>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</si>
  <si>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</si>
  <si>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</si>
  <si>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</si>
  <si>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</si>
  <si>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</si>
  <si>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</si>
  <si>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</si>
  <si>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</si>
  <si>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</si>
  <si>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</si>
  <si>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</si>
  <si>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</si>
  <si>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</si>
  <si>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</si>
  <si>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</si>
  <si>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</si>
  <si>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</si>
  <si>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</si>
  <si>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</si>
  <si>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</si>
  <si>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</si>
  <si>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</si>
  <si>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</si>
  <si>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</si>
  <si>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</si>
  <si>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</si>
  <si>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</si>
  <si>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</si>
  <si>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</si>
  <si>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</si>
  <si>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</si>
  <si>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</si>
  <si>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</si>
  <si>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土地分類及び水に係る基本調査に関する経費</t>
    <phoneticPr fontId="5"/>
  </si>
  <si>
    <t>国土交通省</t>
  </si>
  <si>
    <t>国土政策局</t>
    <rPh sb="0" eb="2">
      <t>コクド</t>
    </rPh>
    <rPh sb="2" eb="4">
      <t>セイサク</t>
    </rPh>
    <rPh sb="4" eb="5">
      <t>キョク</t>
    </rPh>
    <phoneticPr fontId="5"/>
  </si>
  <si>
    <t>国土情報課</t>
    <rPh sb="0" eb="2">
      <t>コクド</t>
    </rPh>
    <rPh sb="2" eb="5">
      <t>ジョウホウカ</t>
    </rPh>
    <phoneticPr fontId="5"/>
  </si>
  <si>
    <t>課長　坂　勝浩</t>
    <rPh sb="0" eb="2">
      <t>カチョウ</t>
    </rPh>
    <rPh sb="3" eb="4">
      <t>サカ</t>
    </rPh>
    <rPh sb="5" eb="7">
      <t>カツヒロ</t>
    </rPh>
    <phoneticPr fontId="5"/>
  </si>
  <si>
    <t>国土調査法第２条第１項
水循環基本法</t>
  </si>
  <si>
    <t>国土調査事業十箇年計画（平成22年5月25日閣議決定）
国土形成計画（全国計画）（平成27年8月14日閣議決定）
地理空間情報活用推進基本計画（H29年3月24日閣議決定）
水循環基本計画（平成27年7月10日閣議決定）
気候変動の影響への適応計画（平成27年11月27日閣議決定）</t>
    <rPh sb="28" eb="30">
      <t>コクド</t>
    </rPh>
    <rPh sb="30" eb="32">
      <t>ケイセイ</t>
    </rPh>
    <rPh sb="32" eb="34">
      <t>ケイカク</t>
    </rPh>
    <rPh sb="35" eb="37">
      <t>ゼンコク</t>
    </rPh>
    <rPh sb="37" eb="39">
      <t>ケイカク</t>
    </rPh>
    <rPh sb="47" eb="48">
      <t>ガツ</t>
    </rPh>
    <rPh sb="50" eb="51">
      <t>ニチ</t>
    </rPh>
    <rPh sb="125" eb="127">
      <t>ヘイセイ</t>
    </rPh>
    <rPh sb="129" eb="130">
      <t>ネン</t>
    </rPh>
    <rPh sb="132" eb="133">
      <t>ガツ</t>
    </rPh>
    <rPh sb="135" eb="136">
      <t>ニチ</t>
    </rPh>
    <rPh sb="136" eb="138">
      <t>カクギ</t>
    </rPh>
    <rPh sb="138" eb="140">
      <t>ケッテイ</t>
    </rPh>
    <phoneticPr fontId="6"/>
  </si>
  <si>
    <t>国土調査法ならびに国土調査促進特別措置法及び国土調査事業十箇年計画（平成22年5月閣議決定）に基づき、土地本来の自然条件や土地の改変状況の把握を目的とした土地分類基本調査及び地下水等の実態把握を目的とした水基本調査を実施することにより、国土の開発及び保全並びにその利用の高度化に資することを目的とする。</t>
    <rPh sb="0" eb="2">
      <t>コクド</t>
    </rPh>
    <rPh sb="2" eb="5">
      <t>チョウサホウ</t>
    </rPh>
    <rPh sb="9" eb="11">
      <t>コクド</t>
    </rPh>
    <rPh sb="11" eb="13">
      <t>チョウサ</t>
    </rPh>
    <rPh sb="13" eb="15">
      <t>ソクシン</t>
    </rPh>
    <rPh sb="15" eb="17">
      <t>トクベツ</t>
    </rPh>
    <rPh sb="17" eb="20">
      <t>ソチホウ</t>
    </rPh>
    <rPh sb="20" eb="21">
      <t>オヨ</t>
    </rPh>
    <rPh sb="22" eb="24">
      <t>コクド</t>
    </rPh>
    <rPh sb="24" eb="26">
      <t>チョウサ</t>
    </rPh>
    <rPh sb="26" eb="28">
      <t>ジギョウ</t>
    </rPh>
    <rPh sb="28" eb="29">
      <t>ジュウ</t>
    </rPh>
    <rPh sb="51" eb="53">
      <t>トチ</t>
    </rPh>
    <rPh sb="53" eb="55">
      <t>ホンライ</t>
    </rPh>
    <rPh sb="56" eb="58">
      <t>シゼン</t>
    </rPh>
    <rPh sb="58" eb="60">
      <t>ジョウケン</t>
    </rPh>
    <rPh sb="61" eb="63">
      <t>トチ</t>
    </rPh>
    <rPh sb="64" eb="66">
      <t>カイヘン</t>
    </rPh>
    <rPh sb="66" eb="68">
      <t>ジョウキョウ</t>
    </rPh>
    <rPh sb="69" eb="71">
      <t>ハアク</t>
    </rPh>
    <rPh sb="72" eb="74">
      <t>モクテキ</t>
    </rPh>
    <rPh sb="77" eb="79">
      <t>トチ</t>
    </rPh>
    <rPh sb="79" eb="81">
      <t>ブンルイ</t>
    </rPh>
    <rPh sb="81" eb="83">
      <t>キホン</t>
    </rPh>
    <rPh sb="83" eb="85">
      <t>チョウサ</t>
    </rPh>
    <rPh sb="85" eb="86">
      <t>オヨ</t>
    </rPh>
    <rPh sb="87" eb="90">
      <t>チカスイ</t>
    </rPh>
    <rPh sb="90" eb="91">
      <t>トウ</t>
    </rPh>
    <rPh sb="92" eb="94">
      <t>ジッタイ</t>
    </rPh>
    <rPh sb="94" eb="96">
      <t>ハアク</t>
    </rPh>
    <rPh sb="97" eb="99">
      <t>モクテキ</t>
    </rPh>
    <rPh sb="102" eb="103">
      <t>ミズ</t>
    </rPh>
    <rPh sb="103" eb="105">
      <t>キホン</t>
    </rPh>
    <rPh sb="105" eb="107">
      <t>チョウサ</t>
    </rPh>
    <rPh sb="108" eb="110">
      <t>ジッシ</t>
    </rPh>
    <rPh sb="118" eb="120">
      <t>コクド</t>
    </rPh>
    <rPh sb="121" eb="123">
      <t>カイハツ</t>
    </rPh>
    <rPh sb="123" eb="124">
      <t>オヨ</t>
    </rPh>
    <rPh sb="125" eb="127">
      <t>ホゼン</t>
    </rPh>
    <rPh sb="127" eb="128">
      <t>ナラ</t>
    </rPh>
    <rPh sb="132" eb="134">
      <t>リヨウ</t>
    </rPh>
    <rPh sb="135" eb="138">
      <t>コウドカ</t>
    </rPh>
    <rPh sb="139" eb="140">
      <t>シ</t>
    </rPh>
    <rPh sb="145" eb="147">
      <t>モクテキ</t>
    </rPh>
    <phoneticPr fontId="5"/>
  </si>
  <si>
    <t>第６次国土調査事業十箇年計画に基づき、全国の人口集中地区及びその周辺を対象として、土地本来の自然地形、過去に行われた地形の人工改変の履歴及び過去の災害発生の履歴を調査する土地分類基本調査（土地履歴調査）を実施し、地図及び説明書等にとりまとめてホームページから公開する。また、国土を構成する重要な要素である地下水の実態把握を目的として、全国の深井戸に関する情報を収集・データ化して集約した「全国深井戸台帳」を整備し、ホームページで公開するとともに、地下水に関する情報を効果的に可視化するための図面化手法を検討し、地下水情報の利活用の促進を図る。</t>
    <rPh sb="41" eb="43">
      <t>トチ</t>
    </rPh>
    <rPh sb="43" eb="45">
      <t>ホンライ</t>
    </rPh>
    <rPh sb="46" eb="48">
      <t>シゼン</t>
    </rPh>
    <rPh sb="48" eb="50">
      <t>チケイ</t>
    </rPh>
    <rPh sb="51" eb="53">
      <t>カコ</t>
    </rPh>
    <rPh sb="54" eb="55">
      <t>オコナ</t>
    </rPh>
    <rPh sb="58" eb="60">
      <t>チケイ</t>
    </rPh>
    <rPh sb="61" eb="63">
      <t>ジンコウ</t>
    </rPh>
    <rPh sb="63" eb="65">
      <t>カイヘン</t>
    </rPh>
    <rPh sb="66" eb="68">
      <t>リレキ</t>
    </rPh>
    <rPh sb="68" eb="69">
      <t>オヨ</t>
    </rPh>
    <rPh sb="70" eb="72">
      <t>カコ</t>
    </rPh>
    <rPh sb="73" eb="75">
      <t>サイガイ</t>
    </rPh>
    <rPh sb="75" eb="77">
      <t>ハッセイ</t>
    </rPh>
    <rPh sb="78" eb="80">
      <t>リレキ</t>
    </rPh>
    <rPh sb="81" eb="83">
      <t>チョウサ</t>
    </rPh>
    <rPh sb="85" eb="87">
      <t>トチ</t>
    </rPh>
    <rPh sb="87" eb="89">
      <t>ブンルイ</t>
    </rPh>
    <rPh sb="89" eb="91">
      <t>キホン</t>
    </rPh>
    <rPh sb="91" eb="93">
      <t>チョウサ</t>
    </rPh>
    <rPh sb="94" eb="96">
      <t>トチ</t>
    </rPh>
    <rPh sb="96" eb="98">
      <t>リレキ</t>
    </rPh>
    <rPh sb="98" eb="100">
      <t>チョウサ</t>
    </rPh>
    <rPh sb="102" eb="104">
      <t>ジッシ</t>
    </rPh>
    <rPh sb="106" eb="108">
      <t>チズ</t>
    </rPh>
    <rPh sb="108" eb="109">
      <t>オヨ</t>
    </rPh>
    <rPh sb="110" eb="113">
      <t>セツメイショ</t>
    </rPh>
    <rPh sb="113" eb="114">
      <t>トウ</t>
    </rPh>
    <rPh sb="129" eb="131">
      <t>コウカイ</t>
    </rPh>
    <rPh sb="137" eb="139">
      <t>コクド</t>
    </rPh>
    <rPh sb="140" eb="142">
      <t>コウセイ</t>
    </rPh>
    <rPh sb="144" eb="146">
      <t>ジュウヨウ</t>
    </rPh>
    <rPh sb="147" eb="149">
      <t>ヨウソ</t>
    </rPh>
    <rPh sb="152" eb="155">
      <t>チカスイ</t>
    </rPh>
    <rPh sb="156" eb="158">
      <t>ジッタイ</t>
    </rPh>
    <rPh sb="158" eb="160">
      <t>ハアク</t>
    </rPh>
    <rPh sb="161" eb="163">
      <t>モクテキ</t>
    </rPh>
    <rPh sb="167" eb="169">
      <t>ゼンコク</t>
    </rPh>
    <rPh sb="170" eb="171">
      <t>フカ</t>
    </rPh>
    <rPh sb="171" eb="173">
      <t>イド</t>
    </rPh>
    <rPh sb="174" eb="175">
      <t>カン</t>
    </rPh>
    <rPh sb="177" eb="179">
      <t>ジョウホウ</t>
    </rPh>
    <rPh sb="180" eb="182">
      <t>シュウシュウ</t>
    </rPh>
    <rPh sb="186" eb="187">
      <t>カ</t>
    </rPh>
    <rPh sb="189" eb="191">
      <t>シュウヤク</t>
    </rPh>
    <rPh sb="194" eb="196">
      <t>ゼンコク</t>
    </rPh>
    <rPh sb="196" eb="199">
      <t>フカイド</t>
    </rPh>
    <rPh sb="199" eb="201">
      <t>ダイチョウ</t>
    </rPh>
    <rPh sb="203" eb="205">
      <t>セイビ</t>
    </rPh>
    <rPh sb="214" eb="216">
      <t>コウカイ</t>
    </rPh>
    <rPh sb="223" eb="226">
      <t>チカスイ</t>
    </rPh>
    <rPh sb="227" eb="228">
      <t>カン</t>
    </rPh>
    <rPh sb="230" eb="232">
      <t>ジョウホウ</t>
    </rPh>
    <rPh sb="233" eb="236">
      <t>コウカテキ</t>
    </rPh>
    <rPh sb="237" eb="240">
      <t>カシカ</t>
    </rPh>
    <rPh sb="245" eb="247">
      <t>ズメン</t>
    </rPh>
    <rPh sb="247" eb="248">
      <t>カ</t>
    </rPh>
    <rPh sb="248" eb="250">
      <t>シュホウ</t>
    </rPh>
    <rPh sb="251" eb="253">
      <t>ケントウ</t>
    </rPh>
    <rPh sb="255" eb="258">
      <t>チカスイ</t>
    </rPh>
    <rPh sb="258" eb="260">
      <t>ジョウホウ</t>
    </rPh>
    <rPh sb="261" eb="264">
      <t>リカツヨウ</t>
    </rPh>
    <rPh sb="265" eb="267">
      <t>ソクシン</t>
    </rPh>
    <rPh sb="268" eb="269">
      <t>ハカ</t>
    </rPh>
    <phoneticPr fontId="6"/>
  </si>
  <si>
    <t>-</t>
  </si>
  <si>
    <t>測量庁費</t>
  </si>
  <si>
    <t>職員旅費</t>
    <rPh sb="0" eb="2">
      <t>ショクイン</t>
    </rPh>
    <rPh sb="2" eb="4">
      <t>リョヒ</t>
    </rPh>
    <phoneticPr fontId="6"/>
  </si>
  <si>
    <t>平成33年度の土地分類調査及び水調査の閲覧・利用数を300千件</t>
    <rPh sb="0" eb="2">
      <t>ヘイセイ</t>
    </rPh>
    <rPh sb="4" eb="6">
      <t>ネンド</t>
    </rPh>
    <rPh sb="11" eb="13">
      <t>チョウサ</t>
    </rPh>
    <rPh sb="13" eb="14">
      <t>オヨ</t>
    </rPh>
    <rPh sb="15" eb="16">
      <t>ミズ</t>
    </rPh>
    <rPh sb="16" eb="18">
      <t>チョウサ</t>
    </rPh>
    <rPh sb="19" eb="21">
      <t>エツラン</t>
    </rPh>
    <rPh sb="22" eb="25">
      <t>リヨウスウ</t>
    </rPh>
    <rPh sb="29" eb="31">
      <t>センケン</t>
    </rPh>
    <phoneticPr fontId="6"/>
  </si>
  <si>
    <t>土地分類調査及び水調査の閲覧・利用件数</t>
    <rPh sb="17" eb="19">
      <t>ケンスウ</t>
    </rPh>
    <phoneticPr fontId="6"/>
  </si>
  <si>
    <t>-</t>
    <phoneticPr fontId="5"/>
  </si>
  <si>
    <t>千件</t>
    <rPh sb="0" eb="1">
      <t>セン</t>
    </rPh>
    <rPh sb="1" eb="2">
      <t>ケン</t>
    </rPh>
    <phoneticPr fontId="6"/>
  </si>
  <si>
    <t>当該年度に土地分類基本調査（土地履歴調査）を実施した面積</t>
  </si>
  <si>
    <t>ｋ㎡</t>
  </si>
  <si>
    <t>百万円
/k㎡</t>
  </si>
  <si>
    <t>51/852</t>
  </si>
  <si>
    <t>35/763</t>
  </si>
  <si>
    <t>支出額／実施面積　　　　　　　　　　　　　　</t>
    <phoneticPr fontId="5"/>
  </si>
  <si>
    <t>9　市場環境の整備、産業の生産性向上、消費者利益の保護</t>
  </si>
  <si>
    <t>34　地籍の整備等の国土調査を推進する</t>
  </si>
  <si>
    <t>127 土地分類基本調査（土地履歴調査）を実施した面積の割合</t>
  </si>
  <si>
    <t>東日本大震災以降の国民の土地の安全性に対する意識・関心の高まりや水資源の保護、保全の動きの高まりを踏まえて、土地履歴の把握、地下水の実態把握を目的として事業を実施している。</t>
    <rPh sb="19" eb="20">
      <t>タイ</t>
    </rPh>
    <rPh sb="22" eb="24">
      <t>イシキ</t>
    </rPh>
    <rPh sb="28" eb="29">
      <t>タカ</t>
    </rPh>
    <rPh sb="32" eb="35">
      <t>ミズシゲン</t>
    </rPh>
    <rPh sb="36" eb="38">
      <t>ホゴ</t>
    </rPh>
    <rPh sb="39" eb="41">
      <t>ホゼン</t>
    </rPh>
    <rPh sb="42" eb="43">
      <t>ウゴ</t>
    </rPh>
    <rPh sb="45" eb="46">
      <t>タカ</t>
    </rPh>
    <rPh sb="49" eb="50">
      <t>フ</t>
    </rPh>
    <rPh sb="54" eb="56">
      <t>トチ</t>
    </rPh>
    <rPh sb="56" eb="58">
      <t>リレキ</t>
    </rPh>
    <rPh sb="59" eb="61">
      <t>ハアク</t>
    </rPh>
    <rPh sb="62" eb="65">
      <t>チカスイ</t>
    </rPh>
    <rPh sb="66" eb="68">
      <t>ジッタイ</t>
    </rPh>
    <rPh sb="68" eb="70">
      <t>ハアク</t>
    </rPh>
    <rPh sb="71" eb="73">
      <t>モクテキ</t>
    </rPh>
    <rPh sb="76" eb="78">
      <t>ジギョウ</t>
    </rPh>
    <rPh sb="79" eb="81">
      <t>ジッシ</t>
    </rPh>
    <phoneticPr fontId="5"/>
  </si>
  <si>
    <t>国土の開発及び保全並びにその利用の高度化に資することを目的としており、国の関与が必要である。また、第6次国土調査事業十箇年計画においては、国が実施する事業として位置づけられている。</t>
    <rPh sb="0" eb="2">
      <t>コクド</t>
    </rPh>
    <rPh sb="3" eb="5">
      <t>カイハツ</t>
    </rPh>
    <rPh sb="5" eb="6">
      <t>オヨ</t>
    </rPh>
    <rPh sb="7" eb="9">
      <t>ホゼン</t>
    </rPh>
    <rPh sb="9" eb="10">
      <t>ナラ</t>
    </rPh>
    <rPh sb="14" eb="16">
      <t>リヨウ</t>
    </rPh>
    <rPh sb="17" eb="19">
      <t>コウド</t>
    </rPh>
    <rPh sb="19" eb="20">
      <t>カ</t>
    </rPh>
    <rPh sb="21" eb="22">
      <t>シ</t>
    </rPh>
    <rPh sb="27" eb="29">
      <t>モクテキ</t>
    </rPh>
    <rPh sb="35" eb="36">
      <t>クニ</t>
    </rPh>
    <rPh sb="37" eb="39">
      <t>カンヨ</t>
    </rPh>
    <rPh sb="40" eb="42">
      <t>ヒツヨウ</t>
    </rPh>
    <rPh sb="49" eb="50">
      <t>ダイ</t>
    </rPh>
    <rPh sb="51" eb="52">
      <t>ジ</t>
    </rPh>
    <rPh sb="52" eb="54">
      <t>コクド</t>
    </rPh>
    <rPh sb="54" eb="56">
      <t>チョウサ</t>
    </rPh>
    <rPh sb="56" eb="58">
      <t>ジギョウ</t>
    </rPh>
    <rPh sb="58" eb="59">
      <t>ジュウ</t>
    </rPh>
    <rPh sb="59" eb="60">
      <t>カ</t>
    </rPh>
    <rPh sb="60" eb="61">
      <t>ネン</t>
    </rPh>
    <rPh sb="61" eb="63">
      <t>ケイカク</t>
    </rPh>
    <rPh sb="69" eb="70">
      <t>クニ</t>
    </rPh>
    <rPh sb="71" eb="73">
      <t>ジッシ</t>
    </rPh>
    <rPh sb="75" eb="77">
      <t>ジギョウ</t>
    </rPh>
    <rPh sb="80" eb="82">
      <t>イチ</t>
    </rPh>
    <phoneticPr fontId="6"/>
  </si>
  <si>
    <t>第6次国土調査事業十箇年計画に基づき、緊急に情報を整備する必要性が高い地域を対象に事業を実施している。</t>
    <rPh sb="0" eb="1">
      <t>ダイ</t>
    </rPh>
    <phoneticPr fontId="5"/>
  </si>
  <si>
    <t>業者選定にあたっては、一般競争入札を実施し、競争性の確保に努めている。</t>
  </si>
  <si>
    <t>無</t>
  </si>
  <si>
    <t>○</t>
  </si>
  <si>
    <t>業務内容の見直しを行い、適正なコスト水準を確保している。</t>
  </si>
  <si>
    <t>業務の履行に必要となる経費に限定されている。</t>
  </si>
  <si>
    <t>一般競争入札の実施によりコスト削減に努めているとともに、効率的な業務執行を図っている。</t>
  </si>
  <si>
    <t>‐</t>
  </si>
  <si>
    <t>成果目標の達成に向けて着実に進捗している。</t>
  </si>
  <si>
    <t>事業実施に当たっては、均一な品質の成果を得ることを目的に作業要領等を定めて実施している。</t>
    <rPh sb="0" eb="2">
      <t>ジギョウ</t>
    </rPh>
    <rPh sb="5" eb="6">
      <t>ア</t>
    </rPh>
    <rPh sb="11" eb="13">
      <t>キンイツ</t>
    </rPh>
    <rPh sb="14" eb="16">
      <t>ヒンシツ</t>
    </rPh>
    <rPh sb="17" eb="19">
      <t>セイカ</t>
    </rPh>
    <rPh sb="20" eb="21">
      <t>エ</t>
    </rPh>
    <rPh sb="25" eb="27">
      <t>モクテキ</t>
    </rPh>
    <rPh sb="32" eb="33">
      <t>トウ</t>
    </rPh>
    <rPh sb="34" eb="35">
      <t>サダ</t>
    </rPh>
    <rPh sb="37" eb="39">
      <t>ジッシ</t>
    </rPh>
    <phoneticPr fontId="5"/>
  </si>
  <si>
    <t>活動実績は当初の見込みに見合ったものとなっている。</t>
    <rPh sb="0" eb="2">
      <t>カツドウ</t>
    </rPh>
    <rPh sb="2" eb="4">
      <t>ジッセキ</t>
    </rPh>
    <rPh sb="5" eb="7">
      <t>トウショ</t>
    </rPh>
    <rPh sb="8" eb="10">
      <t>ミコ</t>
    </rPh>
    <rPh sb="12" eb="14">
      <t>ミア</t>
    </rPh>
    <phoneticPr fontId="6"/>
  </si>
  <si>
    <t>本事業の成果物は、国土交通省HPから公開し、広く一般に提供しており、閲覧・利用数が着実に増えている。また、地方公共団体が作成する防災ハザードマップや地下水の利用計画策定等における基礎資料として広く活用されている。</t>
    <rPh sb="0" eb="1">
      <t>ホン</t>
    </rPh>
    <rPh sb="1" eb="3">
      <t>ジギョウ</t>
    </rPh>
    <rPh sb="6" eb="7">
      <t>ブツ</t>
    </rPh>
    <rPh sb="34" eb="36">
      <t>エツラン</t>
    </rPh>
    <rPh sb="37" eb="40">
      <t>リヨウスウ</t>
    </rPh>
    <rPh sb="41" eb="43">
      <t>チャクジツ</t>
    </rPh>
    <rPh sb="44" eb="45">
      <t>フ</t>
    </rPh>
    <rPh sb="53" eb="55">
      <t>チホウ</t>
    </rPh>
    <rPh sb="84" eb="85">
      <t>トウ</t>
    </rPh>
    <rPh sb="96" eb="97">
      <t>ヒロ</t>
    </rPh>
    <phoneticPr fontId="5"/>
  </si>
  <si>
    <t>・土地分類基本調査は、第6次国土調査事業十箇年計画に掲げる計画目標達成に向け、引き続き調査を実施する。
・水基本調査は、新規に掘削された井戸の情報等を対象に適切に情報の更新を行う。
・業者選定にあたっては、引き続き一般競争入札によるものとし、コスト削減や競争性の確保に努める。
・本事業の成果物については、引き続き、国土交通省ホームページより公開し、広く一般に提供する。</t>
    <rPh sb="1" eb="3">
      <t>トチ</t>
    </rPh>
    <rPh sb="3" eb="5">
      <t>ブンルイ</t>
    </rPh>
    <rPh sb="5" eb="7">
      <t>キホン</t>
    </rPh>
    <rPh sb="7" eb="9">
      <t>チョウサ</t>
    </rPh>
    <rPh sb="39" eb="40">
      <t>ヒ</t>
    </rPh>
    <rPh sb="41" eb="42">
      <t>ツヅ</t>
    </rPh>
    <rPh sb="53" eb="54">
      <t>ミズ</t>
    </rPh>
    <rPh sb="54" eb="56">
      <t>キホン</t>
    </rPh>
    <rPh sb="56" eb="58">
      <t>チョウサ</t>
    </rPh>
    <rPh sb="60" eb="62">
      <t>シンキ</t>
    </rPh>
    <rPh sb="63" eb="65">
      <t>クッサク</t>
    </rPh>
    <rPh sb="68" eb="70">
      <t>イド</t>
    </rPh>
    <rPh sb="71" eb="73">
      <t>ジョウホウ</t>
    </rPh>
    <rPh sb="73" eb="74">
      <t>トウ</t>
    </rPh>
    <rPh sb="75" eb="77">
      <t>タイショウ</t>
    </rPh>
    <rPh sb="78" eb="80">
      <t>テキセツ</t>
    </rPh>
    <rPh sb="81" eb="83">
      <t>ジョウホウ</t>
    </rPh>
    <rPh sb="84" eb="86">
      <t>コウシン</t>
    </rPh>
    <rPh sb="141" eb="143">
      <t>ジギョウ</t>
    </rPh>
    <rPh sb="146" eb="147">
      <t>ブツ</t>
    </rPh>
    <phoneticPr fontId="5"/>
  </si>
  <si>
    <t>129、130、131</t>
  </si>
  <si>
    <t>84、86</t>
  </si>
  <si>
    <t>70、72</t>
  </si>
  <si>
    <t>341、343</t>
  </si>
  <si>
    <t>331、332</t>
  </si>
  <si>
    <t>344、345</t>
  </si>
  <si>
    <t>363、364</t>
  </si>
  <si>
    <t>350</t>
    <phoneticPr fontId="5"/>
  </si>
  <si>
    <t>A.アジア航測 株式会社</t>
    <phoneticPr fontId="5"/>
  </si>
  <si>
    <t>B.株式会社 パスコ</t>
    <phoneticPr fontId="5"/>
  </si>
  <si>
    <t>直接人件費等業務原価及び一般管理費</t>
  </si>
  <si>
    <t>業務原価等</t>
  </si>
  <si>
    <t>平成30年度　地下水の見える化手法に関する検討業務</t>
    <phoneticPr fontId="5"/>
  </si>
  <si>
    <t>平成30年度　地下水資料収集業務</t>
    <phoneticPr fontId="5"/>
  </si>
  <si>
    <t>当該年度に水基本調査（地下水調査）を実施した深井戸件数</t>
    <rPh sb="26" eb="27">
      <t>スウ</t>
    </rPh>
    <phoneticPr fontId="6"/>
  </si>
  <si>
    <t>件</t>
    <rPh sb="0" eb="1">
      <t>ケン</t>
    </rPh>
    <phoneticPr fontId="6"/>
  </si>
  <si>
    <t>支出額／実施件数</t>
  </si>
  <si>
    <t>千円/件</t>
  </si>
  <si>
    <t>百万/件</t>
  </si>
  <si>
    <t>2.7/572</t>
  </si>
  <si>
    <t>2.6/456</t>
  </si>
  <si>
    <t>アジア航測 株式会社</t>
    <rPh sb="6" eb="8">
      <t>カブシキ</t>
    </rPh>
    <rPh sb="8" eb="10">
      <t>カイシャ</t>
    </rPh>
    <phoneticPr fontId="5"/>
  </si>
  <si>
    <t>一般社団法人 全国さく井協会</t>
  </si>
  <si>
    <t>株式会社 パスコ</t>
    <rPh sb="0" eb="2">
      <t>カブシキ</t>
    </rPh>
    <rPh sb="2" eb="4">
      <t>カイシャ</t>
    </rPh>
    <phoneticPr fontId="5"/>
  </si>
  <si>
    <t>内外地図 株式会社</t>
    <rPh sb="5" eb="7">
      <t>カブシキ</t>
    </rPh>
    <rPh sb="7" eb="9">
      <t>カイシャ</t>
    </rPh>
    <phoneticPr fontId="5"/>
  </si>
  <si>
    <t xml:space="preserve">株式会社 地域開発コンサルタンツ </t>
    <rPh sb="0" eb="4">
      <t>カブシキガイシャ</t>
    </rPh>
    <rPh sb="5" eb="7">
      <t>チイキ</t>
    </rPh>
    <rPh sb="7" eb="9">
      <t>カイハツ</t>
    </rPh>
    <phoneticPr fontId="5"/>
  </si>
  <si>
    <t>土地分類基本調査（土地履歴調査）に関する調査及び検討業務</t>
    <phoneticPr fontId="5"/>
  </si>
  <si>
    <t>平成30年度　国土調査成果のGeoTiff画像データ等作成業務</t>
    <phoneticPr fontId="5"/>
  </si>
  <si>
    <t>平成30年度　国土調査成果のデータ更新業務</t>
    <phoneticPr fontId="5"/>
  </si>
  <si>
    <t>平成30年度　国土調査成果等の電子化予備調査（意向調査）</t>
    <phoneticPr fontId="5"/>
  </si>
  <si>
    <t>35/540</t>
    <phoneticPr fontId="5"/>
  </si>
  <si>
    <t>2.6/429</t>
    <phoneticPr fontId="5"/>
  </si>
  <si>
    <t>-</t>
    <phoneticPr fontId="5"/>
  </si>
  <si>
    <t>千円/k㎡</t>
    <phoneticPr fontId="5"/>
  </si>
  <si>
    <t>測定指標は、第6次国土調査事業十箇年計画（平成22年5月25日閣議決定）において設定された目標値（18,000k㎡）に対する土地分類基本調査（土地履歴調査）を実施した面積の割合である。面積の割合が増加することにより、地籍の整備等の国土調査の一層の推進に寄与する。</t>
    <rPh sb="0" eb="2">
      <t>ソクテイ</t>
    </rPh>
    <rPh sb="2" eb="4">
      <t>シヒョウ</t>
    </rPh>
    <rPh sb="59" eb="60">
      <t>タイ</t>
    </rPh>
    <phoneticPr fontId="5"/>
  </si>
  <si>
    <t>Web地図を利用した調査成果の提供など利用者の利便性の向上を図り、調査成果のより一層の利活用を図る。</t>
    <rPh sb="3" eb="5">
      <t>チズ</t>
    </rPh>
    <rPh sb="6" eb="8">
      <t>リヨウ</t>
    </rPh>
    <rPh sb="10" eb="12">
      <t>チョウサ</t>
    </rPh>
    <rPh sb="12" eb="14">
      <t>セイカ</t>
    </rPh>
    <rPh sb="15" eb="17">
      <t>テイキョウ</t>
    </rPh>
    <rPh sb="19" eb="22">
      <t>リヨウシャ</t>
    </rPh>
    <rPh sb="23" eb="26">
      <t>リベンセイ</t>
    </rPh>
    <rPh sb="27" eb="29">
      <t>コウジョウ</t>
    </rPh>
    <rPh sb="30" eb="31">
      <t>ハカ</t>
    </rPh>
    <rPh sb="33" eb="35">
      <t>チョウサ</t>
    </rPh>
    <phoneticPr fontId="5"/>
  </si>
  <si>
    <t>国土交通省国土政策局調べ（平成31年４月）</t>
    <rPh sb="0" eb="2">
      <t>コクド</t>
    </rPh>
    <rPh sb="2" eb="5">
      <t>コウツウショウ</t>
    </rPh>
    <rPh sb="5" eb="7">
      <t>コクド</t>
    </rPh>
    <rPh sb="7" eb="10">
      <t>セイサクキョク</t>
    </rPh>
    <rPh sb="10" eb="11">
      <t>シラ</t>
    </rPh>
    <rPh sb="13" eb="15">
      <t>ヘイセイ</t>
    </rPh>
    <rPh sb="17" eb="18">
      <t>ネン</t>
    </rPh>
    <rPh sb="19" eb="20">
      <t>ガツ</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</si>
</sst>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58124</xdr:colOff>
      <xdr:row>741</xdr:row>
      <xdr:rowOff>122022</xdr:rowOff>
    </xdr:from>
    <xdr:to>
      <xdr:col>37</xdr:col>
      <xdr:colOff>33995</xdr:colOff>
      <xdr:row>743</xdr:row>
      <xdr:rowOff>171394</xdr:rowOff>
    </xdr:to>
    <xdr:sp macro="" textlink="">
      <xdr:nvSpPr>
        <xdr:cNvPr id="3" name="テキスト ボックス 2"/>
        <xdr:cNvSpPr txBox="1"/>
      </xdr:nvSpPr>
      <xdr:spPr>
        <a:xfrm>
          <a:off x="3971097" y="42096380"/>
          <a:ext cx="3682898" cy="744440"/>
        </a:xfrm>
        <a:prstGeom prst="rect">
          <a:avLst/>
        </a:prstGeom>
        <a:solidFill>
          <a:schemeClr val="bg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tx1"/>
              </a:solidFill>
            </a:rPr>
            <a:t>国土交通省</a:t>
          </a:r>
          <a:r>
            <a:rPr kumimoji="1" lang="en-US" altLang="ja-JP" sz="1400">
              <a:solidFill>
                <a:schemeClr val="tx1"/>
              </a:solidFill>
            </a:rPr>
            <a:t/>
          </a:r>
          <a:br>
            <a:rPr kumimoji="1" lang="en-US" altLang="ja-JP" sz="1400">
              <a:solidFill>
                <a:schemeClr val="tx1"/>
              </a:solidFill>
            </a:rPr>
          </a:br>
          <a:r>
            <a:rPr kumimoji="1" lang="ja-JP" altLang="en-US" sz="1400">
              <a:solidFill>
                <a:sysClr val="windowText" lastClr="000000"/>
              </a:solidFill>
            </a:rPr>
            <a:t>４４</a:t>
          </a:r>
          <a:r>
            <a:rPr kumimoji="1" lang="ja-JP" altLang="ja-JP" sz="1400">
              <a:solidFill>
                <a:sysClr val="windowText" lastClr="000000"/>
              </a:solidFill>
              <a:latin typeface="+mn-lt"/>
              <a:ea typeface="+mn-ea"/>
              <a:cs typeface="+mn-cs"/>
            </a:rPr>
            <a:t>百万円</a:t>
          </a:r>
          <a:endParaRPr kumimoji="1" lang="ja-JP" altLang="en-US" sz="1400">
            <a:solidFill>
              <a:sysClr val="windowText" lastClr="000000"/>
            </a:solidFill>
          </a:endParaRPr>
        </a:p>
      </xdr:txBody>
    </xdr:sp>
    <xdr:clientData/>
  </xdr:twoCellAnchor>
  <xdr:twoCellAnchor>
    <xdr:from>
      <xdr:col>15</xdr:col>
      <xdr:colOff>40449</xdr:colOff>
      <xdr:row>743</xdr:row>
      <xdr:rowOff>224200</xdr:rowOff>
    </xdr:from>
    <xdr:to>
      <xdr:col>41</xdr:col>
      <xdr:colOff>18559</xdr:colOff>
      <xdr:row>745</xdr:row>
      <xdr:rowOff>335766</xdr:rowOff>
    </xdr:to>
    <xdr:sp macro="" textlink="">
      <xdr:nvSpPr>
        <xdr:cNvPr id="4" name="大かっこ 3"/>
        <xdr:cNvSpPr/>
      </xdr:nvSpPr>
      <xdr:spPr>
        <a:xfrm>
          <a:off x="3129638" y="42893626"/>
          <a:ext cx="5332705" cy="80663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16</xdr:col>
      <xdr:colOff>184567</xdr:colOff>
      <xdr:row>743</xdr:row>
      <xdr:rowOff>246789</xdr:rowOff>
    </xdr:from>
    <xdr:to>
      <xdr:col>39</xdr:col>
      <xdr:colOff>63340</xdr:colOff>
      <xdr:row>745</xdr:row>
      <xdr:rowOff>324761</xdr:rowOff>
    </xdr:to>
    <xdr:sp macro="" textlink="">
      <xdr:nvSpPr>
        <xdr:cNvPr id="5" name="テキスト ボックス 4"/>
        <xdr:cNvSpPr txBox="1"/>
      </xdr:nvSpPr>
      <xdr:spPr>
        <a:xfrm>
          <a:off x="3479702" y="42916215"/>
          <a:ext cx="4615530" cy="77303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a:solidFill>
                <a:schemeClr val="dk1"/>
              </a:solidFill>
              <a:latin typeface="+mn-lt"/>
              <a:ea typeface="+mn-ea"/>
              <a:cs typeface="+mn-cs"/>
            </a:rPr>
            <a:t>国土調査法に係る手続き</a:t>
          </a:r>
          <a:r>
            <a:rPr lang="en-US" altLang="ja-JP" sz="1200">
              <a:solidFill>
                <a:schemeClr val="dk1"/>
              </a:solidFill>
              <a:latin typeface="+mn-lt"/>
              <a:ea typeface="+mn-ea"/>
              <a:cs typeface="+mn-cs"/>
            </a:rPr>
            <a:t/>
          </a:r>
          <a:br>
            <a:rPr lang="en-US" altLang="ja-JP" sz="1200">
              <a:solidFill>
                <a:schemeClr val="dk1"/>
              </a:solidFill>
              <a:latin typeface="+mn-lt"/>
              <a:ea typeface="+mn-ea"/>
              <a:cs typeface="+mn-cs"/>
            </a:rPr>
          </a:br>
          <a:r>
            <a:rPr lang="ja-JP" altLang="ja-JP" sz="1200">
              <a:solidFill>
                <a:schemeClr val="dk1"/>
              </a:solidFill>
              <a:latin typeface="+mn-lt"/>
              <a:ea typeface="+mn-ea"/>
              <a:cs typeface="+mn-cs"/>
            </a:rPr>
            <a:t>作業手順の指示及び業務の監督</a:t>
          </a:r>
          <a:r>
            <a:rPr lang="en-US" altLang="ja-JP" sz="1200">
              <a:solidFill>
                <a:schemeClr val="dk1"/>
              </a:solidFill>
              <a:latin typeface="+mn-lt"/>
              <a:ea typeface="+mn-ea"/>
              <a:cs typeface="+mn-cs"/>
            </a:rPr>
            <a:t/>
          </a:r>
          <a:br>
            <a:rPr lang="en-US" altLang="ja-JP" sz="1200">
              <a:solidFill>
                <a:schemeClr val="dk1"/>
              </a:solidFill>
              <a:latin typeface="+mn-lt"/>
              <a:ea typeface="+mn-ea"/>
              <a:cs typeface="+mn-cs"/>
            </a:rPr>
          </a:br>
          <a:r>
            <a:rPr lang="ja-JP" altLang="en-US" sz="1200">
              <a:solidFill>
                <a:schemeClr val="dk1"/>
              </a:solidFill>
              <a:latin typeface="+mn-lt"/>
              <a:ea typeface="+mn-ea"/>
              <a:cs typeface="+mn-cs"/>
            </a:rPr>
            <a:t>関係地方公共団体との連絡調整</a:t>
          </a:r>
          <a:endParaRPr kumimoji="1" lang="ja-JP" altLang="en-US" sz="1200"/>
        </a:p>
      </xdr:txBody>
    </xdr:sp>
    <xdr:clientData/>
  </xdr:twoCellAnchor>
  <xdr:twoCellAnchor>
    <xdr:from>
      <xdr:col>39</xdr:col>
      <xdr:colOff>127066</xdr:colOff>
      <xdr:row>741</xdr:row>
      <xdr:rowOff>102973</xdr:rowOff>
    </xdr:from>
    <xdr:to>
      <xdr:col>48</xdr:col>
      <xdr:colOff>151211</xdr:colOff>
      <xdr:row>743</xdr:row>
      <xdr:rowOff>95971</xdr:rowOff>
    </xdr:to>
    <xdr:sp macro="" textlink="">
      <xdr:nvSpPr>
        <xdr:cNvPr id="6" name="大かっこ 5"/>
        <xdr:cNvSpPr/>
      </xdr:nvSpPr>
      <xdr:spPr>
        <a:xfrm>
          <a:off x="8158958" y="42077331"/>
          <a:ext cx="1877658" cy="6880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oneCellAnchor>
    <xdr:from>
      <xdr:col>39</xdr:col>
      <xdr:colOff>158921</xdr:colOff>
      <xdr:row>741</xdr:row>
      <xdr:rowOff>122023</xdr:rowOff>
    </xdr:from>
    <xdr:ext cx="1715101" cy="638174"/>
    <xdr:sp macro="" textlink="">
      <xdr:nvSpPr>
        <xdr:cNvPr id="7" name="テキスト ボックス 6"/>
        <xdr:cNvSpPr txBox="1"/>
      </xdr:nvSpPr>
      <xdr:spPr>
        <a:xfrm>
          <a:off x="8190813" y="42096381"/>
          <a:ext cx="1715101" cy="638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chorCtr="1">
          <a:noAutofit/>
        </a:bodyPr>
        <a:lstStyle/>
        <a:p>
          <a:r>
            <a:rPr kumimoji="1" lang="ja-JP" altLang="en-US" sz="1200"/>
            <a:t>調査に係る事務費</a:t>
          </a:r>
        </a:p>
        <a:p>
          <a:r>
            <a:rPr kumimoji="1" lang="ja-JP" altLang="en-US" sz="1200"/>
            <a:t>職員旅費　１百万円</a:t>
          </a:r>
          <a:endParaRPr kumimoji="1" lang="en-US" altLang="ja-JP" sz="1200"/>
        </a:p>
      </xdr:txBody>
    </xdr:sp>
    <xdr:clientData/>
  </xdr:oneCellAnchor>
  <xdr:twoCellAnchor>
    <xdr:from>
      <xdr:col>18</xdr:col>
      <xdr:colOff>50110</xdr:colOff>
      <xdr:row>756</xdr:row>
      <xdr:rowOff>212090</xdr:rowOff>
    </xdr:from>
    <xdr:to>
      <xdr:col>18</xdr:col>
      <xdr:colOff>50110</xdr:colOff>
      <xdr:row>757</xdr:row>
      <xdr:rowOff>573811</xdr:rowOff>
    </xdr:to>
    <xdr:cxnSp macro="">
      <xdr:nvCxnSpPr>
        <xdr:cNvPr id="8" name="直線矢印コネクタ 7"/>
        <xdr:cNvCxnSpPr/>
      </xdr:nvCxnSpPr>
      <xdr:spPr>
        <a:xfrm>
          <a:off x="3757137" y="47399455"/>
          <a:ext cx="0" cy="1031045"/>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100618</xdr:colOff>
      <xdr:row>757</xdr:row>
      <xdr:rowOff>667456</xdr:rowOff>
    </xdr:from>
    <xdr:to>
      <xdr:col>25</xdr:col>
      <xdr:colOff>138539</xdr:colOff>
      <xdr:row>759</xdr:row>
      <xdr:rowOff>318465</xdr:rowOff>
    </xdr:to>
    <xdr:sp macro="" textlink="">
      <xdr:nvSpPr>
        <xdr:cNvPr id="9" name="テキスト ボックス 8"/>
        <xdr:cNvSpPr txBox="1"/>
      </xdr:nvSpPr>
      <xdr:spPr>
        <a:xfrm>
          <a:off x="2366023" y="48524145"/>
          <a:ext cx="2921165" cy="98965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t>A.</a:t>
          </a:r>
          <a:r>
            <a:rPr kumimoji="1" lang="ja-JP" altLang="en-US" sz="1400"/>
            <a:t>民間企業</a:t>
          </a:r>
          <a:endParaRPr kumimoji="1" lang="en-US" altLang="ja-JP" sz="1400"/>
        </a:p>
        <a:p>
          <a:pPr algn="ctr"/>
          <a:r>
            <a:rPr kumimoji="1" lang="ja-JP" altLang="en-US" sz="1400"/>
            <a:t>（２社）</a:t>
          </a:r>
          <a:endParaRPr kumimoji="1" lang="en-US" altLang="ja-JP" sz="1400"/>
        </a:p>
        <a:p>
          <a:pPr algn="ctr"/>
          <a:r>
            <a:rPr kumimoji="1" lang="ja-JP" altLang="en-US" sz="1400"/>
            <a:t>８百万円</a:t>
          </a:r>
        </a:p>
      </xdr:txBody>
    </xdr:sp>
    <xdr:clientData/>
  </xdr:twoCellAnchor>
  <xdr:twoCellAnchor>
    <xdr:from>
      <xdr:col>10</xdr:col>
      <xdr:colOff>77230</xdr:colOff>
      <xdr:row>760</xdr:row>
      <xdr:rowOff>63447</xdr:rowOff>
    </xdr:from>
    <xdr:to>
      <xdr:col>25</xdr:col>
      <xdr:colOff>181349</xdr:colOff>
      <xdr:row>762</xdr:row>
      <xdr:rowOff>56120</xdr:rowOff>
    </xdr:to>
    <xdr:sp macro="" textlink="">
      <xdr:nvSpPr>
        <xdr:cNvPr id="10" name="大かっこ 9"/>
        <xdr:cNvSpPr/>
      </xdr:nvSpPr>
      <xdr:spPr>
        <a:xfrm>
          <a:off x="2136689" y="49632062"/>
          <a:ext cx="3193309" cy="67486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35</xdr:col>
      <xdr:colOff>83047</xdr:colOff>
      <xdr:row>760</xdr:row>
      <xdr:rowOff>21587</xdr:rowOff>
    </xdr:from>
    <xdr:to>
      <xdr:col>49</xdr:col>
      <xdr:colOff>38295</xdr:colOff>
      <xdr:row>761</xdr:row>
      <xdr:rowOff>426315</xdr:rowOff>
    </xdr:to>
    <xdr:sp macro="" textlink="">
      <xdr:nvSpPr>
        <xdr:cNvPr id="11" name="テキスト ボックス 10"/>
        <xdr:cNvSpPr txBox="1"/>
      </xdr:nvSpPr>
      <xdr:spPr>
        <a:xfrm>
          <a:off x="7291155" y="49590202"/>
          <a:ext cx="2838491" cy="636417"/>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defTabSz="914400" rtl="0" eaLnBrk="1" fontAlgn="base"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土地分類基本調査（土地履歴調査）に関する調査及び検討業務、平成</a:t>
          </a:r>
          <a:r>
            <a:rPr lang="en-US" altLang="ja-JP" sz="1100" b="0" i="0" baseline="0">
              <a:solidFill>
                <a:schemeClr val="dk1"/>
              </a:solidFill>
              <a:effectLst/>
              <a:latin typeface="+mn-lt"/>
              <a:ea typeface="+mn-ea"/>
              <a:cs typeface="+mn-cs"/>
            </a:rPr>
            <a:t>30</a:t>
          </a:r>
          <a:r>
            <a:rPr lang="ja-JP" altLang="en-US" sz="1100" b="0" i="0" baseline="0">
              <a:solidFill>
                <a:schemeClr val="dk1"/>
              </a:solidFill>
              <a:effectLst/>
              <a:latin typeface="+mn-lt"/>
              <a:ea typeface="+mn-ea"/>
              <a:cs typeface="+mn-cs"/>
            </a:rPr>
            <a:t>年度　国土調査成果等の電子化予備調査（意向調査）</a:t>
          </a:r>
          <a:r>
            <a:rPr lang="ja-JP" altLang="ja-JP" sz="1100" b="0" i="0" baseline="0">
              <a:solidFill>
                <a:schemeClr val="dk1"/>
              </a:solidFill>
              <a:effectLst/>
              <a:latin typeface="+mn-lt"/>
              <a:ea typeface="+mn-ea"/>
              <a:cs typeface="+mn-cs"/>
            </a:rPr>
            <a:t>　等</a:t>
          </a:r>
          <a:endParaRPr lang="en-US" altLang="ja-JP" sz="1200" b="0" i="0" baseline="0">
            <a:solidFill>
              <a:schemeClr val="dk1"/>
            </a:solidFill>
            <a:latin typeface="+mn-lt"/>
            <a:ea typeface="+mn-ea"/>
            <a:cs typeface="+mn-cs"/>
          </a:endParaRPr>
        </a:p>
      </xdr:txBody>
    </xdr:sp>
    <xdr:clientData/>
  </xdr:twoCellAnchor>
  <xdr:twoCellAnchor>
    <xdr:from>
      <xdr:col>28</xdr:col>
      <xdr:colOff>25249</xdr:colOff>
      <xdr:row>745</xdr:row>
      <xdr:rowOff>332994</xdr:rowOff>
    </xdr:from>
    <xdr:to>
      <xdr:col>28</xdr:col>
      <xdr:colOff>25249</xdr:colOff>
      <xdr:row>756</xdr:row>
      <xdr:rowOff>212090</xdr:rowOff>
    </xdr:to>
    <xdr:cxnSp macro="">
      <xdr:nvCxnSpPr>
        <xdr:cNvPr id="12" name="直線矢印コネクタ 11"/>
        <xdr:cNvCxnSpPr/>
      </xdr:nvCxnSpPr>
      <xdr:spPr>
        <a:xfrm>
          <a:off x="5791735" y="43697487"/>
          <a:ext cx="0" cy="3701968"/>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37193</xdr:colOff>
      <xdr:row>756</xdr:row>
      <xdr:rowOff>217421</xdr:rowOff>
    </xdr:from>
    <xdr:to>
      <xdr:col>41</xdr:col>
      <xdr:colOff>189111</xdr:colOff>
      <xdr:row>756</xdr:row>
      <xdr:rowOff>217421</xdr:rowOff>
    </xdr:to>
    <xdr:cxnSp macro="">
      <xdr:nvCxnSpPr>
        <xdr:cNvPr id="13" name="直線矢印コネクタ 12"/>
        <xdr:cNvCxnSpPr/>
      </xdr:nvCxnSpPr>
      <xdr:spPr>
        <a:xfrm>
          <a:off x="3744220" y="47404786"/>
          <a:ext cx="4888675" cy="0"/>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177123</xdr:colOff>
      <xdr:row>756</xdr:row>
      <xdr:rowOff>216121</xdr:rowOff>
    </xdr:from>
    <xdr:to>
      <xdr:col>41</xdr:col>
      <xdr:colOff>177123</xdr:colOff>
      <xdr:row>757</xdr:row>
      <xdr:rowOff>577842</xdr:rowOff>
    </xdr:to>
    <xdr:cxnSp macro="">
      <xdr:nvCxnSpPr>
        <xdr:cNvPr id="14" name="直線矢印コネクタ 13"/>
        <xdr:cNvCxnSpPr/>
      </xdr:nvCxnSpPr>
      <xdr:spPr>
        <a:xfrm>
          <a:off x="8620907" y="47403486"/>
          <a:ext cx="0" cy="1031045"/>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192592</xdr:colOff>
      <xdr:row>757</xdr:row>
      <xdr:rowOff>667456</xdr:rowOff>
    </xdr:from>
    <xdr:to>
      <xdr:col>49</xdr:col>
      <xdr:colOff>1806</xdr:colOff>
      <xdr:row>759</xdr:row>
      <xdr:rowOff>318465</xdr:rowOff>
    </xdr:to>
    <xdr:sp macro="" textlink="">
      <xdr:nvSpPr>
        <xdr:cNvPr id="15" name="テキスト ボックス 14"/>
        <xdr:cNvSpPr txBox="1"/>
      </xdr:nvSpPr>
      <xdr:spPr>
        <a:xfrm>
          <a:off x="7194754" y="48524145"/>
          <a:ext cx="2898403" cy="989658"/>
        </a:xfrm>
        <a:prstGeom prst="rect">
          <a:avLst/>
        </a:prstGeom>
        <a:solidFill>
          <a:schemeClr val="bg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solidFill>
                <a:schemeClr val="tx1"/>
              </a:solidFill>
            </a:rPr>
            <a:t>B.</a:t>
          </a:r>
          <a:r>
            <a:rPr kumimoji="1" lang="ja-JP" altLang="en-US" sz="1400">
              <a:solidFill>
                <a:schemeClr val="tx1"/>
              </a:solidFill>
            </a:rPr>
            <a:t>民間企業</a:t>
          </a:r>
          <a:endParaRPr kumimoji="1" lang="en-US" altLang="ja-JP" sz="1400">
            <a:solidFill>
              <a:schemeClr val="tx1"/>
            </a:solidFill>
          </a:endParaRPr>
        </a:p>
        <a:p>
          <a:pPr algn="ctr"/>
          <a:r>
            <a:rPr kumimoji="1" lang="ja-JP" altLang="en-US" sz="1400">
              <a:solidFill>
                <a:schemeClr val="tx1"/>
              </a:solidFill>
            </a:rPr>
            <a:t>（４社）</a:t>
          </a:r>
          <a:endParaRPr kumimoji="1" lang="en-US" altLang="ja-JP" sz="1400">
            <a:solidFill>
              <a:schemeClr val="tx1"/>
            </a:solidFill>
          </a:endParaRPr>
        </a:p>
        <a:p>
          <a:pPr algn="ctr"/>
          <a:r>
            <a:rPr kumimoji="1" lang="ja-JP" altLang="en-US" sz="1400">
              <a:solidFill>
                <a:schemeClr val="tx1"/>
              </a:solidFill>
            </a:rPr>
            <a:t>　　３５百万円</a:t>
          </a:r>
        </a:p>
      </xdr:txBody>
    </xdr:sp>
    <xdr:clientData/>
  </xdr:twoCellAnchor>
  <xdr:twoCellAnchor>
    <xdr:from>
      <xdr:col>34</xdr:col>
      <xdr:colOff>129034</xdr:colOff>
      <xdr:row>756</xdr:row>
      <xdr:rowOff>444605</xdr:rowOff>
    </xdr:from>
    <xdr:to>
      <xdr:col>49</xdr:col>
      <xdr:colOff>37253</xdr:colOff>
      <xdr:row>757</xdr:row>
      <xdr:rowOff>174464</xdr:rowOff>
    </xdr:to>
    <xdr:sp macro="" textlink="">
      <xdr:nvSpPr>
        <xdr:cNvPr id="16" name="テキスト ボックス 15"/>
        <xdr:cNvSpPr txBox="1"/>
      </xdr:nvSpPr>
      <xdr:spPr>
        <a:xfrm>
          <a:off x="7131196" y="47631970"/>
          <a:ext cx="2997408" cy="39918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t>【</a:t>
          </a:r>
          <a:r>
            <a:rPr kumimoji="1" lang="ja-JP" altLang="ja-JP" sz="1400">
              <a:solidFill>
                <a:schemeClr val="dk1"/>
              </a:solidFill>
              <a:effectLst/>
              <a:latin typeface="+mn-lt"/>
              <a:ea typeface="+mn-ea"/>
              <a:cs typeface="+mn-cs"/>
            </a:rPr>
            <a:t>一般競争入札、随意契約</a:t>
          </a:r>
          <a:r>
            <a:rPr kumimoji="1" lang="en-US" altLang="ja-JP" sz="1400"/>
            <a:t>】</a:t>
          </a:r>
          <a:endParaRPr kumimoji="1" lang="ja-JP" altLang="en-US" sz="1400"/>
        </a:p>
      </xdr:txBody>
    </xdr:sp>
    <xdr:clientData/>
  </xdr:twoCellAnchor>
  <xdr:twoCellAnchor>
    <xdr:from>
      <xdr:col>33</xdr:col>
      <xdr:colOff>140674</xdr:colOff>
      <xdr:row>759</xdr:row>
      <xdr:rowOff>348113</xdr:rowOff>
    </xdr:from>
    <xdr:to>
      <xdr:col>49</xdr:col>
      <xdr:colOff>105746</xdr:colOff>
      <xdr:row>762</xdr:row>
      <xdr:rowOff>27043</xdr:rowOff>
    </xdr:to>
    <xdr:sp macro="" textlink="">
      <xdr:nvSpPr>
        <xdr:cNvPr id="17" name="大かっこ 16"/>
        <xdr:cNvSpPr/>
      </xdr:nvSpPr>
      <xdr:spPr>
        <a:xfrm>
          <a:off x="6936890" y="49543451"/>
          <a:ext cx="3260207" cy="73440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11</xdr:col>
      <xdr:colOff>42812</xdr:colOff>
      <xdr:row>759</xdr:row>
      <xdr:rowOff>360405</xdr:rowOff>
    </xdr:from>
    <xdr:to>
      <xdr:col>25</xdr:col>
      <xdr:colOff>26881</xdr:colOff>
      <xdr:row>762</xdr:row>
      <xdr:rowOff>102974</xdr:rowOff>
    </xdr:to>
    <xdr:sp macro="" textlink="">
      <xdr:nvSpPr>
        <xdr:cNvPr id="18" name="テキスト ボックス 17"/>
        <xdr:cNvSpPr txBox="1"/>
      </xdr:nvSpPr>
      <xdr:spPr>
        <a:xfrm>
          <a:off x="2308217" y="51731047"/>
          <a:ext cx="2867313" cy="798042"/>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defTabSz="914400" rtl="0" eaLnBrk="1" fontAlgn="base" latinLnBrk="0" hangingPunct="1">
            <a:lnSpc>
              <a:spcPct val="100000"/>
            </a:lnSpc>
            <a:spcBef>
              <a:spcPts val="0"/>
            </a:spcBef>
            <a:spcAft>
              <a:spcPts val="0"/>
            </a:spcAft>
            <a:buClrTx/>
            <a:buSzTx/>
            <a:buFontTx/>
            <a:buNone/>
            <a:tabLst/>
            <a:defRPr/>
          </a:pPr>
          <a:r>
            <a:rPr lang="ja-JP" altLang="en-US"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30</a:t>
          </a:r>
          <a:r>
            <a:rPr lang="ja-JP" altLang="en-US" sz="1100" b="0" i="0" baseline="0">
              <a:solidFill>
                <a:schemeClr val="dk1"/>
              </a:solidFill>
              <a:latin typeface="+mn-lt"/>
              <a:ea typeface="+mn-ea"/>
              <a:cs typeface="+mn-cs"/>
            </a:rPr>
            <a:t>年度　地下水の見える化手法に関する検討業務、平成</a:t>
          </a:r>
          <a:r>
            <a:rPr lang="en-US" altLang="ja-JP" sz="1100" b="0" i="0" baseline="0">
              <a:solidFill>
                <a:schemeClr val="dk1"/>
              </a:solidFill>
              <a:latin typeface="+mn-lt"/>
              <a:ea typeface="+mn-ea"/>
              <a:cs typeface="+mn-cs"/>
            </a:rPr>
            <a:t>30</a:t>
          </a:r>
          <a:r>
            <a:rPr lang="ja-JP" altLang="en-US" sz="1100" b="0" i="0" baseline="0">
              <a:solidFill>
                <a:schemeClr val="dk1"/>
              </a:solidFill>
              <a:latin typeface="+mn-lt"/>
              <a:ea typeface="+mn-ea"/>
              <a:cs typeface="+mn-cs"/>
            </a:rPr>
            <a:t>年度地下水資料収集業務</a:t>
          </a:r>
          <a:endParaRPr lang="en-US" altLang="ja-JP" sz="1100" b="0" i="0" baseline="0">
            <a:solidFill>
              <a:schemeClr val="dk1"/>
            </a:solidFill>
            <a:latin typeface="+mn-lt"/>
            <a:ea typeface="+mn-ea"/>
            <a:cs typeface="+mn-cs"/>
          </a:endParaRPr>
        </a:p>
      </xdr:txBody>
    </xdr:sp>
    <xdr:clientData/>
  </xdr:twoCellAnchor>
  <xdr:twoCellAnchor>
    <xdr:from>
      <xdr:col>11</xdr:col>
      <xdr:colOff>28167</xdr:colOff>
      <xdr:row>756</xdr:row>
      <xdr:rowOff>442481</xdr:rowOff>
    </xdr:from>
    <xdr:to>
      <xdr:col>25</xdr:col>
      <xdr:colOff>142331</xdr:colOff>
      <xdr:row>757</xdr:row>
      <xdr:rowOff>172340</xdr:rowOff>
    </xdr:to>
    <xdr:sp macro="" textlink="">
      <xdr:nvSpPr>
        <xdr:cNvPr id="19" name="テキスト ボックス 18"/>
        <xdr:cNvSpPr txBox="1"/>
      </xdr:nvSpPr>
      <xdr:spPr>
        <a:xfrm>
          <a:off x="2293572" y="47629846"/>
          <a:ext cx="2997408" cy="39918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t>【</a:t>
          </a:r>
          <a:r>
            <a:rPr kumimoji="1" lang="ja-JP" altLang="en-US" sz="1400"/>
            <a:t>企画競争、</a:t>
          </a:r>
          <a:r>
            <a:rPr kumimoji="1" lang="ja-JP" altLang="ja-JP" sz="1400">
              <a:solidFill>
                <a:schemeClr val="dk1"/>
              </a:solidFill>
              <a:effectLst/>
              <a:latin typeface="+mn-lt"/>
              <a:ea typeface="+mn-ea"/>
              <a:cs typeface="+mn-cs"/>
            </a:rPr>
            <a:t>一般競争入札</a:t>
          </a:r>
          <a:r>
            <a:rPr kumimoji="1" lang="en-US" altLang="ja-JP" sz="1400"/>
            <a:t>】</a:t>
          </a:r>
          <a:endParaRPr kumimoji="1" lang="ja-JP" altLang="en-US"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102" zoomScale="74" zoomScaleNormal="75" zoomScaleSheetLayoutView="74" zoomScalePageLayoutView="85" workbookViewId="0">
      <selection activeCell="J746" sqref="J74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364</v>
      </c>
      <c r="AT2" s="220"/>
      <c r="AU2" s="220"/>
      <c r="AV2" s="52" t="str">
        <f>IF(AW2="", "", "-")</f>
        <v/>
      </c>
      <c r="AW2" s="397"/>
      <c r="AX2" s="397"/>
    </row>
    <row r="3" spans="1:50" ht="21" customHeight="1" thickBot="1" x14ac:dyDescent="0.2">
      <c r="A3" s="523" t="s">
        <v>542</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569</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568</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570</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120</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571</v>
      </c>
      <c r="AF5" s="717"/>
      <c r="AG5" s="717"/>
      <c r="AH5" s="717"/>
      <c r="AI5" s="717"/>
      <c r="AJ5" s="717"/>
      <c r="AK5" s="717"/>
      <c r="AL5" s="717"/>
      <c r="AM5" s="717"/>
      <c r="AN5" s="717"/>
      <c r="AO5" s="717"/>
      <c r="AP5" s="718"/>
      <c r="AQ5" s="719" t="s">
        <v>572</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86.25" customHeight="1" x14ac:dyDescent="0.15">
      <c r="A7" s="826" t="s">
        <v>22</v>
      </c>
      <c r="B7" s="827"/>
      <c r="C7" s="827"/>
      <c r="D7" s="827"/>
      <c r="E7" s="827"/>
      <c r="F7" s="828"/>
      <c r="G7" s="829" t="s">
        <v>573</v>
      </c>
      <c r="H7" s="830"/>
      <c r="I7" s="830"/>
      <c r="J7" s="830"/>
      <c r="K7" s="830"/>
      <c r="L7" s="830"/>
      <c r="M7" s="830"/>
      <c r="N7" s="830"/>
      <c r="O7" s="830"/>
      <c r="P7" s="830"/>
      <c r="Q7" s="830"/>
      <c r="R7" s="830"/>
      <c r="S7" s="830"/>
      <c r="T7" s="830"/>
      <c r="U7" s="830"/>
      <c r="V7" s="830"/>
      <c r="W7" s="830"/>
      <c r="X7" s="831"/>
      <c r="Y7" s="395" t="s">
        <v>514</v>
      </c>
      <c r="Z7" s="296"/>
      <c r="AA7" s="296"/>
      <c r="AB7" s="296"/>
      <c r="AC7" s="296"/>
      <c r="AD7" s="396"/>
      <c r="AE7" s="383" t="s">
        <v>574</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575</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576</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533</v>
      </c>
      <c r="Q12" s="298"/>
      <c r="R12" s="298"/>
      <c r="S12" s="298"/>
      <c r="T12" s="298"/>
      <c r="U12" s="298"/>
      <c r="V12" s="299"/>
      <c r="W12" s="303" t="s">
        <v>530</v>
      </c>
      <c r="X12" s="298"/>
      <c r="Y12" s="298"/>
      <c r="Z12" s="298"/>
      <c r="AA12" s="298"/>
      <c r="AB12" s="298"/>
      <c r="AC12" s="299"/>
      <c r="AD12" s="303" t="s">
        <v>525</v>
      </c>
      <c r="AE12" s="298"/>
      <c r="AF12" s="298"/>
      <c r="AG12" s="298"/>
      <c r="AH12" s="298"/>
      <c r="AI12" s="298"/>
      <c r="AJ12" s="299"/>
      <c r="AK12" s="303" t="s">
        <v>518</v>
      </c>
      <c r="AL12" s="298"/>
      <c r="AM12" s="298"/>
      <c r="AN12" s="298"/>
      <c r="AO12" s="298"/>
      <c r="AP12" s="298"/>
      <c r="AQ12" s="299"/>
      <c r="AR12" s="303" t="s">
        <v>516</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63</v>
      </c>
      <c r="Q13" s="109"/>
      <c r="R13" s="109"/>
      <c r="S13" s="109"/>
      <c r="T13" s="109"/>
      <c r="U13" s="109"/>
      <c r="V13" s="110"/>
      <c r="W13" s="108">
        <v>47</v>
      </c>
      <c r="X13" s="109"/>
      <c r="Y13" s="109"/>
      <c r="Z13" s="109"/>
      <c r="AA13" s="109"/>
      <c r="AB13" s="109"/>
      <c r="AC13" s="110"/>
      <c r="AD13" s="108">
        <v>44</v>
      </c>
      <c r="AE13" s="109"/>
      <c r="AF13" s="109"/>
      <c r="AG13" s="109"/>
      <c r="AH13" s="109"/>
      <c r="AI13" s="109"/>
      <c r="AJ13" s="110"/>
      <c r="AK13" s="108">
        <v>44</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577</v>
      </c>
      <c r="Q14" s="109"/>
      <c r="R14" s="109"/>
      <c r="S14" s="109"/>
      <c r="T14" s="109"/>
      <c r="U14" s="109"/>
      <c r="V14" s="110"/>
      <c r="W14" s="108" t="s">
        <v>577</v>
      </c>
      <c r="X14" s="109"/>
      <c r="Y14" s="109"/>
      <c r="Z14" s="109"/>
      <c r="AA14" s="109"/>
      <c r="AB14" s="109"/>
      <c r="AC14" s="110"/>
      <c r="AD14" s="108" t="s">
        <v>577</v>
      </c>
      <c r="AE14" s="109"/>
      <c r="AF14" s="109"/>
      <c r="AG14" s="109"/>
      <c r="AH14" s="109"/>
      <c r="AI14" s="109"/>
      <c r="AJ14" s="110"/>
      <c r="AK14" s="108"/>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577</v>
      </c>
      <c r="Q15" s="109"/>
      <c r="R15" s="109"/>
      <c r="S15" s="109"/>
      <c r="T15" s="109"/>
      <c r="U15" s="109"/>
      <c r="V15" s="110"/>
      <c r="W15" s="108" t="s">
        <v>577</v>
      </c>
      <c r="X15" s="109"/>
      <c r="Y15" s="109"/>
      <c r="Z15" s="109"/>
      <c r="AA15" s="109"/>
      <c r="AB15" s="109"/>
      <c r="AC15" s="110"/>
      <c r="AD15" s="108" t="s">
        <v>577</v>
      </c>
      <c r="AE15" s="109"/>
      <c r="AF15" s="109"/>
      <c r="AG15" s="109"/>
      <c r="AH15" s="109"/>
      <c r="AI15" s="109"/>
      <c r="AJ15" s="110"/>
      <c r="AK15" s="108" t="s">
        <v>582</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577</v>
      </c>
      <c r="Q16" s="109"/>
      <c r="R16" s="109"/>
      <c r="S16" s="109"/>
      <c r="T16" s="109"/>
      <c r="U16" s="109"/>
      <c r="V16" s="110"/>
      <c r="W16" s="108" t="s">
        <v>577</v>
      </c>
      <c r="X16" s="109"/>
      <c r="Y16" s="109"/>
      <c r="Z16" s="109"/>
      <c r="AA16" s="109"/>
      <c r="AB16" s="109"/>
      <c r="AC16" s="110"/>
      <c r="AD16" s="108" t="s">
        <v>577</v>
      </c>
      <c r="AE16" s="109"/>
      <c r="AF16" s="109"/>
      <c r="AG16" s="109"/>
      <c r="AH16" s="109"/>
      <c r="AI16" s="109"/>
      <c r="AJ16" s="110"/>
      <c r="AK16" s="108"/>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577</v>
      </c>
      <c r="Q17" s="109"/>
      <c r="R17" s="109"/>
      <c r="S17" s="109"/>
      <c r="T17" s="109"/>
      <c r="U17" s="109"/>
      <c r="V17" s="110"/>
      <c r="W17" s="108" t="s">
        <v>577</v>
      </c>
      <c r="X17" s="109"/>
      <c r="Y17" s="109"/>
      <c r="Z17" s="109"/>
      <c r="AA17" s="109"/>
      <c r="AB17" s="109"/>
      <c r="AC17" s="110"/>
      <c r="AD17" s="108" t="s">
        <v>577</v>
      </c>
      <c r="AE17" s="109"/>
      <c r="AF17" s="109"/>
      <c r="AG17" s="109"/>
      <c r="AH17" s="109"/>
      <c r="AI17" s="109"/>
      <c r="AJ17" s="110"/>
      <c r="AK17" s="108" t="s">
        <v>582</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63</v>
      </c>
      <c r="Q18" s="115"/>
      <c r="R18" s="115"/>
      <c r="S18" s="115"/>
      <c r="T18" s="115"/>
      <c r="U18" s="115"/>
      <c r="V18" s="116"/>
      <c r="W18" s="114">
        <f>SUM(W13:AC17)</f>
        <v>47</v>
      </c>
      <c r="X18" s="115"/>
      <c r="Y18" s="115"/>
      <c r="Z18" s="115"/>
      <c r="AA18" s="115"/>
      <c r="AB18" s="115"/>
      <c r="AC18" s="116"/>
      <c r="AD18" s="114">
        <f>SUM(AD13:AJ17)</f>
        <v>44</v>
      </c>
      <c r="AE18" s="115"/>
      <c r="AF18" s="115"/>
      <c r="AG18" s="115"/>
      <c r="AH18" s="115"/>
      <c r="AI18" s="115"/>
      <c r="AJ18" s="116"/>
      <c r="AK18" s="114">
        <f>SUM(AK13:AQ17)</f>
        <v>44</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62</v>
      </c>
      <c r="Q19" s="109"/>
      <c r="R19" s="109"/>
      <c r="S19" s="109"/>
      <c r="T19" s="109"/>
      <c r="U19" s="109"/>
      <c r="V19" s="110"/>
      <c r="W19" s="108">
        <v>46</v>
      </c>
      <c r="X19" s="109"/>
      <c r="Y19" s="109"/>
      <c r="Z19" s="109"/>
      <c r="AA19" s="109"/>
      <c r="AB19" s="109"/>
      <c r="AC19" s="110"/>
      <c r="AD19" s="108">
        <v>44</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0.98412698412698407</v>
      </c>
      <c r="Q20" s="539"/>
      <c r="R20" s="539"/>
      <c r="S20" s="539"/>
      <c r="T20" s="539"/>
      <c r="U20" s="539"/>
      <c r="V20" s="539"/>
      <c r="W20" s="539">
        <f t="shared" ref="W20" si="0">IF(W18=0, "-", SUM(W19)/W18)</f>
        <v>0.97872340425531912</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f>IF(P19=0, "-", SUM(P19)/SUM(P13,P14))</f>
        <v>0.98412698412698407</v>
      </c>
      <c r="Q21" s="539"/>
      <c r="R21" s="539"/>
      <c r="S21" s="539"/>
      <c r="T21" s="539"/>
      <c r="U21" s="539"/>
      <c r="V21" s="539"/>
      <c r="W21" s="539">
        <f t="shared" ref="W21" si="2">IF(W19=0, "-", SUM(W19)/SUM(W13,W14))</f>
        <v>0.97872340425531912</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558</v>
      </c>
      <c r="B22" s="199"/>
      <c r="C22" s="199"/>
      <c r="D22" s="199"/>
      <c r="E22" s="199"/>
      <c r="F22" s="200"/>
      <c r="G22" s="183" t="s">
        <v>457</v>
      </c>
      <c r="H22" s="184"/>
      <c r="I22" s="184"/>
      <c r="J22" s="184"/>
      <c r="K22" s="184"/>
      <c r="L22" s="184"/>
      <c r="M22" s="184"/>
      <c r="N22" s="184"/>
      <c r="O22" s="185"/>
      <c r="P22" s="207" t="s">
        <v>519</v>
      </c>
      <c r="Q22" s="184"/>
      <c r="R22" s="184"/>
      <c r="S22" s="184"/>
      <c r="T22" s="184"/>
      <c r="U22" s="184"/>
      <c r="V22" s="185"/>
      <c r="W22" s="207" t="s">
        <v>515</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578</v>
      </c>
      <c r="H23" s="187"/>
      <c r="I23" s="187"/>
      <c r="J23" s="187"/>
      <c r="K23" s="187"/>
      <c r="L23" s="187"/>
      <c r="M23" s="187"/>
      <c r="N23" s="187"/>
      <c r="O23" s="188"/>
      <c r="P23" s="105">
        <v>43</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579</v>
      </c>
      <c r="H24" s="190"/>
      <c r="I24" s="190"/>
      <c r="J24" s="190"/>
      <c r="K24" s="190"/>
      <c r="L24" s="190"/>
      <c r="M24" s="190"/>
      <c r="N24" s="190"/>
      <c r="O24" s="191"/>
      <c r="P24" s="108">
        <v>1</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t="s">
        <v>640</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t="s">
        <v>640</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t="s">
        <v>640</v>
      </c>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44</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534</v>
      </c>
      <c r="AF30" s="387"/>
      <c r="AG30" s="387"/>
      <c r="AH30" s="388"/>
      <c r="AI30" s="386" t="s">
        <v>531</v>
      </c>
      <c r="AJ30" s="387"/>
      <c r="AK30" s="387"/>
      <c r="AL30" s="388"/>
      <c r="AM30" s="389" t="s">
        <v>526</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c r="AR31" s="136"/>
      <c r="AS31" s="137" t="s">
        <v>355</v>
      </c>
      <c r="AT31" s="172"/>
      <c r="AU31" s="271">
        <v>33</v>
      </c>
      <c r="AV31" s="271"/>
      <c r="AW31" s="379" t="s">
        <v>300</v>
      </c>
      <c r="AX31" s="380"/>
    </row>
    <row r="32" spans="1:50" ht="23.25" customHeight="1" x14ac:dyDescent="0.15">
      <c r="A32" s="515"/>
      <c r="B32" s="513"/>
      <c r="C32" s="513"/>
      <c r="D32" s="513"/>
      <c r="E32" s="513"/>
      <c r="F32" s="514"/>
      <c r="G32" s="540" t="s">
        <v>580</v>
      </c>
      <c r="H32" s="541"/>
      <c r="I32" s="541"/>
      <c r="J32" s="541"/>
      <c r="K32" s="541"/>
      <c r="L32" s="541"/>
      <c r="M32" s="541"/>
      <c r="N32" s="541"/>
      <c r="O32" s="542"/>
      <c r="P32" s="161" t="s">
        <v>581</v>
      </c>
      <c r="Q32" s="161"/>
      <c r="R32" s="161"/>
      <c r="S32" s="161"/>
      <c r="T32" s="161"/>
      <c r="U32" s="161"/>
      <c r="V32" s="161"/>
      <c r="W32" s="161"/>
      <c r="X32" s="231"/>
      <c r="Y32" s="338" t="s">
        <v>12</v>
      </c>
      <c r="Z32" s="549"/>
      <c r="AA32" s="550"/>
      <c r="AB32" s="551" t="s">
        <v>583</v>
      </c>
      <c r="AC32" s="551"/>
      <c r="AD32" s="551"/>
      <c r="AE32" s="364">
        <v>206</v>
      </c>
      <c r="AF32" s="365"/>
      <c r="AG32" s="365"/>
      <c r="AH32" s="365"/>
      <c r="AI32" s="364">
        <v>246</v>
      </c>
      <c r="AJ32" s="365"/>
      <c r="AK32" s="365"/>
      <c r="AL32" s="365"/>
      <c r="AM32" s="364">
        <v>276</v>
      </c>
      <c r="AN32" s="365"/>
      <c r="AO32" s="365"/>
      <c r="AP32" s="365"/>
      <c r="AQ32" s="111" t="s">
        <v>577</v>
      </c>
      <c r="AR32" s="112"/>
      <c r="AS32" s="112"/>
      <c r="AT32" s="113"/>
      <c r="AU32" s="365" t="s">
        <v>582</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583</v>
      </c>
      <c r="AC33" s="522"/>
      <c r="AD33" s="522"/>
      <c r="AE33" s="364">
        <v>197</v>
      </c>
      <c r="AF33" s="365"/>
      <c r="AG33" s="365"/>
      <c r="AH33" s="365"/>
      <c r="AI33" s="364">
        <v>206</v>
      </c>
      <c r="AJ33" s="365"/>
      <c r="AK33" s="365"/>
      <c r="AL33" s="365"/>
      <c r="AM33" s="364">
        <v>246</v>
      </c>
      <c r="AN33" s="365"/>
      <c r="AO33" s="365"/>
      <c r="AP33" s="365"/>
      <c r="AQ33" s="111" t="s">
        <v>577</v>
      </c>
      <c r="AR33" s="112"/>
      <c r="AS33" s="112"/>
      <c r="AT33" s="113"/>
      <c r="AU33" s="365">
        <v>300</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105</v>
      </c>
      <c r="AF34" s="365"/>
      <c r="AG34" s="365"/>
      <c r="AH34" s="365"/>
      <c r="AI34" s="364">
        <v>119</v>
      </c>
      <c r="AJ34" s="365"/>
      <c r="AK34" s="365"/>
      <c r="AL34" s="365"/>
      <c r="AM34" s="364">
        <v>112</v>
      </c>
      <c r="AN34" s="365"/>
      <c r="AO34" s="365"/>
      <c r="AP34" s="365"/>
      <c r="AQ34" s="111" t="s">
        <v>577</v>
      </c>
      <c r="AR34" s="112"/>
      <c r="AS34" s="112"/>
      <c r="AT34" s="113"/>
      <c r="AU34" s="365" t="s">
        <v>582</v>
      </c>
      <c r="AV34" s="365"/>
      <c r="AW34" s="365"/>
      <c r="AX34" s="367"/>
    </row>
    <row r="35" spans="1:50" ht="23.25" customHeight="1" x14ac:dyDescent="0.15">
      <c r="A35" s="897" t="s">
        <v>504</v>
      </c>
      <c r="B35" s="898"/>
      <c r="C35" s="898"/>
      <c r="D35" s="898"/>
      <c r="E35" s="898"/>
      <c r="F35" s="899"/>
      <c r="G35" s="903" t="s">
        <v>644</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thickBo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534</v>
      </c>
      <c r="AF37" s="369"/>
      <c r="AG37" s="369"/>
      <c r="AH37" s="370"/>
      <c r="AI37" s="368" t="s">
        <v>531</v>
      </c>
      <c r="AJ37" s="369"/>
      <c r="AK37" s="369"/>
      <c r="AL37" s="370"/>
      <c r="AM37" s="375" t="s">
        <v>526</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7" t="s">
        <v>504</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534</v>
      </c>
      <c r="AF44" s="369"/>
      <c r="AG44" s="369"/>
      <c r="AH44" s="370"/>
      <c r="AI44" s="368" t="s">
        <v>531</v>
      </c>
      <c r="AJ44" s="369"/>
      <c r="AK44" s="369"/>
      <c r="AL44" s="370"/>
      <c r="AM44" s="375" t="s">
        <v>526</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7" t="s">
        <v>504</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534</v>
      </c>
      <c r="AF51" s="369"/>
      <c r="AG51" s="369"/>
      <c r="AH51" s="370"/>
      <c r="AI51" s="368" t="s">
        <v>531</v>
      </c>
      <c r="AJ51" s="369"/>
      <c r="AK51" s="369"/>
      <c r="AL51" s="370"/>
      <c r="AM51" s="375" t="s">
        <v>527</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504</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535</v>
      </c>
      <c r="AF58" s="369"/>
      <c r="AG58" s="369"/>
      <c r="AH58" s="370"/>
      <c r="AI58" s="368" t="s">
        <v>531</v>
      </c>
      <c r="AJ58" s="369"/>
      <c r="AK58" s="369"/>
      <c r="AL58" s="370"/>
      <c r="AM58" s="375" t="s">
        <v>526</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504</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24.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8" t="s">
        <v>534</v>
      </c>
      <c r="AF65" s="369"/>
      <c r="AG65" s="369"/>
      <c r="AH65" s="370"/>
      <c r="AI65" s="368" t="s">
        <v>531</v>
      </c>
      <c r="AJ65" s="369"/>
      <c r="AK65" s="369"/>
      <c r="AL65" s="370"/>
      <c r="AM65" s="375" t="s">
        <v>526</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494</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494</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495</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493</v>
      </c>
      <c r="X70" s="944"/>
      <c r="Y70" s="949" t="s">
        <v>12</v>
      </c>
      <c r="Z70" s="949"/>
      <c r="AA70" s="950"/>
      <c r="AB70" s="951" t="s">
        <v>494</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494</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495</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534</v>
      </c>
      <c r="AF73" s="369"/>
      <c r="AG73" s="369"/>
      <c r="AH73" s="370"/>
      <c r="AI73" s="368" t="s">
        <v>531</v>
      </c>
      <c r="AJ73" s="369"/>
      <c r="AK73" s="369"/>
      <c r="AL73" s="370"/>
      <c r="AM73" s="375" t="s">
        <v>526</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507</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534</v>
      </c>
      <c r="AF85" s="369"/>
      <c r="AG85" s="369"/>
      <c r="AH85" s="370"/>
      <c r="AI85" s="368" t="s">
        <v>531</v>
      </c>
      <c r="AJ85" s="369"/>
      <c r="AK85" s="369"/>
      <c r="AL85" s="370"/>
      <c r="AM85" s="375" t="s">
        <v>526</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534</v>
      </c>
      <c r="AF90" s="369"/>
      <c r="AG90" s="369"/>
      <c r="AH90" s="370"/>
      <c r="AI90" s="368" t="s">
        <v>531</v>
      </c>
      <c r="AJ90" s="369"/>
      <c r="AK90" s="369"/>
      <c r="AL90" s="370"/>
      <c r="AM90" s="375" t="s">
        <v>526</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534</v>
      </c>
      <c r="AF95" s="369"/>
      <c r="AG95" s="369"/>
      <c r="AH95" s="370"/>
      <c r="AI95" s="368" t="s">
        <v>531</v>
      </c>
      <c r="AJ95" s="369"/>
      <c r="AK95" s="369"/>
      <c r="AL95" s="370"/>
      <c r="AM95" s="375" t="s">
        <v>526</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534</v>
      </c>
      <c r="AF100" s="824"/>
      <c r="AG100" s="824"/>
      <c r="AH100" s="825"/>
      <c r="AI100" s="823" t="s">
        <v>531</v>
      </c>
      <c r="AJ100" s="824"/>
      <c r="AK100" s="824"/>
      <c r="AL100" s="825"/>
      <c r="AM100" s="823" t="s">
        <v>527</v>
      </c>
      <c r="AN100" s="824"/>
      <c r="AO100" s="824"/>
      <c r="AP100" s="825"/>
      <c r="AQ100" s="928" t="s">
        <v>520</v>
      </c>
      <c r="AR100" s="929"/>
      <c r="AS100" s="929"/>
      <c r="AT100" s="930"/>
      <c r="AU100" s="928" t="s">
        <v>517</v>
      </c>
      <c r="AV100" s="929"/>
      <c r="AW100" s="929"/>
      <c r="AX100" s="931"/>
    </row>
    <row r="101" spans="1:60" ht="23.25" customHeight="1" x14ac:dyDescent="0.15">
      <c r="A101" s="491"/>
      <c r="B101" s="492"/>
      <c r="C101" s="492"/>
      <c r="D101" s="492"/>
      <c r="E101" s="492"/>
      <c r="F101" s="493"/>
      <c r="G101" s="161" t="s">
        <v>584</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585</v>
      </c>
      <c r="AC101" s="551"/>
      <c r="AD101" s="551"/>
      <c r="AE101" s="364">
        <v>852</v>
      </c>
      <c r="AF101" s="365"/>
      <c r="AG101" s="365"/>
      <c r="AH101" s="366"/>
      <c r="AI101" s="364">
        <v>763</v>
      </c>
      <c r="AJ101" s="365"/>
      <c r="AK101" s="365"/>
      <c r="AL101" s="366"/>
      <c r="AM101" s="364">
        <v>540</v>
      </c>
      <c r="AN101" s="365"/>
      <c r="AO101" s="365"/>
      <c r="AP101" s="366"/>
      <c r="AQ101" s="364" t="s">
        <v>577</v>
      </c>
      <c r="AR101" s="365"/>
      <c r="AS101" s="365"/>
      <c r="AT101" s="366"/>
      <c r="AU101" s="364" t="s">
        <v>577</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585</v>
      </c>
      <c r="AC102" s="551"/>
      <c r="AD102" s="551"/>
      <c r="AE102" s="358">
        <v>1128</v>
      </c>
      <c r="AF102" s="358"/>
      <c r="AG102" s="358"/>
      <c r="AH102" s="358"/>
      <c r="AI102" s="358">
        <v>763</v>
      </c>
      <c r="AJ102" s="358"/>
      <c r="AK102" s="358"/>
      <c r="AL102" s="358"/>
      <c r="AM102" s="358">
        <v>533</v>
      </c>
      <c r="AN102" s="358"/>
      <c r="AO102" s="358"/>
      <c r="AP102" s="358"/>
      <c r="AQ102" s="814">
        <v>900</v>
      </c>
      <c r="AR102" s="815"/>
      <c r="AS102" s="815"/>
      <c r="AT102" s="816"/>
      <c r="AU102" s="814" t="s">
        <v>577</v>
      </c>
      <c r="AV102" s="815"/>
      <c r="AW102" s="815"/>
      <c r="AX102" s="816"/>
    </row>
    <row r="103" spans="1:60" ht="31.5"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534</v>
      </c>
      <c r="AF103" s="298"/>
      <c r="AG103" s="298"/>
      <c r="AH103" s="299"/>
      <c r="AI103" s="303" t="s">
        <v>531</v>
      </c>
      <c r="AJ103" s="298"/>
      <c r="AK103" s="298"/>
      <c r="AL103" s="299"/>
      <c r="AM103" s="303" t="s">
        <v>527</v>
      </c>
      <c r="AN103" s="298"/>
      <c r="AO103" s="298"/>
      <c r="AP103" s="299"/>
      <c r="AQ103" s="360" t="s">
        <v>520</v>
      </c>
      <c r="AR103" s="361"/>
      <c r="AS103" s="361"/>
      <c r="AT103" s="362"/>
      <c r="AU103" s="360" t="s">
        <v>517</v>
      </c>
      <c r="AV103" s="361"/>
      <c r="AW103" s="361"/>
      <c r="AX103" s="363"/>
    </row>
    <row r="104" spans="1:60" ht="23.25" customHeight="1" x14ac:dyDescent="0.15">
      <c r="A104" s="491"/>
      <c r="B104" s="492"/>
      <c r="C104" s="492"/>
      <c r="D104" s="492"/>
      <c r="E104" s="492"/>
      <c r="F104" s="493"/>
      <c r="G104" s="161" t="s">
        <v>622</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t="s">
        <v>623</v>
      </c>
      <c r="AC104" s="472"/>
      <c r="AD104" s="473"/>
      <c r="AE104" s="364">
        <v>572</v>
      </c>
      <c r="AF104" s="365"/>
      <c r="AG104" s="365"/>
      <c r="AH104" s="366"/>
      <c r="AI104" s="364">
        <v>456</v>
      </c>
      <c r="AJ104" s="365"/>
      <c r="AK104" s="365"/>
      <c r="AL104" s="366"/>
      <c r="AM104" s="364">
        <v>429</v>
      </c>
      <c r="AN104" s="365"/>
      <c r="AO104" s="365"/>
      <c r="AP104" s="366"/>
      <c r="AQ104" s="364" t="s">
        <v>577</v>
      </c>
      <c r="AR104" s="365"/>
      <c r="AS104" s="365"/>
      <c r="AT104" s="366"/>
      <c r="AU104" s="364" t="s">
        <v>577</v>
      </c>
      <c r="AV104" s="365"/>
      <c r="AW104" s="365"/>
      <c r="AX104" s="366"/>
    </row>
    <row r="105" spans="1:60" ht="23.25"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t="s">
        <v>623</v>
      </c>
      <c r="AC105" s="407"/>
      <c r="AD105" s="408"/>
      <c r="AE105" s="358">
        <v>500</v>
      </c>
      <c r="AF105" s="358"/>
      <c r="AG105" s="358"/>
      <c r="AH105" s="358"/>
      <c r="AI105" s="358">
        <v>450</v>
      </c>
      <c r="AJ105" s="358"/>
      <c r="AK105" s="358"/>
      <c r="AL105" s="358"/>
      <c r="AM105" s="358">
        <v>450</v>
      </c>
      <c r="AN105" s="358"/>
      <c r="AO105" s="358"/>
      <c r="AP105" s="358"/>
      <c r="AQ105" s="364">
        <v>420</v>
      </c>
      <c r="AR105" s="365"/>
      <c r="AS105" s="365"/>
      <c r="AT105" s="366"/>
      <c r="AU105" s="814" t="s">
        <v>577</v>
      </c>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534</v>
      </c>
      <c r="AF106" s="298"/>
      <c r="AG106" s="298"/>
      <c r="AH106" s="299"/>
      <c r="AI106" s="303" t="s">
        <v>531</v>
      </c>
      <c r="AJ106" s="298"/>
      <c r="AK106" s="298"/>
      <c r="AL106" s="299"/>
      <c r="AM106" s="303" t="s">
        <v>526</v>
      </c>
      <c r="AN106" s="298"/>
      <c r="AO106" s="298"/>
      <c r="AP106" s="299"/>
      <c r="AQ106" s="360" t="s">
        <v>520</v>
      </c>
      <c r="AR106" s="361"/>
      <c r="AS106" s="361"/>
      <c r="AT106" s="362"/>
      <c r="AU106" s="360" t="s">
        <v>517</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534</v>
      </c>
      <c r="AF109" s="298"/>
      <c r="AG109" s="298"/>
      <c r="AH109" s="299"/>
      <c r="AI109" s="303" t="s">
        <v>531</v>
      </c>
      <c r="AJ109" s="298"/>
      <c r="AK109" s="298"/>
      <c r="AL109" s="299"/>
      <c r="AM109" s="303" t="s">
        <v>527</v>
      </c>
      <c r="AN109" s="298"/>
      <c r="AO109" s="298"/>
      <c r="AP109" s="299"/>
      <c r="AQ109" s="360" t="s">
        <v>520</v>
      </c>
      <c r="AR109" s="361"/>
      <c r="AS109" s="361"/>
      <c r="AT109" s="362"/>
      <c r="AU109" s="360" t="s">
        <v>517</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534</v>
      </c>
      <c r="AF112" s="298"/>
      <c r="AG112" s="298"/>
      <c r="AH112" s="299"/>
      <c r="AI112" s="303" t="s">
        <v>531</v>
      </c>
      <c r="AJ112" s="298"/>
      <c r="AK112" s="298"/>
      <c r="AL112" s="299"/>
      <c r="AM112" s="303" t="s">
        <v>526</v>
      </c>
      <c r="AN112" s="298"/>
      <c r="AO112" s="298"/>
      <c r="AP112" s="299"/>
      <c r="AQ112" s="360" t="s">
        <v>520</v>
      </c>
      <c r="AR112" s="361"/>
      <c r="AS112" s="361"/>
      <c r="AT112" s="362"/>
      <c r="AU112" s="360" t="s">
        <v>517</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534</v>
      </c>
      <c r="AF115" s="298"/>
      <c r="AG115" s="298"/>
      <c r="AH115" s="299"/>
      <c r="AI115" s="303" t="s">
        <v>531</v>
      </c>
      <c r="AJ115" s="298"/>
      <c r="AK115" s="298"/>
      <c r="AL115" s="299"/>
      <c r="AM115" s="303" t="s">
        <v>526</v>
      </c>
      <c r="AN115" s="298"/>
      <c r="AO115" s="298"/>
      <c r="AP115" s="299"/>
      <c r="AQ115" s="335" t="s">
        <v>521</v>
      </c>
      <c r="AR115" s="336"/>
      <c r="AS115" s="336"/>
      <c r="AT115" s="336"/>
      <c r="AU115" s="336"/>
      <c r="AV115" s="336"/>
      <c r="AW115" s="336"/>
      <c r="AX115" s="337"/>
    </row>
    <row r="116" spans="1:50" ht="23.25" customHeight="1" x14ac:dyDescent="0.15">
      <c r="A116" s="292"/>
      <c r="B116" s="293"/>
      <c r="C116" s="293"/>
      <c r="D116" s="293"/>
      <c r="E116" s="293"/>
      <c r="F116" s="294"/>
      <c r="G116" s="351" t="s">
        <v>589</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641</v>
      </c>
      <c r="AC116" s="301"/>
      <c r="AD116" s="302"/>
      <c r="AE116" s="358">
        <v>60</v>
      </c>
      <c r="AF116" s="358"/>
      <c r="AG116" s="358"/>
      <c r="AH116" s="358"/>
      <c r="AI116" s="358">
        <v>46</v>
      </c>
      <c r="AJ116" s="358"/>
      <c r="AK116" s="358"/>
      <c r="AL116" s="358"/>
      <c r="AM116" s="358">
        <v>65</v>
      </c>
      <c r="AN116" s="358"/>
      <c r="AO116" s="358"/>
      <c r="AP116" s="358"/>
      <c r="AQ116" s="364" t="s">
        <v>582</v>
      </c>
      <c r="AR116" s="365"/>
      <c r="AS116" s="365"/>
      <c r="AT116" s="365"/>
      <c r="AU116" s="365"/>
      <c r="AV116" s="365"/>
      <c r="AW116" s="365"/>
      <c r="AX116" s="367"/>
    </row>
    <row r="117" spans="1:50"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586</v>
      </c>
      <c r="AC117" s="342"/>
      <c r="AD117" s="343"/>
      <c r="AE117" s="306" t="s">
        <v>587</v>
      </c>
      <c r="AF117" s="306"/>
      <c r="AG117" s="306"/>
      <c r="AH117" s="306"/>
      <c r="AI117" s="306" t="s">
        <v>588</v>
      </c>
      <c r="AJ117" s="306"/>
      <c r="AK117" s="306"/>
      <c r="AL117" s="306"/>
      <c r="AM117" s="306" t="s">
        <v>638</v>
      </c>
      <c r="AN117" s="306"/>
      <c r="AO117" s="306"/>
      <c r="AP117" s="306"/>
      <c r="AQ117" s="306" t="s">
        <v>582</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534</v>
      </c>
      <c r="AF118" s="298"/>
      <c r="AG118" s="298"/>
      <c r="AH118" s="299"/>
      <c r="AI118" s="303" t="s">
        <v>531</v>
      </c>
      <c r="AJ118" s="298"/>
      <c r="AK118" s="298"/>
      <c r="AL118" s="299"/>
      <c r="AM118" s="303" t="s">
        <v>526</v>
      </c>
      <c r="AN118" s="298"/>
      <c r="AO118" s="298"/>
      <c r="AP118" s="299"/>
      <c r="AQ118" s="335" t="s">
        <v>521</v>
      </c>
      <c r="AR118" s="336"/>
      <c r="AS118" s="336"/>
      <c r="AT118" s="336"/>
      <c r="AU118" s="336"/>
      <c r="AV118" s="336"/>
      <c r="AW118" s="336"/>
      <c r="AX118" s="337"/>
    </row>
    <row r="119" spans="1:50" ht="23.25" customHeight="1" x14ac:dyDescent="0.15">
      <c r="A119" s="292"/>
      <c r="B119" s="293"/>
      <c r="C119" s="293"/>
      <c r="D119" s="293"/>
      <c r="E119" s="293"/>
      <c r="F119" s="294"/>
      <c r="G119" s="351" t="s">
        <v>624</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625</v>
      </c>
      <c r="AC119" s="301"/>
      <c r="AD119" s="302"/>
      <c r="AE119" s="358">
        <v>5</v>
      </c>
      <c r="AF119" s="358"/>
      <c r="AG119" s="358"/>
      <c r="AH119" s="358"/>
      <c r="AI119" s="358">
        <v>6</v>
      </c>
      <c r="AJ119" s="358"/>
      <c r="AK119" s="358"/>
      <c r="AL119" s="358"/>
      <c r="AM119" s="358">
        <v>6</v>
      </c>
      <c r="AN119" s="358"/>
      <c r="AO119" s="358"/>
      <c r="AP119" s="358"/>
      <c r="AQ119" s="358" t="s">
        <v>582</v>
      </c>
      <c r="AR119" s="358"/>
      <c r="AS119" s="358"/>
      <c r="AT119" s="358"/>
      <c r="AU119" s="358"/>
      <c r="AV119" s="358"/>
      <c r="AW119" s="358"/>
      <c r="AX119" s="359"/>
    </row>
    <row r="120" spans="1:50" ht="46.5"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626</v>
      </c>
      <c r="AC120" s="342"/>
      <c r="AD120" s="343"/>
      <c r="AE120" s="306" t="s">
        <v>627</v>
      </c>
      <c r="AF120" s="306"/>
      <c r="AG120" s="306"/>
      <c r="AH120" s="306"/>
      <c r="AI120" s="306" t="s">
        <v>628</v>
      </c>
      <c r="AJ120" s="306"/>
      <c r="AK120" s="306"/>
      <c r="AL120" s="306"/>
      <c r="AM120" s="306" t="s">
        <v>639</v>
      </c>
      <c r="AN120" s="306"/>
      <c r="AO120" s="306"/>
      <c r="AP120" s="306"/>
      <c r="AQ120" s="306" t="s">
        <v>582</v>
      </c>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534</v>
      </c>
      <c r="AF121" s="298"/>
      <c r="AG121" s="298"/>
      <c r="AH121" s="299"/>
      <c r="AI121" s="303" t="s">
        <v>531</v>
      </c>
      <c r="AJ121" s="298"/>
      <c r="AK121" s="298"/>
      <c r="AL121" s="299"/>
      <c r="AM121" s="303" t="s">
        <v>526</v>
      </c>
      <c r="AN121" s="298"/>
      <c r="AO121" s="298"/>
      <c r="AP121" s="299"/>
      <c r="AQ121" s="335" t="s">
        <v>521</v>
      </c>
      <c r="AR121" s="336"/>
      <c r="AS121" s="336"/>
      <c r="AT121" s="336"/>
      <c r="AU121" s="336"/>
      <c r="AV121" s="336"/>
      <c r="AW121" s="336"/>
      <c r="AX121" s="337"/>
    </row>
    <row r="122" spans="1:50" ht="23.25" hidden="1" customHeight="1" x14ac:dyDescent="0.15">
      <c r="A122" s="292"/>
      <c r="B122" s="293"/>
      <c r="C122" s="293"/>
      <c r="D122" s="293"/>
      <c r="E122" s="293"/>
      <c r="F122" s="294"/>
      <c r="G122" s="351" t="s">
        <v>483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484</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535</v>
      </c>
      <c r="AF124" s="298"/>
      <c r="AG124" s="298"/>
      <c r="AH124" s="299"/>
      <c r="AI124" s="303" t="s">
        <v>531</v>
      </c>
      <c r="AJ124" s="298"/>
      <c r="AK124" s="298"/>
      <c r="AL124" s="299"/>
      <c r="AM124" s="303" t="s">
        <v>526</v>
      </c>
      <c r="AN124" s="298"/>
      <c r="AO124" s="298"/>
      <c r="AP124" s="299"/>
      <c r="AQ124" s="335" t="s">
        <v>521</v>
      </c>
      <c r="AR124" s="336"/>
      <c r="AS124" s="336"/>
      <c r="AT124" s="336"/>
      <c r="AU124" s="336"/>
      <c r="AV124" s="336"/>
      <c r="AW124" s="336"/>
      <c r="AX124" s="337"/>
    </row>
    <row r="125" spans="1:50" ht="23.25" hidden="1" customHeight="1" x14ac:dyDescent="0.15">
      <c r="A125" s="292"/>
      <c r="B125" s="293"/>
      <c r="C125" s="293"/>
      <c r="D125" s="293"/>
      <c r="E125" s="293"/>
      <c r="F125" s="294"/>
      <c r="G125" s="351" t="s">
        <v>483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534</v>
      </c>
      <c r="AF127" s="298"/>
      <c r="AG127" s="298"/>
      <c r="AH127" s="299"/>
      <c r="AI127" s="303" t="s">
        <v>531</v>
      </c>
      <c r="AJ127" s="298"/>
      <c r="AK127" s="298"/>
      <c r="AL127" s="299"/>
      <c r="AM127" s="303" t="s">
        <v>526</v>
      </c>
      <c r="AN127" s="298"/>
      <c r="AO127" s="298"/>
      <c r="AP127" s="299"/>
      <c r="AQ127" s="335" t="s">
        <v>521</v>
      </c>
      <c r="AR127" s="336"/>
      <c r="AS127" s="336"/>
      <c r="AT127" s="336"/>
      <c r="AU127" s="336"/>
      <c r="AV127" s="336"/>
      <c r="AW127" s="336"/>
      <c r="AX127" s="337"/>
    </row>
    <row r="128" spans="1:50" ht="23.25" hidden="1" customHeight="1" x14ac:dyDescent="0.15">
      <c r="A128" s="292"/>
      <c r="B128" s="293"/>
      <c r="C128" s="293"/>
      <c r="D128" s="293"/>
      <c r="E128" s="293"/>
      <c r="F128" s="294"/>
      <c r="G128" s="351" t="s">
        <v>483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564</v>
      </c>
      <c r="B130" s="991"/>
      <c r="C130" s="990" t="s">
        <v>358</v>
      </c>
      <c r="D130" s="991"/>
      <c r="E130" s="308" t="s">
        <v>387</v>
      </c>
      <c r="F130" s="309"/>
      <c r="G130" s="310" t="s">
        <v>590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591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534</v>
      </c>
      <c r="AF132" s="265"/>
      <c r="AG132" s="265"/>
      <c r="AH132" s="265"/>
      <c r="AI132" s="265" t="s">
        <v>531</v>
      </c>
      <c r="AJ132" s="265"/>
      <c r="AK132" s="265"/>
      <c r="AL132" s="265"/>
      <c r="AM132" s="265" t="s">
        <v>526</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355</v>
      </c>
      <c r="AT133" s="172"/>
      <c r="AU133" s="136">
        <v>31</v>
      </c>
      <c r="AV133" s="136"/>
      <c r="AW133" s="137" t="s">
        <v>300</v>
      </c>
      <c r="AX133" s="138"/>
    </row>
    <row r="134" spans="1:50" ht="39.75" customHeight="1" x14ac:dyDescent="0.15">
      <c r="A134" s="994"/>
      <c r="B134" s="252"/>
      <c r="C134" s="251"/>
      <c r="D134" s="252"/>
      <c r="E134" s="251"/>
      <c r="F134" s="314"/>
      <c r="G134" s="230" t="s">
        <v>592</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495</v>
      </c>
      <c r="AC134" s="221"/>
      <c r="AD134" s="221"/>
      <c r="AE134" s="266">
        <v>89</v>
      </c>
      <c r="AF134" s="112"/>
      <c r="AG134" s="112"/>
      <c r="AH134" s="112"/>
      <c r="AI134" s="266">
        <v>93</v>
      </c>
      <c r="AJ134" s="112"/>
      <c r="AK134" s="112"/>
      <c r="AL134" s="112"/>
      <c r="AM134" s="266">
        <v>96</v>
      </c>
      <c r="AN134" s="112"/>
      <c r="AO134" s="112"/>
      <c r="AP134" s="112"/>
      <c r="AQ134" s="266" t="s">
        <v>577</v>
      </c>
      <c r="AR134" s="112"/>
      <c r="AS134" s="112"/>
      <c r="AT134" s="112"/>
      <c r="AU134" s="266" t="s">
        <v>577</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495</v>
      </c>
      <c r="AC135" s="133"/>
      <c r="AD135" s="133"/>
      <c r="AE135" s="266" t="s">
        <v>582</v>
      </c>
      <c r="AF135" s="112"/>
      <c r="AG135" s="112"/>
      <c r="AH135" s="112"/>
      <c r="AI135" s="266" t="s">
        <v>577</v>
      </c>
      <c r="AJ135" s="112"/>
      <c r="AK135" s="112"/>
      <c r="AL135" s="112"/>
      <c r="AM135" s="266" t="s">
        <v>577</v>
      </c>
      <c r="AN135" s="112"/>
      <c r="AO135" s="112"/>
      <c r="AP135" s="112"/>
      <c r="AQ135" s="266" t="s">
        <v>577</v>
      </c>
      <c r="AR135" s="112"/>
      <c r="AS135" s="112"/>
      <c r="AT135" s="112"/>
      <c r="AU135" s="266">
        <v>100</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534</v>
      </c>
      <c r="AF136" s="265"/>
      <c r="AG136" s="265"/>
      <c r="AH136" s="265"/>
      <c r="AI136" s="265" t="s">
        <v>531</v>
      </c>
      <c r="AJ136" s="265"/>
      <c r="AK136" s="265"/>
      <c r="AL136" s="265"/>
      <c r="AM136" s="265" t="s">
        <v>526</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534</v>
      </c>
      <c r="AF140" s="265"/>
      <c r="AG140" s="265"/>
      <c r="AH140" s="265"/>
      <c r="AI140" s="265" t="s">
        <v>531</v>
      </c>
      <c r="AJ140" s="265"/>
      <c r="AK140" s="265"/>
      <c r="AL140" s="265"/>
      <c r="AM140" s="265" t="s">
        <v>526</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534</v>
      </c>
      <c r="AF144" s="265"/>
      <c r="AG144" s="265"/>
      <c r="AH144" s="265"/>
      <c r="AI144" s="265" t="s">
        <v>531</v>
      </c>
      <c r="AJ144" s="265"/>
      <c r="AK144" s="265"/>
      <c r="AL144" s="265"/>
      <c r="AM144" s="265" t="s">
        <v>526</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534</v>
      </c>
      <c r="AF148" s="265"/>
      <c r="AG148" s="265"/>
      <c r="AH148" s="265"/>
      <c r="AI148" s="265" t="s">
        <v>531</v>
      </c>
      <c r="AJ148" s="265"/>
      <c r="AK148" s="265"/>
      <c r="AL148" s="265"/>
      <c r="AM148" s="265" t="s">
        <v>526</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642</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534</v>
      </c>
      <c r="AF192" s="265"/>
      <c r="AG192" s="265"/>
      <c r="AH192" s="265"/>
      <c r="AI192" s="265" t="s">
        <v>531</v>
      </c>
      <c r="AJ192" s="265"/>
      <c r="AK192" s="265"/>
      <c r="AL192" s="265"/>
      <c r="AM192" s="265" t="s">
        <v>526</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535</v>
      </c>
      <c r="AF196" s="265"/>
      <c r="AG196" s="265"/>
      <c r="AH196" s="265"/>
      <c r="AI196" s="265" t="s">
        <v>531</v>
      </c>
      <c r="AJ196" s="265"/>
      <c r="AK196" s="265"/>
      <c r="AL196" s="265"/>
      <c r="AM196" s="265" t="s">
        <v>526</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534</v>
      </c>
      <c r="AF200" s="265"/>
      <c r="AG200" s="265"/>
      <c r="AH200" s="265"/>
      <c r="AI200" s="265" t="s">
        <v>531</v>
      </c>
      <c r="AJ200" s="265"/>
      <c r="AK200" s="265"/>
      <c r="AL200" s="265"/>
      <c r="AM200" s="265" t="s">
        <v>526</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534</v>
      </c>
      <c r="AF204" s="265"/>
      <c r="AG204" s="265"/>
      <c r="AH204" s="265"/>
      <c r="AI204" s="265" t="s">
        <v>531</v>
      </c>
      <c r="AJ204" s="265"/>
      <c r="AK204" s="265"/>
      <c r="AL204" s="265"/>
      <c r="AM204" s="265" t="s">
        <v>526</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534</v>
      </c>
      <c r="AF208" s="265"/>
      <c r="AG208" s="265"/>
      <c r="AH208" s="265"/>
      <c r="AI208" s="265" t="s">
        <v>531</v>
      </c>
      <c r="AJ208" s="265"/>
      <c r="AK208" s="265"/>
      <c r="AL208" s="265"/>
      <c r="AM208" s="265" t="s">
        <v>526</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534</v>
      </c>
      <c r="AF252" s="265"/>
      <c r="AG252" s="265"/>
      <c r="AH252" s="265"/>
      <c r="AI252" s="265" t="s">
        <v>531</v>
      </c>
      <c r="AJ252" s="265"/>
      <c r="AK252" s="265"/>
      <c r="AL252" s="265"/>
      <c r="AM252" s="265" t="s">
        <v>526</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534</v>
      </c>
      <c r="AF256" s="265"/>
      <c r="AG256" s="265"/>
      <c r="AH256" s="265"/>
      <c r="AI256" s="265" t="s">
        <v>531</v>
      </c>
      <c r="AJ256" s="265"/>
      <c r="AK256" s="265"/>
      <c r="AL256" s="265"/>
      <c r="AM256" s="265" t="s">
        <v>527</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534</v>
      </c>
      <c r="AF260" s="265"/>
      <c r="AG260" s="265"/>
      <c r="AH260" s="265"/>
      <c r="AI260" s="265" t="s">
        <v>531</v>
      </c>
      <c r="AJ260" s="265"/>
      <c r="AK260" s="265"/>
      <c r="AL260" s="265"/>
      <c r="AM260" s="265" t="s">
        <v>527</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534</v>
      </c>
      <c r="AF264" s="181"/>
      <c r="AG264" s="181"/>
      <c r="AH264" s="181"/>
      <c r="AI264" s="181" t="s">
        <v>531</v>
      </c>
      <c r="AJ264" s="181"/>
      <c r="AK264" s="181"/>
      <c r="AL264" s="181"/>
      <c r="AM264" s="181" t="s">
        <v>526</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535</v>
      </c>
      <c r="AF268" s="265"/>
      <c r="AG268" s="265"/>
      <c r="AH268" s="265"/>
      <c r="AI268" s="265" t="s">
        <v>531</v>
      </c>
      <c r="AJ268" s="265"/>
      <c r="AK268" s="265"/>
      <c r="AL268" s="265"/>
      <c r="AM268" s="265" t="s">
        <v>526</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534</v>
      </c>
      <c r="AF312" s="265"/>
      <c r="AG312" s="265"/>
      <c r="AH312" s="265"/>
      <c r="AI312" s="265" t="s">
        <v>531</v>
      </c>
      <c r="AJ312" s="265"/>
      <c r="AK312" s="265"/>
      <c r="AL312" s="265"/>
      <c r="AM312" s="265" t="s">
        <v>526</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534</v>
      </c>
      <c r="AF316" s="265"/>
      <c r="AG316" s="265"/>
      <c r="AH316" s="265"/>
      <c r="AI316" s="265" t="s">
        <v>531</v>
      </c>
      <c r="AJ316" s="265"/>
      <c r="AK316" s="265"/>
      <c r="AL316" s="265"/>
      <c r="AM316" s="265" t="s">
        <v>526</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534</v>
      </c>
      <c r="AF320" s="265"/>
      <c r="AG320" s="265"/>
      <c r="AH320" s="265"/>
      <c r="AI320" s="265" t="s">
        <v>531</v>
      </c>
      <c r="AJ320" s="265"/>
      <c r="AK320" s="265"/>
      <c r="AL320" s="265"/>
      <c r="AM320" s="265" t="s">
        <v>527</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534</v>
      </c>
      <c r="AF324" s="265"/>
      <c r="AG324" s="265"/>
      <c r="AH324" s="265"/>
      <c r="AI324" s="265" t="s">
        <v>531</v>
      </c>
      <c r="AJ324" s="265"/>
      <c r="AK324" s="265"/>
      <c r="AL324" s="265"/>
      <c r="AM324" s="265" t="s">
        <v>526</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535</v>
      </c>
      <c r="AF328" s="265"/>
      <c r="AG328" s="265"/>
      <c r="AH328" s="265"/>
      <c r="AI328" s="265" t="s">
        <v>531</v>
      </c>
      <c r="AJ328" s="265"/>
      <c r="AK328" s="265"/>
      <c r="AL328" s="265"/>
      <c r="AM328" s="265" t="s">
        <v>527</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534</v>
      </c>
      <c r="AF372" s="265"/>
      <c r="AG372" s="265"/>
      <c r="AH372" s="265"/>
      <c r="AI372" s="265" t="s">
        <v>531</v>
      </c>
      <c r="AJ372" s="265"/>
      <c r="AK372" s="265"/>
      <c r="AL372" s="265"/>
      <c r="AM372" s="265" t="s">
        <v>526</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534</v>
      </c>
      <c r="AF376" s="265"/>
      <c r="AG376" s="265"/>
      <c r="AH376" s="265"/>
      <c r="AI376" s="265" t="s">
        <v>531</v>
      </c>
      <c r="AJ376" s="265"/>
      <c r="AK376" s="265"/>
      <c r="AL376" s="265"/>
      <c r="AM376" s="265" t="s">
        <v>526</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534</v>
      </c>
      <c r="AF380" s="265"/>
      <c r="AG380" s="265"/>
      <c r="AH380" s="265"/>
      <c r="AI380" s="265" t="s">
        <v>531</v>
      </c>
      <c r="AJ380" s="265"/>
      <c r="AK380" s="265"/>
      <c r="AL380" s="265"/>
      <c r="AM380" s="265" t="s">
        <v>526</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534</v>
      </c>
      <c r="AF384" s="265"/>
      <c r="AG384" s="265"/>
      <c r="AH384" s="265"/>
      <c r="AI384" s="265" t="s">
        <v>531</v>
      </c>
      <c r="AJ384" s="265"/>
      <c r="AK384" s="265"/>
      <c r="AL384" s="265"/>
      <c r="AM384" s="265" t="s">
        <v>526</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534</v>
      </c>
      <c r="AF388" s="265"/>
      <c r="AG388" s="265"/>
      <c r="AH388" s="265"/>
      <c r="AI388" s="265" t="s">
        <v>531</v>
      </c>
      <c r="AJ388" s="265"/>
      <c r="AK388" s="265"/>
      <c r="AL388" s="265"/>
      <c r="AM388" s="265" t="s">
        <v>526</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560</v>
      </c>
      <c r="D430" s="250"/>
      <c r="E430" s="238" t="s">
        <v>544</v>
      </c>
      <c r="F430" s="448"/>
      <c r="G430" s="240" t="s">
        <v>374</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527</v>
      </c>
      <c r="AJ431" s="181"/>
      <c r="AK431" s="181"/>
      <c r="AL431" s="176"/>
      <c r="AM431" s="181" t="s">
        <v>522</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customHeight="1" x14ac:dyDescent="0.15">
      <c r="A433" s="994"/>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526</v>
      </c>
      <c r="AJ436" s="181"/>
      <c r="AK436" s="181"/>
      <c r="AL436" s="176"/>
      <c r="AM436" s="181" t="s">
        <v>522</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526</v>
      </c>
      <c r="AJ441" s="181"/>
      <c r="AK441" s="181"/>
      <c r="AL441" s="176"/>
      <c r="AM441" s="181" t="s">
        <v>518</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526</v>
      </c>
      <c r="AJ446" s="181"/>
      <c r="AK446" s="181"/>
      <c r="AL446" s="176"/>
      <c r="AM446" s="181" t="s">
        <v>523</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526</v>
      </c>
      <c r="AJ451" s="181"/>
      <c r="AK451" s="181"/>
      <c r="AL451" s="176"/>
      <c r="AM451" s="181" t="s">
        <v>522</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526</v>
      </c>
      <c r="AJ456" s="181"/>
      <c r="AK456" s="181"/>
      <c r="AL456" s="176"/>
      <c r="AM456" s="181" t="s">
        <v>522</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customHeight="1" x14ac:dyDescent="0.15">
      <c r="A458" s="994"/>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526</v>
      </c>
      <c r="AJ461" s="181"/>
      <c r="AK461" s="181"/>
      <c r="AL461" s="176"/>
      <c r="AM461" s="181" t="s">
        <v>524</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526</v>
      </c>
      <c r="AJ466" s="181"/>
      <c r="AK466" s="181"/>
      <c r="AL466" s="176"/>
      <c r="AM466" s="181" t="s">
        <v>522</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526</v>
      </c>
      <c r="AJ471" s="181"/>
      <c r="AK471" s="181"/>
      <c r="AL471" s="176"/>
      <c r="AM471" s="181" t="s">
        <v>518</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526</v>
      </c>
      <c r="AJ476" s="181"/>
      <c r="AK476" s="181"/>
      <c r="AL476" s="176"/>
      <c r="AM476" s="181" t="s">
        <v>522</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566</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561</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527</v>
      </c>
      <c r="AJ485" s="181"/>
      <c r="AK485" s="181"/>
      <c r="AL485" s="176"/>
      <c r="AM485" s="181" t="s">
        <v>524</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526</v>
      </c>
      <c r="AJ490" s="181"/>
      <c r="AK490" s="181"/>
      <c r="AL490" s="176"/>
      <c r="AM490" s="181" t="s">
        <v>524</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526</v>
      </c>
      <c r="AJ495" s="181"/>
      <c r="AK495" s="181"/>
      <c r="AL495" s="176"/>
      <c r="AM495" s="181" t="s">
        <v>522</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526</v>
      </c>
      <c r="AJ500" s="181"/>
      <c r="AK500" s="181"/>
      <c r="AL500" s="176"/>
      <c r="AM500" s="181" t="s">
        <v>523</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526</v>
      </c>
      <c r="AJ505" s="181"/>
      <c r="AK505" s="181"/>
      <c r="AL505" s="176"/>
      <c r="AM505" s="181" t="s">
        <v>524</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526</v>
      </c>
      <c r="AJ510" s="181"/>
      <c r="AK510" s="181"/>
      <c r="AL510" s="176"/>
      <c r="AM510" s="181" t="s">
        <v>522</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527</v>
      </c>
      <c r="AJ515" s="181"/>
      <c r="AK515" s="181"/>
      <c r="AL515" s="176"/>
      <c r="AM515" s="181" t="s">
        <v>522</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527</v>
      </c>
      <c r="AJ520" s="181"/>
      <c r="AK520" s="181"/>
      <c r="AL520" s="176"/>
      <c r="AM520" s="181" t="s">
        <v>522</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526</v>
      </c>
      <c r="AJ525" s="181"/>
      <c r="AK525" s="181"/>
      <c r="AL525" s="176"/>
      <c r="AM525" s="181" t="s">
        <v>518</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526</v>
      </c>
      <c r="AJ530" s="181"/>
      <c r="AK530" s="181"/>
      <c r="AL530" s="176"/>
      <c r="AM530" s="181" t="s">
        <v>522</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567</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562</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527</v>
      </c>
      <c r="AJ539" s="181"/>
      <c r="AK539" s="181"/>
      <c r="AL539" s="176"/>
      <c r="AM539" s="181" t="s">
        <v>522</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526</v>
      </c>
      <c r="AJ544" s="181"/>
      <c r="AK544" s="181"/>
      <c r="AL544" s="176"/>
      <c r="AM544" s="181" t="s">
        <v>524</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526</v>
      </c>
      <c r="AJ549" s="181"/>
      <c r="AK549" s="181"/>
      <c r="AL549" s="176"/>
      <c r="AM549" s="181" t="s">
        <v>518</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526</v>
      </c>
      <c r="AJ554" s="181"/>
      <c r="AK554" s="181"/>
      <c r="AL554" s="176"/>
      <c r="AM554" s="181" t="s">
        <v>518</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526</v>
      </c>
      <c r="AJ559" s="181"/>
      <c r="AK559" s="181"/>
      <c r="AL559" s="176"/>
      <c r="AM559" s="181" t="s">
        <v>522</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526</v>
      </c>
      <c r="AJ564" s="181"/>
      <c r="AK564" s="181"/>
      <c r="AL564" s="176"/>
      <c r="AM564" s="181" t="s">
        <v>518</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527</v>
      </c>
      <c r="AJ569" s="181"/>
      <c r="AK569" s="181"/>
      <c r="AL569" s="176"/>
      <c r="AM569" s="181" t="s">
        <v>518</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526</v>
      </c>
      <c r="AJ574" s="181"/>
      <c r="AK574" s="181"/>
      <c r="AL574" s="176"/>
      <c r="AM574" s="181" t="s">
        <v>518</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526</v>
      </c>
      <c r="AJ579" s="181"/>
      <c r="AK579" s="181"/>
      <c r="AL579" s="176"/>
      <c r="AM579" s="181" t="s">
        <v>518</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526</v>
      </c>
      <c r="AJ584" s="181"/>
      <c r="AK584" s="181"/>
      <c r="AL584" s="176"/>
      <c r="AM584" s="181" t="s">
        <v>522</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567</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561</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526</v>
      </c>
      <c r="AJ593" s="181"/>
      <c r="AK593" s="181"/>
      <c r="AL593" s="176"/>
      <c r="AM593" s="181" t="s">
        <v>518</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527</v>
      </c>
      <c r="AJ598" s="181"/>
      <c r="AK598" s="181"/>
      <c r="AL598" s="176"/>
      <c r="AM598" s="181" t="s">
        <v>523</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526</v>
      </c>
      <c r="AJ603" s="181"/>
      <c r="AK603" s="181"/>
      <c r="AL603" s="176"/>
      <c r="AM603" s="181" t="s">
        <v>518</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526</v>
      </c>
      <c r="AJ608" s="181"/>
      <c r="AK608" s="181"/>
      <c r="AL608" s="176"/>
      <c r="AM608" s="181" t="s">
        <v>518</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526</v>
      </c>
      <c r="AJ613" s="181"/>
      <c r="AK613" s="181"/>
      <c r="AL613" s="176"/>
      <c r="AM613" s="181" t="s">
        <v>522</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526</v>
      </c>
      <c r="AJ618" s="181"/>
      <c r="AK618" s="181"/>
      <c r="AL618" s="176"/>
      <c r="AM618" s="181" t="s">
        <v>522</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526</v>
      </c>
      <c r="AJ623" s="181"/>
      <c r="AK623" s="181"/>
      <c r="AL623" s="176"/>
      <c r="AM623" s="181" t="s">
        <v>523</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526</v>
      </c>
      <c r="AJ628" s="181"/>
      <c r="AK628" s="181"/>
      <c r="AL628" s="176"/>
      <c r="AM628" s="181" t="s">
        <v>522</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526</v>
      </c>
      <c r="AJ633" s="181"/>
      <c r="AK633" s="181"/>
      <c r="AL633" s="176"/>
      <c r="AM633" s="181" t="s">
        <v>518</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526</v>
      </c>
      <c r="AJ638" s="181"/>
      <c r="AK638" s="181"/>
      <c r="AL638" s="176"/>
      <c r="AM638" s="181" t="s">
        <v>522</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567</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562</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527</v>
      </c>
      <c r="AJ647" s="181"/>
      <c r="AK647" s="181"/>
      <c r="AL647" s="176"/>
      <c r="AM647" s="181" t="s">
        <v>518</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526</v>
      </c>
      <c r="AJ652" s="181"/>
      <c r="AK652" s="181"/>
      <c r="AL652" s="176"/>
      <c r="AM652" s="181" t="s">
        <v>518</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526</v>
      </c>
      <c r="AJ657" s="181"/>
      <c r="AK657" s="181"/>
      <c r="AL657" s="176"/>
      <c r="AM657" s="181" t="s">
        <v>522</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526</v>
      </c>
      <c r="AJ662" s="181"/>
      <c r="AK662" s="181"/>
      <c r="AL662" s="176"/>
      <c r="AM662" s="181" t="s">
        <v>518</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526</v>
      </c>
      <c r="AJ667" s="181"/>
      <c r="AK667" s="181"/>
      <c r="AL667" s="176"/>
      <c r="AM667" s="181" t="s">
        <v>518</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527</v>
      </c>
      <c r="AJ672" s="181"/>
      <c r="AK672" s="181"/>
      <c r="AL672" s="176"/>
      <c r="AM672" s="181" t="s">
        <v>518</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526</v>
      </c>
      <c r="AJ677" s="181"/>
      <c r="AK677" s="181"/>
      <c r="AL677" s="176"/>
      <c r="AM677" s="181" t="s">
        <v>524</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527</v>
      </c>
      <c r="AJ682" s="181"/>
      <c r="AK682" s="181"/>
      <c r="AL682" s="176"/>
      <c r="AM682" s="181" t="s">
        <v>522</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526</v>
      </c>
      <c r="AJ687" s="181"/>
      <c r="AK687" s="181"/>
      <c r="AL687" s="176"/>
      <c r="AM687" s="181" t="s">
        <v>518</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526</v>
      </c>
      <c r="AJ692" s="181"/>
      <c r="AK692" s="181"/>
      <c r="AL692" s="176"/>
      <c r="AM692" s="181" t="s">
        <v>523</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567</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2.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598</v>
      </c>
      <c r="AE702" s="896"/>
      <c r="AF702" s="896"/>
      <c r="AG702" s="885" t="s">
        <v>593</v>
      </c>
      <c r="AH702" s="886"/>
      <c r="AI702" s="886"/>
      <c r="AJ702" s="886"/>
      <c r="AK702" s="886"/>
      <c r="AL702" s="886"/>
      <c r="AM702" s="886"/>
      <c r="AN702" s="886"/>
      <c r="AO702" s="886"/>
      <c r="AP702" s="886"/>
      <c r="AQ702" s="886"/>
      <c r="AR702" s="886"/>
      <c r="AS702" s="886"/>
      <c r="AT702" s="886"/>
      <c r="AU702" s="886"/>
      <c r="AV702" s="886"/>
      <c r="AW702" s="886"/>
      <c r="AX702" s="887"/>
    </row>
    <row r="703" spans="1:50" ht="5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598</v>
      </c>
      <c r="AE703" s="155"/>
      <c r="AF703" s="155"/>
      <c r="AG703" s="664" t="s">
        <v>594</v>
      </c>
      <c r="AH703" s="665"/>
      <c r="AI703" s="665"/>
      <c r="AJ703" s="665"/>
      <c r="AK703" s="665"/>
      <c r="AL703" s="665"/>
      <c r="AM703" s="665"/>
      <c r="AN703" s="665"/>
      <c r="AO703" s="665"/>
      <c r="AP703" s="665"/>
      <c r="AQ703" s="665"/>
      <c r="AR703" s="665"/>
      <c r="AS703" s="665"/>
      <c r="AT703" s="665"/>
      <c r="AU703" s="665"/>
      <c r="AV703" s="665"/>
      <c r="AW703" s="665"/>
      <c r="AX703" s="666"/>
    </row>
    <row r="704" spans="1:50" ht="39"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598</v>
      </c>
      <c r="AE704" s="586"/>
      <c r="AF704" s="586"/>
      <c r="AG704" s="428" t="s">
        <v>595</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598</v>
      </c>
      <c r="AE705" s="733"/>
      <c r="AF705" s="733"/>
      <c r="AG705" s="160" t="s">
        <v>596</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505</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597</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597</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602</v>
      </c>
      <c r="AE708" s="668"/>
      <c r="AF708" s="668"/>
      <c r="AG708" s="526" t="s">
        <v>577</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598</v>
      </c>
      <c r="AE709" s="155"/>
      <c r="AF709" s="155"/>
      <c r="AG709" s="664" t="s">
        <v>599</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602</v>
      </c>
      <c r="AE710" s="155"/>
      <c r="AF710" s="155"/>
      <c r="AG710" s="664" t="s">
        <v>577</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598</v>
      </c>
      <c r="AE711" s="155"/>
      <c r="AF711" s="155"/>
      <c r="AG711" s="664" t="s">
        <v>600</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602</v>
      </c>
      <c r="AE712" s="586"/>
      <c r="AF712" s="586"/>
      <c r="AG712" s="594" t="s">
        <v>577</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602</v>
      </c>
      <c r="AE713" s="155"/>
      <c r="AF713" s="156"/>
      <c r="AG713" s="664" t="s">
        <v>577</v>
      </c>
      <c r="AH713" s="665"/>
      <c r="AI713" s="665"/>
      <c r="AJ713" s="665"/>
      <c r="AK713" s="665"/>
      <c r="AL713" s="665"/>
      <c r="AM713" s="665"/>
      <c r="AN713" s="665"/>
      <c r="AO713" s="665"/>
      <c r="AP713" s="665"/>
      <c r="AQ713" s="665"/>
      <c r="AR713" s="665"/>
      <c r="AS713" s="665"/>
      <c r="AT713" s="665"/>
      <c r="AU713" s="665"/>
      <c r="AV713" s="665"/>
      <c r="AW713" s="665"/>
      <c r="AX713" s="666"/>
    </row>
    <row r="714" spans="1:50" ht="34.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598</v>
      </c>
      <c r="AE714" s="592"/>
      <c r="AF714" s="593"/>
      <c r="AG714" s="689" t="s">
        <v>601</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598</v>
      </c>
      <c r="AE715" s="668"/>
      <c r="AF715" s="777"/>
      <c r="AG715" s="526" t="s">
        <v>603</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598</v>
      </c>
      <c r="AE716" s="759"/>
      <c r="AF716" s="759"/>
      <c r="AG716" s="664" t="s">
        <v>604</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598</v>
      </c>
      <c r="AE717" s="155"/>
      <c r="AF717" s="155"/>
      <c r="AG717" s="664" t="s">
        <v>605</v>
      </c>
      <c r="AH717" s="665"/>
      <c r="AI717" s="665"/>
      <c r="AJ717" s="665"/>
      <c r="AK717" s="665"/>
      <c r="AL717" s="665"/>
      <c r="AM717" s="665"/>
      <c r="AN717" s="665"/>
      <c r="AO717" s="665"/>
      <c r="AP717" s="665"/>
      <c r="AQ717" s="665"/>
      <c r="AR717" s="665"/>
      <c r="AS717" s="665"/>
      <c r="AT717" s="665"/>
      <c r="AU717" s="665"/>
      <c r="AV717" s="665"/>
      <c r="AW717" s="665"/>
      <c r="AX717" s="666"/>
    </row>
    <row r="718" spans="1:50" ht="60"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598</v>
      </c>
      <c r="AE718" s="155"/>
      <c r="AF718" s="155"/>
      <c r="AG718" s="163" t="s">
        <v>606</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c r="AE719" s="668"/>
      <c r="AF719" s="668"/>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607</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643</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548</v>
      </c>
      <c r="B737" s="124"/>
      <c r="C737" s="124"/>
      <c r="D737" s="125"/>
      <c r="E737" s="122" t="s">
        <v>608</v>
      </c>
      <c r="F737" s="122"/>
      <c r="G737" s="122"/>
      <c r="H737" s="122"/>
      <c r="I737" s="122"/>
      <c r="J737" s="122"/>
      <c r="K737" s="122"/>
      <c r="L737" s="122"/>
      <c r="M737" s="122"/>
      <c r="N737" s="101" t="s">
        <v>541</v>
      </c>
      <c r="O737" s="101"/>
      <c r="P737" s="101"/>
      <c r="Q737" s="101"/>
      <c r="R737" s="122" t="s">
        <v>609</v>
      </c>
      <c r="S737" s="122"/>
      <c r="T737" s="122"/>
      <c r="U737" s="122"/>
      <c r="V737" s="122"/>
      <c r="W737" s="122"/>
      <c r="X737" s="122"/>
      <c r="Y737" s="122"/>
      <c r="Z737" s="122"/>
      <c r="AA737" s="101" t="s">
        <v>540</v>
      </c>
      <c r="AB737" s="101"/>
      <c r="AC737" s="101"/>
      <c r="AD737" s="101"/>
      <c r="AE737" s="122" t="s">
        <v>610</v>
      </c>
      <c r="AF737" s="122"/>
      <c r="AG737" s="122"/>
      <c r="AH737" s="122"/>
      <c r="AI737" s="122"/>
      <c r="AJ737" s="122"/>
      <c r="AK737" s="122"/>
      <c r="AL737" s="122"/>
      <c r="AM737" s="122"/>
      <c r="AN737" s="101" t="s">
        <v>539</v>
      </c>
      <c r="AO737" s="101"/>
      <c r="AP737" s="101"/>
      <c r="AQ737" s="101"/>
      <c r="AR737" s="102" t="s">
        <v>611</v>
      </c>
      <c r="AS737" s="103"/>
      <c r="AT737" s="103"/>
      <c r="AU737" s="103"/>
      <c r="AV737" s="103"/>
      <c r="AW737" s="103"/>
      <c r="AX737" s="104"/>
      <c r="AY737" s="89"/>
      <c r="AZ737" s="89"/>
    </row>
    <row r="738" spans="1:52" ht="24.75" customHeight="1" x14ac:dyDescent="0.15">
      <c r="A738" s="123" t="s">
        <v>538</v>
      </c>
      <c r="B738" s="124"/>
      <c r="C738" s="124"/>
      <c r="D738" s="125"/>
      <c r="E738" s="122" t="s">
        <v>612</v>
      </c>
      <c r="F738" s="122"/>
      <c r="G738" s="122"/>
      <c r="H738" s="122"/>
      <c r="I738" s="122"/>
      <c r="J738" s="122"/>
      <c r="K738" s="122"/>
      <c r="L738" s="122"/>
      <c r="M738" s="122"/>
      <c r="N738" s="101" t="s">
        <v>537</v>
      </c>
      <c r="O738" s="101"/>
      <c r="P738" s="101"/>
      <c r="Q738" s="101"/>
      <c r="R738" s="122" t="s">
        <v>613</v>
      </c>
      <c r="S738" s="122"/>
      <c r="T738" s="122"/>
      <c r="U738" s="122"/>
      <c r="V738" s="122"/>
      <c r="W738" s="122"/>
      <c r="X738" s="122"/>
      <c r="Y738" s="122"/>
      <c r="Z738" s="122"/>
      <c r="AA738" s="101" t="s">
        <v>536</v>
      </c>
      <c r="AB738" s="101"/>
      <c r="AC738" s="101"/>
      <c r="AD738" s="101"/>
      <c r="AE738" s="122" t="s">
        <v>614</v>
      </c>
      <c r="AF738" s="122"/>
      <c r="AG738" s="122"/>
      <c r="AH738" s="122"/>
      <c r="AI738" s="122"/>
      <c r="AJ738" s="122"/>
      <c r="AK738" s="122"/>
      <c r="AL738" s="122"/>
      <c r="AM738" s="122"/>
      <c r="AN738" s="101" t="s">
        <v>532</v>
      </c>
      <c r="AO738" s="101"/>
      <c r="AP738" s="101"/>
      <c r="AQ738" s="101"/>
      <c r="AR738" s="102" t="s">
        <v>615</v>
      </c>
      <c r="AS738" s="103"/>
      <c r="AT738" s="103"/>
      <c r="AU738" s="103"/>
      <c r="AV738" s="103"/>
      <c r="AW738" s="103"/>
      <c r="AX738" s="104"/>
    </row>
    <row r="739" spans="1:52" ht="24.75" customHeight="1" thickBot="1" x14ac:dyDescent="0.2">
      <c r="A739" s="126" t="s">
        <v>528</v>
      </c>
      <c r="B739" s="127"/>
      <c r="C739" s="127"/>
      <c r="D739" s="128"/>
      <c r="E739" s="129" t="s">
        <v>569</v>
      </c>
      <c r="F739" s="117"/>
      <c r="G739" s="117"/>
      <c r="H739" s="93" t="str">
        <f>IF(E739="", "", "(")</f>
        <v>(</v>
      </c>
      <c r="I739" s="117"/>
      <c r="J739" s="117"/>
      <c r="K739" s="93" t="str">
        <f>IF(OR(I739="　", I739=""), "", "-")</f>
        <v/>
      </c>
      <c r="L739" s="118">
        <v>362</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508</v>
      </c>
      <c r="B740" s="143"/>
      <c r="C740" s="143"/>
      <c r="D740" s="143"/>
      <c r="E740" s="143"/>
      <c r="F740" s="14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510</v>
      </c>
      <c r="B779" s="761"/>
      <c r="C779" s="761"/>
      <c r="D779" s="761"/>
      <c r="E779" s="761"/>
      <c r="F779" s="762"/>
      <c r="G779" s="439" t="s">
        <v>616</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617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619</v>
      </c>
      <c r="H781" s="450"/>
      <c r="I781" s="450"/>
      <c r="J781" s="450"/>
      <c r="K781" s="451"/>
      <c r="L781" s="452" t="s">
        <v>618</v>
      </c>
      <c r="M781" s="453"/>
      <c r="N781" s="453"/>
      <c r="O781" s="453"/>
      <c r="P781" s="453"/>
      <c r="Q781" s="453"/>
      <c r="R781" s="453"/>
      <c r="S781" s="453"/>
      <c r="T781" s="453"/>
      <c r="U781" s="453"/>
      <c r="V781" s="453"/>
      <c r="W781" s="453"/>
      <c r="X781" s="454"/>
      <c r="Y781" s="455">
        <v>5</v>
      </c>
      <c r="Z781" s="456"/>
      <c r="AA781" s="456"/>
      <c r="AB781" s="557"/>
      <c r="AC781" s="449" t="s">
        <v>619</v>
      </c>
      <c r="AD781" s="450"/>
      <c r="AE781" s="450"/>
      <c r="AF781" s="450"/>
      <c r="AG781" s="451"/>
      <c r="AH781" s="452" t="s">
        <v>618</v>
      </c>
      <c r="AI781" s="453"/>
      <c r="AJ781" s="453"/>
      <c r="AK781" s="453"/>
      <c r="AL781" s="453"/>
      <c r="AM781" s="453"/>
      <c r="AN781" s="453"/>
      <c r="AO781" s="453"/>
      <c r="AP781" s="453"/>
      <c r="AQ781" s="453"/>
      <c r="AR781" s="453"/>
      <c r="AS781" s="453"/>
      <c r="AT781" s="454"/>
      <c r="AU781" s="455">
        <v>32</v>
      </c>
      <c r="AV781" s="456"/>
      <c r="AW781" s="456"/>
      <c r="AX781" s="457"/>
    </row>
    <row r="782" spans="1:50" ht="24.75" customHeight="1" x14ac:dyDescent="0.15">
      <c r="A782" s="556"/>
      <c r="B782" s="763"/>
      <c r="C782" s="763"/>
      <c r="D782" s="763"/>
      <c r="E782" s="763"/>
      <c r="F782" s="764"/>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5</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32</v>
      </c>
      <c r="AV791" s="415"/>
      <c r="AW791" s="415"/>
      <c r="AX791" s="417"/>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491</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18" t="s">
        <v>629</v>
      </c>
      <c r="D837" s="418"/>
      <c r="E837" s="418"/>
      <c r="F837" s="418"/>
      <c r="G837" s="418"/>
      <c r="H837" s="418"/>
      <c r="I837" s="418"/>
      <c r="J837" s="419">
        <v>6011101000700</v>
      </c>
      <c r="K837" s="420"/>
      <c r="L837" s="420"/>
      <c r="M837" s="420"/>
      <c r="N837" s="420"/>
      <c r="O837" s="420"/>
      <c r="P837" s="425" t="s">
        <v>620</v>
      </c>
      <c r="Q837" s="317"/>
      <c r="R837" s="317"/>
      <c r="S837" s="317"/>
      <c r="T837" s="317"/>
      <c r="U837" s="317"/>
      <c r="V837" s="317"/>
      <c r="W837" s="317"/>
      <c r="X837" s="317"/>
      <c r="Y837" s="318">
        <v>5</v>
      </c>
      <c r="Z837" s="319"/>
      <c r="AA837" s="319"/>
      <c r="AB837" s="320"/>
      <c r="AC837" s="328" t="s">
        <v>500</v>
      </c>
      <c r="AD837" s="423"/>
      <c r="AE837" s="423"/>
      <c r="AF837" s="423"/>
      <c r="AG837" s="423"/>
      <c r="AH837" s="421">
        <v>2</v>
      </c>
      <c r="AI837" s="422"/>
      <c r="AJ837" s="422"/>
      <c r="AK837" s="422"/>
      <c r="AL837" s="325">
        <v>100</v>
      </c>
      <c r="AM837" s="326"/>
      <c r="AN837" s="326"/>
      <c r="AO837" s="327"/>
      <c r="AP837" s="321" t="s">
        <v>582</v>
      </c>
      <c r="AQ837" s="321"/>
      <c r="AR837" s="321"/>
      <c r="AS837" s="321"/>
      <c r="AT837" s="321"/>
      <c r="AU837" s="321"/>
      <c r="AV837" s="321"/>
      <c r="AW837" s="321"/>
      <c r="AX837" s="321"/>
    </row>
    <row r="838" spans="1:50" ht="30" customHeight="1" x14ac:dyDescent="0.15">
      <c r="A838" s="404">
        <v>2</v>
      </c>
      <c r="B838" s="404">
        <v>1</v>
      </c>
      <c r="C838" s="418" t="s">
        <v>630</v>
      </c>
      <c r="D838" s="418"/>
      <c r="E838" s="418"/>
      <c r="F838" s="418"/>
      <c r="G838" s="418"/>
      <c r="H838" s="418"/>
      <c r="I838" s="418"/>
      <c r="J838" s="419">
        <v>2010005003136</v>
      </c>
      <c r="K838" s="420"/>
      <c r="L838" s="420"/>
      <c r="M838" s="420"/>
      <c r="N838" s="420"/>
      <c r="O838" s="420"/>
      <c r="P838" s="425" t="s">
        <v>621</v>
      </c>
      <c r="Q838" s="317"/>
      <c r="R838" s="317"/>
      <c r="S838" s="317"/>
      <c r="T838" s="317"/>
      <c r="U838" s="317"/>
      <c r="V838" s="317"/>
      <c r="W838" s="317"/>
      <c r="X838" s="317"/>
      <c r="Y838" s="318">
        <v>3</v>
      </c>
      <c r="Z838" s="319"/>
      <c r="AA838" s="319"/>
      <c r="AB838" s="320"/>
      <c r="AC838" s="328" t="s">
        <v>496</v>
      </c>
      <c r="AD838" s="328"/>
      <c r="AE838" s="328"/>
      <c r="AF838" s="328"/>
      <c r="AG838" s="328"/>
      <c r="AH838" s="421">
        <v>3</v>
      </c>
      <c r="AI838" s="422"/>
      <c r="AJ838" s="422"/>
      <c r="AK838" s="422"/>
      <c r="AL838" s="325">
        <v>86</v>
      </c>
      <c r="AM838" s="326"/>
      <c r="AN838" s="326"/>
      <c r="AO838" s="327"/>
      <c r="AP838" s="321" t="s">
        <v>582</v>
      </c>
      <c r="AQ838" s="321"/>
      <c r="AR838" s="321"/>
      <c r="AS838" s="321"/>
      <c r="AT838" s="321"/>
      <c r="AU838" s="321"/>
      <c r="AV838" s="321"/>
      <c r="AW838" s="321"/>
      <c r="AX838" s="321"/>
    </row>
    <row r="839" spans="1:50" ht="30"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491</v>
      </c>
      <c r="AI869" s="346"/>
      <c r="AJ869" s="346"/>
      <c r="AK869" s="346"/>
      <c r="AL869" s="346" t="s">
        <v>21</v>
      </c>
      <c r="AM869" s="346"/>
      <c r="AN869" s="346"/>
      <c r="AO869" s="426"/>
      <c r="AP869" s="427" t="s">
        <v>420</v>
      </c>
      <c r="AQ869" s="427"/>
      <c r="AR869" s="427"/>
      <c r="AS869" s="427"/>
      <c r="AT869" s="427"/>
      <c r="AU869" s="427"/>
      <c r="AV869" s="427"/>
      <c r="AW869" s="427"/>
      <c r="AX869" s="427"/>
    </row>
    <row r="870" spans="1:50" ht="42" customHeight="1" x14ac:dyDescent="0.15">
      <c r="A870" s="404">
        <v>1</v>
      </c>
      <c r="B870" s="404">
        <v>1</v>
      </c>
      <c r="C870" s="418" t="s">
        <v>631</v>
      </c>
      <c r="D870" s="418"/>
      <c r="E870" s="418"/>
      <c r="F870" s="418"/>
      <c r="G870" s="418"/>
      <c r="H870" s="418"/>
      <c r="I870" s="418"/>
      <c r="J870" s="419">
        <v>5013201004656</v>
      </c>
      <c r="K870" s="420"/>
      <c r="L870" s="420"/>
      <c r="M870" s="420"/>
      <c r="N870" s="420"/>
      <c r="O870" s="420"/>
      <c r="P870" s="425" t="s">
        <v>634</v>
      </c>
      <c r="Q870" s="317"/>
      <c r="R870" s="317"/>
      <c r="S870" s="317"/>
      <c r="T870" s="317"/>
      <c r="U870" s="317"/>
      <c r="V870" s="317"/>
      <c r="W870" s="317"/>
      <c r="X870" s="317"/>
      <c r="Y870" s="318">
        <v>32</v>
      </c>
      <c r="Z870" s="319"/>
      <c r="AA870" s="319"/>
      <c r="AB870" s="320"/>
      <c r="AC870" s="328" t="s">
        <v>496</v>
      </c>
      <c r="AD870" s="423"/>
      <c r="AE870" s="423"/>
      <c r="AF870" s="423"/>
      <c r="AG870" s="423"/>
      <c r="AH870" s="421">
        <v>2</v>
      </c>
      <c r="AI870" s="422"/>
      <c r="AJ870" s="422"/>
      <c r="AK870" s="422"/>
      <c r="AL870" s="325">
        <v>98</v>
      </c>
      <c r="AM870" s="326"/>
      <c r="AN870" s="326"/>
      <c r="AO870" s="327"/>
      <c r="AP870" s="321" t="s">
        <v>582</v>
      </c>
      <c r="AQ870" s="321"/>
      <c r="AR870" s="321"/>
      <c r="AS870" s="321"/>
      <c r="AT870" s="321"/>
      <c r="AU870" s="321"/>
      <c r="AV870" s="321"/>
      <c r="AW870" s="321"/>
      <c r="AX870" s="321"/>
    </row>
    <row r="871" spans="1:50" ht="46.5" customHeight="1" x14ac:dyDescent="0.15">
      <c r="A871" s="404">
        <v>2</v>
      </c>
      <c r="B871" s="404">
        <v>1</v>
      </c>
      <c r="C871" s="418" t="s">
        <v>630</v>
      </c>
      <c r="D871" s="418"/>
      <c r="E871" s="418"/>
      <c r="F871" s="418"/>
      <c r="G871" s="418"/>
      <c r="H871" s="418"/>
      <c r="I871" s="418"/>
      <c r="J871" s="419">
        <v>2010005003136</v>
      </c>
      <c r="K871" s="420"/>
      <c r="L871" s="420"/>
      <c r="M871" s="420"/>
      <c r="N871" s="420"/>
      <c r="O871" s="420"/>
      <c r="P871" s="425" t="s">
        <v>637</v>
      </c>
      <c r="Q871" s="317"/>
      <c r="R871" s="317"/>
      <c r="S871" s="317"/>
      <c r="T871" s="317"/>
      <c r="U871" s="317"/>
      <c r="V871" s="317"/>
      <c r="W871" s="317"/>
      <c r="X871" s="317"/>
      <c r="Y871" s="318">
        <v>1</v>
      </c>
      <c r="Z871" s="319"/>
      <c r="AA871" s="319"/>
      <c r="AB871" s="320"/>
      <c r="AC871" s="328" t="s">
        <v>503</v>
      </c>
      <c r="AD871" s="328"/>
      <c r="AE871" s="328"/>
      <c r="AF871" s="328"/>
      <c r="AG871" s="328"/>
      <c r="AH871" s="421" t="s">
        <v>582</v>
      </c>
      <c r="AI871" s="422"/>
      <c r="AJ871" s="422"/>
      <c r="AK871" s="422"/>
      <c r="AL871" s="325" t="s">
        <v>582</v>
      </c>
      <c r="AM871" s="326"/>
      <c r="AN871" s="326"/>
      <c r="AO871" s="327"/>
      <c r="AP871" s="321" t="s">
        <v>582</v>
      </c>
      <c r="AQ871" s="321"/>
      <c r="AR871" s="321"/>
      <c r="AS871" s="321"/>
      <c r="AT871" s="321"/>
      <c r="AU871" s="321"/>
      <c r="AV871" s="321"/>
      <c r="AW871" s="321"/>
      <c r="AX871" s="321"/>
    </row>
    <row r="872" spans="1:50" ht="42" customHeight="1" x14ac:dyDescent="0.15">
      <c r="A872" s="404">
        <v>3</v>
      </c>
      <c r="B872" s="404">
        <v>1</v>
      </c>
      <c r="C872" s="424" t="s">
        <v>633</v>
      </c>
      <c r="D872" s="418"/>
      <c r="E872" s="418"/>
      <c r="F872" s="418"/>
      <c r="G872" s="418"/>
      <c r="H872" s="418"/>
      <c r="I872" s="418"/>
      <c r="J872" s="419">
        <v>2011201007211</v>
      </c>
      <c r="K872" s="420"/>
      <c r="L872" s="420"/>
      <c r="M872" s="420"/>
      <c r="N872" s="420"/>
      <c r="O872" s="420"/>
      <c r="P872" s="425" t="s">
        <v>635</v>
      </c>
      <c r="Q872" s="317"/>
      <c r="R872" s="317"/>
      <c r="S872" s="317"/>
      <c r="T872" s="317"/>
      <c r="U872" s="317"/>
      <c r="V872" s="317"/>
      <c r="W872" s="317"/>
      <c r="X872" s="317"/>
      <c r="Y872" s="318">
        <v>0.8</v>
      </c>
      <c r="Z872" s="319"/>
      <c r="AA872" s="319"/>
      <c r="AB872" s="320"/>
      <c r="AC872" s="328" t="s">
        <v>502</v>
      </c>
      <c r="AD872" s="328"/>
      <c r="AE872" s="328"/>
      <c r="AF872" s="328"/>
      <c r="AG872" s="328"/>
      <c r="AH872" s="323" t="s">
        <v>582</v>
      </c>
      <c r="AI872" s="324"/>
      <c r="AJ872" s="324"/>
      <c r="AK872" s="324"/>
      <c r="AL872" s="325" t="s">
        <v>582</v>
      </c>
      <c r="AM872" s="326"/>
      <c r="AN872" s="326"/>
      <c r="AO872" s="327"/>
      <c r="AP872" s="321" t="s">
        <v>582</v>
      </c>
      <c r="AQ872" s="321"/>
      <c r="AR872" s="321"/>
      <c r="AS872" s="321"/>
      <c r="AT872" s="321"/>
      <c r="AU872" s="321"/>
      <c r="AV872" s="321"/>
      <c r="AW872" s="321"/>
      <c r="AX872" s="321"/>
    </row>
    <row r="873" spans="1:50" ht="42" customHeight="1" x14ac:dyDescent="0.15">
      <c r="A873" s="404">
        <v>4</v>
      </c>
      <c r="B873" s="404">
        <v>1</v>
      </c>
      <c r="C873" s="424" t="s">
        <v>632</v>
      </c>
      <c r="D873" s="418"/>
      <c r="E873" s="418"/>
      <c r="F873" s="418"/>
      <c r="G873" s="418"/>
      <c r="H873" s="418"/>
      <c r="I873" s="418"/>
      <c r="J873" s="419">
        <v>2010001025159</v>
      </c>
      <c r="K873" s="420"/>
      <c r="L873" s="420"/>
      <c r="M873" s="420"/>
      <c r="N873" s="420"/>
      <c r="O873" s="420"/>
      <c r="P873" s="425" t="s">
        <v>636</v>
      </c>
      <c r="Q873" s="317"/>
      <c r="R873" s="317"/>
      <c r="S873" s="317"/>
      <c r="T873" s="317"/>
      <c r="U873" s="317"/>
      <c r="V873" s="317"/>
      <c r="W873" s="317"/>
      <c r="X873" s="317"/>
      <c r="Y873" s="318">
        <v>0.8</v>
      </c>
      <c r="Z873" s="319"/>
      <c r="AA873" s="319"/>
      <c r="AB873" s="320"/>
      <c r="AC873" s="328" t="s">
        <v>502</v>
      </c>
      <c r="AD873" s="328"/>
      <c r="AE873" s="328"/>
      <c r="AF873" s="328"/>
      <c r="AG873" s="328"/>
      <c r="AH873" s="323" t="s">
        <v>582</v>
      </c>
      <c r="AI873" s="324"/>
      <c r="AJ873" s="324"/>
      <c r="AK873" s="324"/>
      <c r="AL873" s="325" t="s">
        <v>582</v>
      </c>
      <c r="AM873" s="326"/>
      <c r="AN873" s="326"/>
      <c r="AO873" s="327"/>
      <c r="AP873" s="321" t="s">
        <v>582</v>
      </c>
      <c r="AQ873" s="321"/>
      <c r="AR873" s="321"/>
      <c r="AS873" s="321"/>
      <c r="AT873" s="321"/>
      <c r="AU873" s="321"/>
      <c r="AV873" s="321"/>
      <c r="AW873" s="321"/>
      <c r="AX873" s="321"/>
    </row>
    <row r="874" spans="1:50" ht="30" customHeight="1" x14ac:dyDescent="0.15">
      <c r="A874" s="404">
        <v>5</v>
      </c>
      <c r="B874" s="404">
        <v>1</v>
      </c>
      <c r="C874" s="424"/>
      <c r="D874" s="418"/>
      <c r="E874" s="418"/>
      <c r="F874" s="418"/>
      <c r="G874" s="418"/>
      <c r="H874" s="418"/>
      <c r="I874" s="418"/>
      <c r="J874" s="419"/>
      <c r="K874" s="420"/>
      <c r="L874" s="420"/>
      <c r="M874" s="420"/>
      <c r="N874" s="420"/>
      <c r="O874" s="420"/>
      <c r="P874" s="425"/>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491</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491</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491</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491</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491</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491</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453</v>
      </c>
      <c r="AQ1101" s="427"/>
      <c r="AR1101" s="427"/>
      <c r="AS1101" s="427"/>
      <c r="AT1101" s="427"/>
      <c r="AU1101" s="427"/>
      <c r="AV1101" s="427"/>
      <c r="AW1101" s="427"/>
      <c r="AX1101" s="427"/>
    </row>
    <row r="1102" spans="1:50" ht="30" customHeight="1" x14ac:dyDescent="0.15">
      <c r="A1102" s="404">
        <v>1</v>
      </c>
      <c r="B1102" s="404">
        <v>1</v>
      </c>
      <c r="C1102" s="893"/>
      <c r="D1102" s="893"/>
      <c r="E1102" s="892"/>
      <c r="F1102" s="892"/>
      <c r="G1102" s="892"/>
      <c r="H1102" s="892"/>
      <c r="I1102" s="892"/>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9" priority="14005">
      <formula>IF(RIGHT(TEXT(P14,"0.#"),1)=".",FALSE,TRUE)</formula>
    </cfRule>
    <cfRule type="expression" dxfId="2798" priority="14006">
      <formula>IF(RIGHT(TEXT(P14,"0.#"),1)=".",TRUE,FALSE)</formula>
    </cfRule>
  </conditionalFormatting>
  <conditionalFormatting sqref="AE32">
    <cfRule type="expression" dxfId="2797" priority="13995">
      <formula>IF(RIGHT(TEXT(AE32,"0.#"),1)=".",FALSE,TRUE)</formula>
    </cfRule>
    <cfRule type="expression" dxfId="2796" priority="13996">
      <formula>IF(RIGHT(TEXT(AE32,"0.#"),1)=".",TRUE,FALSE)</formula>
    </cfRule>
  </conditionalFormatting>
  <conditionalFormatting sqref="P18:AX18">
    <cfRule type="expression" dxfId="2795" priority="13881">
      <formula>IF(RIGHT(TEXT(P18,"0.#"),1)=".",FALSE,TRUE)</formula>
    </cfRule>
    <cfRule type="expression" dxfId="2794" priority="13882">
      <formula>IF(RIGHT(TEXT(P18,"0.#"),1)=".",TRUE,FALSE)</formula>
    </cfRule>
  </conditionalFormatting>
  <conditionalFormatting sqref="Y782">
    <cfRule type="expression" dxfId="2793" priority="13877">
      <formula>IF(RIGHT(TEXT(Y782,"0.#"),1)=".",FALSE,TRUE)</formula>
    </cfRule>
    <cfRule type="expression" dxfId="2792" priority="13878">
      <formula>IF(RIGHT(TEXT(Y782,"0.#"),1)=".",TRUE,FALSE)</formula>
    </cfRule>
  </conditionalFormatting>
  <conditionalFormatting sqref="Y791">
    <cfRule type="expression" dxfId="2791" priority="13873">
      <formula>IF(RIGHT(TEXT(Y791,"0.#"),1)=".",FALSE,TRUE)</formula>
    </cfRule>
    <cfRule type="expression" dxfId="2790" priority="13874">
      <formula>IF(RIGHT(TEXT(Y791,"0.#"),1)=".",TRUE,FALSE)</formula>
    </cfRule>
  </conditionalFormatting>
  <conditionalFormatting sqref="Y822:Y829 Y820 Y809:Y816 Y807 Y796:Y803 Y794">
    <cfRule type="expression" dxfId="2789" priority="13655">
      <formula>IF(RIGHT(TEXT(Y794,"0.#"),1)=".",FALSE,TRUE)</formula>
    </cfRule>
    <cfRule type="expression" dxfId="2788" priority="13656">
      <formula>IF(RIGHT(TEXT(Y794,"0.#"),1)=".",TRUE,FALSE)</formula>
    </cfRule>
  </conditionalFormatting>
  <conditionalFormatting sqref="P16:AQ17 P15:AX15 P13:AX13">
    <cfRule type="expression" dxfId="2787" priority="13703">
      <formula>IF(RIGHT(TEXT(P13,"0.#"),1)=".",FALSE,TRUE)</formula>
    </cfRule>
    <cfRule type="expression" dxfId="2786" priority="13704">
      <formula>IF(RIGHT(TEXT(P13,"0.#"),1)=".",TRUE,FALSE)</formula>
    </cfRule>
  </conditionalFormatting>
  <conditionalFormatting sqref="P19:AJ19">
    <cfRule type="expression" dxfId="2785" priority="13701">
      <formula>IF(RIGHT(TEXT(P19,"0.#"),1)=".",FALSE,TRUE)</formula>
    </cfRule>
    <cfRule type="expression" dxfId="2784" priority="13702">
      <formula>IF(RIGHT(TEXT(P19,"0.#"),1)=".",TRUE,FALSE)</formula>
    </cfRule>
  </conditionalFormatting>
  <conditionalFormatting sqref="AE101 AQ101">
    <cfRule type="expression" dxfId="2783" priority="13693">
      <formula>IF(RIGHT(TEXT(AE101,"0.#"),1)=".",FALSE,TRUE)</formula>
    </cfRule>
    <cfRule type="expression" dxfId="2782" priority="13694">
      <formula>IF(RIGHT(TEXT(AE101,"0.#"),1)=".",TRUE,FALSE)</formula>
    </cfRule>
  </conditionalFormatting>
  <conditionalFormatting sqref="Y783:Y790 Y781">
    <cfRule type="expression" dxfId="2781" priority="13679">
      <formula>IF(RIGHT(TEXT(Y781,"0.#"),1)=".",FALSE,TRUE)</formula>
    </cfRule>
    <cfRule type="expression" dxfId="2780" priority="13680">
      <formula>IF(RIGHT(TEXT(Y781,"0.#"),1)=".",TRUE,FALSE)</formula>
    </cfRule>
  </conditionalFormatting>
  <conditionalFormatting sqref="AU782">
    <cfRule type="expression" dxfId="2779" priority="13677">
      <formula>IF(RIGHT(TEXT(AU782,"0.#"),1)=".",FALSE,TRUE)</formula>
    </cfRule>
    <cfRule type="expression" dxfId="2778" priority="13678">
      <formula>IF(RIGHT(TEXT(AU782,"0.#"),1)=".",TRUE,FALSE)</formula>
    </cfRule>
  </conditionalFormatting>
  <conditionalFormatting sqref="AU791">
    <cfRule type="expression" dxfId="2777" priority="13675">
      <formula>IF(RIGHT(TEXT(AU791,"0.#"),1)=".",FALSE,TRUE)</formula>
    </cfRule>
    <cfRule type="expression" dxfId="2776" priority="13676">
      <formula>IF(RIGHT(TEXT(AU791,"0.#"),1)=".",TRUE,FALSE)</formula>
    </cfRule>
  </conditionalFormatting>
  <conditionalFormatting sqref="AU783:AU790 AU781">
    <cfRule type="expression" dxfId="2775" priority="13673">
      <formula>IF(RIGHT(TEXT(AU781,"0.#"),1)=".",FALSE,TRUE)</formula>
    </cfRule>
    <cfRule type="expression" dxfId="2774" priority="13674">
      <formula>IF(RIGHT(TEXT(AU781,"0.#"),1)=".",TRUE,FALSE)</formula>
    </cfRule>
  </conditionalFormatting>
  <conditionalFormatting sqref="Y821 Y808 Y795">
    <cfRule type="expression" dxfId="2773" priority="13659">
      <formula>IF(RIGHT(TEXT(Y795,"0.#"),1)=".",FALSE,TRUE)</formula>
    </cfRule>
    <cfRule type="expression" dxfId="2772" priority="13660">
      <formula>IF(RIGHT(TEXT(Y795,"0.#"),1)=".",TRUE,FALSE)</formula>
    </cfRule>
  </conditionalFormatting>
  <conditionalFormatting sqref="Y830 Y817 Y804">
    <cfRule type="expression" dxfId="2771" priority="13657">
      <formula>IF(RIGHT(TEXT(Y804,"0.#"),1)=".",FALSE,TRUE)</formula>
    </cfRule>
    <cfRule type="expression" dxfId="2770" priority="13658">
      <formula>IF(RIGHT(TEXT(Y804,"0.#"),1)=".",TRUE,FALSE)</formula>
    </cfRule>
  </conditionalFormatting>
  <conditionalFormatting sqref="AU821 AU808 AU795">
    <cfRule type="expression" dxfId="2769" priority="13653">
      <formula>IF(RIGHT(TEXT(AU795,"0.#"),1)=".",FALSE,TRUE)</formula>
    </cfRule>
    <cfRule type="expression" dxfId="2768" priority="13654">
      <formula>IF(RIGHT(TEXT(AU795,"0.#"),1)=".",TRUE,FALSE)</formula>
    </cfRule>
  </conditionalFormatting>
  <conditionalFormatting sqref="AU830 AU817 AU804">
    <cfRule type="expression" dxfId="2767" priority="13651">
      <formula>IF(RIGHT(TEXT(AU804,"0.#"),1)=".",FALSE,TRUE)</formula>
    </cfRule>
    <cfRule type="expression" dxfId="2766" priority="13652">
      <formula>IF(RIGHT(TEXT(AU804,"0.#"),1)=".",TRUE,FALSE)</formula>
    </cfRule>
  </conditionalFormatting>
  <conditionalFormatting sqref="AU822:AU829 AU820 AU809:AU816 AU807 AU796:AU803 AU794">
    <cfRule type="expression" dxfId="2765" priority="13649">
      <formula>IF(RIGHT(TEXT(AU794,"0.#"),1)=".",FALSE,TRUE)</formula>
    </cfRule>
    <cfRule type="expression" dxfId="2764" priority="13650">
      <formula>IF(RIGHT(TEXT(AU794,"0.#"),1)=".",TRUE,FALSE)</formula>
    </cfRule>
  </conditionalFormatting>
  <conditionalFormatting sqref="AM87">
    <cfRule type="expression" dxfId="2763" priority="13303">
      <formula>IF(RIGHT(TEXT(AM87,"0.#"),1)=".",FALSE,TRUE)</formula>
    </cfRule>
    <cfRule type="expression" dxfId="2762" priority="13304">
      <formula>IF(RIGHT(TEXT(AM87,"0.#"),1)=".",TRUE,FALSE)</formula>
    </cfRule>
  </conditionalFormatting>
  <conditionalFormatting sqref="AE55">
    <cfRule type="expression" dxfId="2761" priority="13371">
      <formula>IF(RIGHT(TEXT(AE55,"0.#"),1)=".",FALSE,TRUE)</formula>
    </cfRule>
    <cfRule type="expression" dxfId="2760" priority="13372">
      <formula>IF(RIGHT(TEXT(AE55,"0.#"),1)=".",TRUE,FALSE)</formula>
    </cfRule>
  </conditionalFormatting>
  <conditionalFormatting sqref="AI55">
    <cfRule type="expression" dxfId="2759" priority="13369">
      <formula>IF(RIGHT(TEXT(AI55,"0.#"),1)=".",FALSE,TRUE)</formula>
    </cfRule>
    <cfRule type="expression" dxfId="2758" priority="13370">
      <formula>IF(RIGHT(TEXT(AI55,"0.#"),1)=".",TRUE,FALSE)</formula>
    </cfRule>
  </conditionalFormatting>
  <conditionalFormatting sqref="AM34">
    <cfRule type="expression" dxfId="2757" priority="13449">
      <formula>IF(RIGHT(TEXT(AM34,"0.#"),1)=".",FALSE,TRUE)</formula>
    </cfRule>
    <cfRule type="expression" dxfId="2756" priority="13450">
      <formula>IF(RIGHT(TEXT(AM34,"0.#"),1)=".",TRUE,FALSE)</formula>
    </cfRule>
  </conditionalFormatting>
  <conditionalFormatting sqref="AE33">
    <cfRule type="expression" dxfId="2755" priority="13463">
      <formula>IF(RIGHT(TEXT(AE33,"0.#"),1)=".",FALSE,TRUE)</formula>
    </cfRule>
    <cfRule type="expression" dxfId="2754" priority="13464">
      <formula>IF(RIGHT(TEXT(AE33,"0.#"),1)=".",TRUE,FALSE)</formula>
    </cfRule>
  </conditionalFormatting>
  <conditionalFormatting sqref="AE34">
    <cfRule type="expression" dxfId="2753" priority="13461">
      <formula>IF(RIGHT(TEXT(AE34,"0.#"),1)=".",FALSE,TRUE)</formula>
    </cfRule>
    <cfRule type="expression" dxfId="2752" priority="13462">
      <formula>IF(RIGHT(TEXT(AE34,"0.#"),1)=".",TRUE,FALSE)</formula>
    </cfRule>
  </conditionalFormatting>
  <conditionalFormatting sqref="AI34">
    <cfRule type="expression" dxfId="2751" priority="13459">
      <formula>IF(RIGHT(TEXT(AI34,"0.#"),1)=".",FALSE,TRUE)</formula>
    </cfRule>
    <cfRule type="expression" dxfId="2750" priority="13460">
      <formula>IF(RIGHT(TEXT(AI34,"0.#"),1)=".",TRUE,FALSE)</formula>
    </cfRule>
  </conditionalFormatting>
  <conditionalFormatting sqref="AI33">
    <cfRule type="expression" dxfId="2749" priority="13457">
      <formula>IF(RIGHT(TEXT(AI33,"0.#"),1)=".",FALSE,TRUE)</formula>
    </cfRule>
    <cfRule type="expression" dxfId="2748" priority="13458">
      <formula>IF(RIGHT(TEXT(AI33,"0.#"),1)=".",TRUE,FALSE)</formula>
    </cfRule>
  </conditionalFormatting>
  <conditionalFormatting sqref="AI32">
    <cfRule type="expression" dxfId="2747" priority="13455">
      <formula>IF(RIGHT(TEXT(AI32,"0.#"),1)=".",FALSE,TRUE)</formula>
    </cfRule>
    <cfRule type="expression" dxfId="2746" priority="13456">
      <formula>IF(RIGHT(TEXT(AI32,"0.#"),1)=".",TRUE,FALSE)</formula>
    </cfRule>
  </conditionalFormatting>
  <conditionalFormatting sqref="AM32">
    <cfRule type="expression" dxfId="2745" priority="13453">
      <formula>IF(RIGHT(TEXT(AM32,"0.#"),1)=".",FALSE,TRUE)</formula>
    </cfRule>
    <cfRule type="expression" dxfId="2744" priority="13454">
      <formula>IF(RIGHT(TEXT(AM32,"0.#"),1)=".",TRUE,FALSE)</formula>
    </cfRule>
  </conditionalFormatting>
  <conditionalFormatting sqref="AM33">
    <cfRule type="expression" dxfId="2743" priority="13451">
      <formula>IF(RIGHT(TEXT(AM33,"0.#"),1)=".",FALSE,TRUE)</formula>
    </cfRule>
    <cfRule type="expression" dxfId="2742" priority="13452">
      <formula>IF(RIGHT(TEXT(AM33,"0.#"),1)=".",TRUE,FALSE)</formula>
    </cfRule>
  </conditionalFormatting>
  <conditionalFormatting sqref="AQ32:AQ34">
    <cfRule type="expression" dxfId="2741" priority="13443">
      <formula>IF(RIGHT(TEXT(AQ32,"0.#"),1)=".",FALSE,TRUE)</formula>
    </cfRule>
    <cfRule type="expression" dxfId="2740" priority="13444">
      <formula>IF(RIGHT(TEXT(AQ32,"0.#"),1)=".",TRUE,FALSE)</formula>
    </cfRule>
  </conditionalFormatting>
  <conditionalFormatting sqref="AU32:AU34">
    <cfRule type="expression" dxfId="2739" priority="13441">
      <formula>IF(RIGHT(TEXT(AU32,"0.#"),1)=".",FALSE,TRUE)</formula>
    </cfRule>
    <cfRule type="expression" dxfId="2738" priority="13442">
      <formula>IF(RIGHT(TEXT(AU32,"0.#"),1)=".",TRUE,FALSE)</formula>
    </cfRule>
  </conditionalFormatting>
  <conditionalFormatting sqref="AE53">
    <cfRule type="expression" dxfId="2737" priority="13375">
      <formula>IF(RIGHT(TEXT(AE53,"0.#"),1)=".",FALSE,TRUE)</formula>
    </cfRule>
    <cfRule type="expression" dxfId="2736" priority="13376">
      <formula>IF(RIGHT(TEXT(AE53,"0.#"),1)=".",TRUE,FALSE)</formula>
    </cfRule>
  </conditionalFormatting>
  <conditionalFormatting sqref="AE54">
    <cfRule type="expression" dxfId="2735" priority="13373">
      <formula>IF(RIGHT(TEXT(AE54,"0.#"),1)=".",FALSE,TRUE)</formula>
    </cfRule>
    <cfRule type="expression" dxfId="2734" priority="13374">
      <formula>IF(RIGHT(TEXT(AE54,"0.#"),1)=".",TRUE,FALSE)</formula>
    </cfRule>
  </conditionalFormatting>
  <conditionalFormatting sqref="AI54">
    <cfRule type="expression" dxfId="2733" priority="13367">
      <formula>IF(RIGHT(TEXT(AI54,"0.#"),1)=".",FALSE,TRUE)</formula>
    </cfRule>
    <cfRule type="expression" dxfId="2732" priority="13368">
      <formula>IF(RIGHT(TEXT(AI54,"0.#"),1)=".",TRUE,FALSE)</formula>
    </cfRule>
  </conditionalFormatting>
  <conditionalFormatting sqref="AI53">
    <cfRule type="expression" dxfId="2731" priority="13365">
      <formula>IF(RIGHT(TEXT(AI53,"0.#"),1)=".",FALSE,TRUE)</formula>
    </cfRule>
    <cfRule type="expression" dxfId="2730" priority="13366">
      <formula>IF(RIGHT(TEXT(AI53,"0.#"),1)=".",TRUE,FALSE)</formula>
    </cfRule>
  </conditionalFormatting>
  <conditionalFormatting sqref="AM53">
    <cfRule type="expression" dxfId="2729" priority="13363">
      <formula>IF(RIGHT(TEXT(AM53,"0.#"),1)=".",FALSE,TRUE)</formula>
    </cfRule>
    <cfRule type="expression" dxfId="2728" priority="13364">
      <formula>IF(RIGHT(TEXT(AM53,"0.#"),1)=".",TRUE,FALSE)</formula>
    </cfRule>
  </conditionalFormatting>
  <conditionalFormatting sqref="AM54">
    <cfRule type="expression" dxfId="2727" priority="13361">
      <formula>IF(RIGHT(TEXT(AM54,"0.#"),1)=".",FALSE,TRUE)</formula>
    </cfRule>
    <cfRule type="expression" dxfId="2726" priority="13362">
      <formula>IF(RIGHT(TEXT(AM54,"0.#"),1)=".",TRUE,FALSE)</formula>
    </cfRule>
  </conditionalFormatting>
  <conditionalFormatting sqref="AM55">
    <cfRule type="expression" dxfId="2725" priority="13359">
      <formula>IF(RIGHT(TEXT(AM55,"0.#"),1)=".",FALSE,TRUE)</formula>
    </cfRule>
    <cfRule type="expression" dxfId="2724" priority="13360">
      <formula>IF(RIGHT(TEXT(AM55,"0.#"),1)=".",TRUE,FALSE)</formula>
    </cfRule>
  </conditionalFormatting>
  <conditionalFormatting sqref="AE60">
    <cfRule type="expression" dxfId="2723" priority="13345">
      <formula>IF(RIGHT(TEXT(AE60,"0.#"),1)=".",FALSE,TRUE)</formula>
    </cfRule>
    <cfRule type="expression" dxfId="2722" priority="13346">
      <formula>IF(RIGHT(TEXT(AE60,"0.#"),1)=".",TRUE,FALSE)</formula>
    </cfRule>
  </conditionalFormatting>
  <conditionalFormatting sqref="AE61">
    <cfRule type="expression" dxfId="2721" priority="13343">
      <formula>IF(RIGHT(TEXT(AE61,"0.#"),1)=".",FALSE,TRUE)</formula>
    </cfRule>
    <cfRule type="expression" dxfId="2720" priority="13344">
      <formula>IF(RIGHT(TEXT(AE61,"0.#"),1)=".",TRUE,FALSE)</formula>
    </cfRule>
  </conditionalFormatting>
  <conditionalFormatting sqref="AE62">
    <cfRule type="expression" dxfId="2719" priority="13341">
      <formula>IF(RIGHT(TEXT(AE62,"0.#"),1)=".",FALSE,TRUE)</formula>
    </cfRule>
    <cfRule type="expression" dxfId="2718" priority="13342">
      <formula>IF(RIGHT(TEXT(AE62,"0.#"),1)=".",TRUE,FALSE)</formula>
    </cfRule>
  </conditionalFormatting>
  <conditionalFormatting sqref="AI62">
    <cfRule type="expression" dxfId="2717" priority="13339">
      <formula>IF(RIGHT(TEXT(AI62,"0.#"),1)=".",FALSE,TRUE)</formula>
    </cfRule>
    <cfRule type="expression" dxfId="2716" priority="13340">
      <formula>IF(RIGHT(TEXT(AI62,"0.#"),1)=".",TRUE,FALSE)</formula>
    </cfRule>
  </conditionalFormatting>
  <conditionalFormatting sqref="AI61">
    <cfRule type="expression" dxfId="2715" priority="13337">
      <formula>IF(RIGHT(TEXT(AI61,"0.#"),1)=".",FALSE,TRUE)</formula>
    </cfRule>
    <cfRule type="expression" dxfId="2714" priority="13338">
      <formula>IF(RIGHT(TEXT(AI61,"0.#"),1)=".",TRUE,FALSE)</formula>
    </cfRule>
  </conditionalFormatting>
  <conditionalFormatting sqref="AI60">
    <cfRule type="expression" dxfId="2713" priority="13335">
      <formula>IF(RIGHT(TEXT(AI60,"0.#"),1)=".",FALSE,TRUE)</formula>
    </cfRule>
    <cfRule type="expression" dxfId="2712" priority="13336">
      <formula>IF(RIGHT(TEXT(AI60,"0.#"),1)=".",TRUE,FALSE)</formula>
    </cfRule>
  </conditionalFormatting>
  <conditionalFormatting sqref="AM60">
    <cfRule type="expression" dxfId="2711" priority="13333">
      <formula>IF(RIGHT(TEXT(AM60,"0.#"),1)=".",FALSE,TRUE)</formula>
    </cfRule>
    <cfRule type="expression" dxfId="2710" priority="13334">
      <formula>IF(RIGHT(TEXT(AM60,"0.#"),1)=".",TRUE,FALSE)</formula>
    </cfRule>
  </conditionalFormatting>
  <conditionalFormatting sqref="AM61">
    <cfRule type="expression" dxfId="2709" priority="13331">
      <formula>IF(RIGHT(TEXT(AM61,"0.#"),1)=".",FALSE,TRUE)</formula>
    </cfRule>
    <cfRule type="expression" dxfId="2708" priority="13332">
      <formula>IF(RIGHT(TEXT(AM61,"0.#"),1)=".",TRUE,FALSE)</formula>
    </cfRule>
  </conditionalFormatting>
  <conditionalFormatting sqref="AM62">
    <cfRule type="expression" dxfId="2707" priority="13329">
      <formula>IF(RIGHT(TEXT(AM62,"0.#"),1)=".",FALSE,TRUE)</formula>
    </cfRule>
    <cfRule type="expression" dxfId="2706" priority="13330">
      <formula>IF(RIGHT(TEXT(AM62,"0.#"),1)=".",TRUE,FALSE)</formula>
    </cfRule>
  </conditionalFormatting>
  <conditionalFormatting sqref="AE87">
    <cfRule type="expression" dxfId="2705" priority="13315">
      <formula>IF(RIGHT(TEXT(AE87,"0.#"),1)=".",FALSE,TRUE)</formula>
    </cfRule>
    <cfRule type="expression" dxfId="2704" priority="13316">
      <formula>IF(RIGHT(TEXT(AE87,"0.#"),1)=".",TRUE,FALSE)</formula>
    </cfRule>
  </conditionalFormatting>
  <conditionalFormatting sqref="AE88">
    <cfRule type="expression" dxfId="2703" priority="13313">
      <formula>IF(RIGHT(TEXT(AE88,"0.#"),1)=".",FALSE,TRUE)</formula>
    </cfRule>
    <cfRule type="expression" dxfId="2702" priority="13314">
      <formula>IF(RIGHT(TEXT(AE88,"0.#"),1)=".",TRUE,FALSE)</formula>
    </cfRule>
  </conditionalFormatting>
  <conditionalFormatting sqref="AE89">
    <cfRule type="expression" dxfId="2701" priority="13311">
      <formula>IF(RIGHT(TEXT(AE89,"0.#"),1)=".",FALSE,TRUE)</formula>
    </cfRule>
    <cfRule type="expression" dxfId="2700" priority="13312">
      <formula>IF(RIGHT(TEXT(AE89,"0.#"),1)=".",TRUE,FALSE)</formula>
    </cfRule>
  </conditionalFormatting>
  <conditionalFormatting sqref="AI89">
    <cfRule type="expression" dxfId="2699" priority="13309">
      <formula>IF(RIGHT(TEXT(AI89,"0.#"),1)=".",FALSE,TRUE)</formula>
    </cfRule>
    <cfRule type="expression" dxfId="2698" priority="13310">
      <formula>IF(RIGHT(TEXT(AI89,"0.#"),1)=".",TRUE,FALSE)</formula>
    </cfRule>
  </conditionalFormatting>
  <conditionalFormatting sqref="AI88">
    <cfRule type="expression" dxfId="2697" priority="13307">
      <formula>IF(RIGHT(TEXT(AI88,"0.#"),1)=".",FALSE,TRUE)</formula>
    </cfRule>
    <cfRule type="expression" dxfId="2696" priority="13308">
      <formula>IF(RIGHT(TEXT(AI88,"0.#"),1)=".",TRUE,FALSE)</formula>
    </cfRule>
  </conditionalFormatting>
  <conditionalFormatting sqref="AI87">
    <cfRule type="expression" dxfId="2695" priority="13305">
      <formula>IF(RIGHT(TEXT(AI87,"0.#"),1)=".",FALSE,TRUE)</formula>
    </cfRule>
    <cfRule type="expression" dxfId="2694" priority="13306">
      <formula>IF(RIGHT(TEXT(AI87,"0.#"),1)=".",TRUE,FALSE)</formula>
    </cfRule>
  </conditionalFormatting>
  <conditionalFormatting sqref="AM88">
    <cfRule type="expression" dxfId="2693" priority="13301">
      <formula>IF(RIGHT(TEXT(AM88,"0.#"),1)=".",FALSE,TRUE)</formula>
    </cfRule>
    <cfRule type="expression" dxfId="2692" priority="13302">
      <formula>IF(RIGHT(TEXT(AM88,"0.#"),1)=".",TRUE,FALSE)</formula>
    </cfRule>
  </conditionalFormatting>
  <conditionalFormatting sqref="AM89">
    <cfRule type="expression" dxfId="2691" priority="13299">
      <formula>IF(RIGHT(TEXT(AM89,"0.#"),1)=".",FALSE,TRUE)</formula>
    </cfRule>
    <cfRule type="expression" dxfId="2690" priority="13300">
      <formula>IF(RIGHT(TEXT(AM89,"0.#"),1)=".",TRUE,FALSE)</formula>
    </cfRule>
  </conditionalFormatting>
  <conditionalFormatting sqref="AE92">
    <cfRule type="expression" dxfId="2689" priority="13285">
      <formula>IF(RIGHT(TEXT(AE92,"0.#"),1)=".",FALSE,TRUE)</formula>
    </cfRule>
    <cfRule type="expression" dxfId="2688" priority="13286">
      <formula>IF(RIGHT(TEXT(AE92,"0.#"),1)=".",TRUE,FALSE)</formula>
    </cfRule>
  </conditionalFormatting>
  <conditionalFormatting sqref="AE93">
    <cfRule type="expression" dxfId="2687" priority="13283">
      <formula>IF(RIGHT(TEXT(AE93,"0.#"),1)=".",FALSE,TRUE)</formula>
    </cfRule>
    <cfRule type="expression" dxfId="2686" priority="13284">
      <formula>IF(RIGHT(TEXT(AE93,"0.#"),1)=".",TRUE,FALSE)</formula>
    </cfRule>
  </conditionalFormatting>
  <conditionalFormatting sqref="AE94">
    <cfRule type="expression" dxfId="2685" priority="13281">
      <formula>IF(RIGHT(TEXT(AE94,"0.#"),1)=".",FALSE,TRUE)</formula>
    </cfRule>
    <cfRule type="expression" dxfId="2684" priority="13282">
      <formula>IF(RIGHT(TEXT(AE94,"0.#"),1)=".",TRUE,FALSE)</formula>
    </cfRule>
  </conditionalFormatting>
  <conditionalFormatting sqref="AI94">
    <cfRule type="expression" dxfId="2683" priority="13279">
      <formula>IF(RIGHT(TEXT(AI94,"0.#"),1)=".",FALSE,TRUE)</formula>
    </cfRule>
    <cfRule type="expression" dxfId="2682" priority="13280">
      <formula>IF(RIGHT(TEXT(AI94,"0.#"),1)=".",TRUE,FALSE)</formula>
    </cfRule>
  </conditionalFormatting>
  <conditionalFormatting sqref="AI93">
    <cfRule type="expression" dxfId="2681" priority="13277">
      <formula>IF(RIGHT(TEXT(AI93,"0.#"),1)=".",FALSE,TRUE)</formula>
    </cfRule>
    <cfRule type="expression" dxfId="2680" priority="13278">
      <formula>IF(RIGHT(TEXT(AI93,"0.#"),1)=".",TRUE,FALSE)</formula>
    </cfRule>
  </conditionalFormatting>
  <conditionalFormatting sqref="AI92">
    <cfRule type="expression" dxfId="2679" priority="13275">
      <formula>IF(RIGHT(TEXT(AI92,"0.#"),1)=".",FALSE,TRUE)</formula>
    </cfRule>
    <cfRule type="expression" dxfId="2678" priority="13276">
      <formula>IF(RIGHT(TEXT(AI92,"0.#"),1)=".",TRUE,FALSE)</formula>
    </cfRule>
  </conditionalFormatting>
  <conditionalFormatting sqref="AM92">
    <cfRule type="expression" dxfId="2677" priority="13273">
      <formula>IF(RIGHT(TEXT(AM92,"0.#"),1)=".",FALSE,TRUE)</formula>
    </cfRule>
    <cfRule type="expression" dxfId="2676" priority="13274">
      <formula>IF(RIGHT(TEXT(AM92,"0.#"),1)=".",TRUE,FALSE)</formula>
    </cfRule>
  </conditionalFormatting>
  <conditionalFormatting sqref="AM93">
    <cfRule type="expression" dxfId="2675" priority="13271">
      <formula>IF(RIGHT(TEXT(AM93,"0.#"),1)=".",FALSE,TRUE)</formula>
    </cfRule>
    <cfRule type="expression" dxfId="2674" priority="13272">
      <formula>IF(RIGHT(TEXT(AM93,"0.#"),1)=".",TRUE,FALSE)</formula>
    </cfRule>
  </conditionalFormatting>
  <conditionalFormatting sqref="AM94">
    <cfRule type="expression" dxfId="2673" priority="13269">
      <formula>IF(RIGHT(TEXT(AM94,"0.#"),1)=".",FALSE,TRUE)</formula>
    </cfRule>
    <cfRule type="expression" dxfId="2672" priority="13270">
      <formula>IF(RIGHT(TEXT(AM94,"0.#"),1)=".",TRUE,FALSE)</formula>
    </cfRule>
  </conditionalFormatting>
  <conditionalFormatting sqref="AE97">
    <cfRule type="expression" dxfId="2671" priority="13255">
      <formula>IF(RIGHT(TEXT(AE97,"0.#"),1)=".",FALSE,TRUE)</formula>
    </cfRule>
    <cfRule type="expression" dxfId="2670" priority="13256">
      <formula>IF(RIGHT(TEXT(AE97,"0.#"),1)=".",TRUE,FALSE)</formula>
    </cfRule>
  </conditionalFormatting>
  <conditionalFormatting sqref="AE98">
    <cfRule type="expression" dxfId="2669" priority="13253">
      <formula>IF(RIGHT(TEXT(AE98,"0.#"),1)=".",FALSE,TRUE)</formula>
    </cfRule>
    <cfRule type="expression" dxfId="2668" priority="13254">
      <formula>IF(RIGHT(TEXT(AE98,"0.#"),1)=".",TRUE,FALSE)</formula>
    </cfRule>
  </conditionalFormatting>
  <conditionalFormatting sqref="AE99">
    <cfRule type="expression" dxfId="2667" priority="13251">
      <formula>IF(RIGHT(TEXT(AE99,"0.#"),1)=".",FALSE,TRUE)</formula>
    </cfRule>
    <cfRule type="expression" dxfId="2666" priority="13252">
      <formula>IF(RIGHT(TEXT(AE99,"0.#"),1)=".",TRUE,FALSE)</formula>
    </cfRule>
  </conditionalFormatting>
  <conditionalFormatting sqref="AI99">
    <cfRule type="expression" dxfId="2665" priority="13249">
      <formula>IF(RIGHT(TEXT(AI99,"0.#"),1)=".",FALSE,TRUE)</formula>
    </cfRule>
    <cfRule type="expression" dxfId="2664" priority="13250">
      <formula>IF(RIGHT(TEXT(AI99,"0.#"),1)=".",TRUE,FALSE)</formula>
    </cfRule>
  </conditionalFormatting>
  <conditionalFormatting sqref="AI98">
    <cfRule type="expression" dxfId="2663" priority="13247">
      <formula>IF(RIGHT(TEXT(AI98,"0.#"),1)=".",FALSE,TRUE)</formula>
    </cfRule>
    <cfRule type="expression" dxfId="2662" priority="13248">
      <formula>IF(RIGHT(TEXT(AI98,"0.#"),1)=".",TRUE,FALSE)</formula>
    </cfRule>
  </conditionalFormatting>
  <conditionalFormatting sqref="AI97">
    <cfRule type="expression" dxfId="2661" priority="13245">
      <formula>IF(RIGHT(TEXT(AI97,"0.#"),1)=".",FALSE,TRUE)</formula>
    </cfRule>
    <cfRule type="expression" dxfId="2660" priority="13246">
      <formula>IF(RIGHT(TEXT(AI97,"0.#"),1)=".",TRUE,FALSE)</formula>
    </cfRule>
  </conditionalFormatting>
  <conditionalFormatting sqref="AM97">
    <cfRule type="expression" dxfId="2659" priority="13243">
      <formula>IF(RIGHT(TEXT(AM97,"0.#"),1)=".",FALSE,TRUE)</formula>
    </cfRule>
    <cfRule type="expression" dxfId="2658" priority="13244">
      <formula>IF(RIGHT(TEXT(AM97,"0.#"),1)=".",TRUE,FALSE)</formula>
    </cfRule>
  </conditionalFormatting>
  <conditionalFormatting sqref="AM98">
    <cfRule type="expression" dxfId="2657" priority="13241">
      <formula>IF(RIGHT(TEXT(AM98,"0.#"),1)=".",FALSE,TRUE)</formula>
    </cfRule>
    <cfRule type="expression" dxfId="2656" priority="13242">
      <formula>IF(RIGHT(TEXT(AM98,"0.#"),1)=".",TRUE,FALSE)</formula>
    </cfRule>
  </conditionalFormatting>
  <conditionalFormatting sqref="AM99">
    <cfRule type="expression" dxfId="2655" priority="13239">
      <formula>IF(RIGHT(TEXT(AM99,"0.#"),1)=".",FALSE,TRUE)</formula>
    </cfRule>
    <cfRule type="expression" dxfId="2654" priority="13240">
      <formula>IF(RIGHT(TEXT(AM99,"0.#"),1)=".",TRUE,FALSE)</formula>
    </cfRule>
  </conditionalFormatting>
  <conditionalFormatting sqref="AI101">
    <cfRule type="expression" dxfId="2653" priority="13225">
      <formula>IF(RIGHT(TEXT(AI101,"0.#"),1)=".",FALSE,TRUE)</formula>
    </cfRule>
    <cfRule type="expression" dxfId="2652" priority="13226">
      <formula>IF(RIGHT(TEXT(AI101,"0.#"),1)=".",TRUE,FALSE)</formula>
    </cfRule>
  </conditionalFormatting>
  <conditionalFormatting sqref="AM101">
    <cfRule type="expression" dxfId="2651" priority="13223">
      <formula>IF(RIGHT(TEXT(AM101,"0.#"),1)=".",FALSE,TRUE)</formula>
    </cfRule>
    <cfRule type="expression" dxfId="2650" priority="13224">
      <formula>IF(RIGHT(TEXT(AM101,"0.#"),1)=".",TRUE,FALSE)</formula>
    </cfRule>
  </conditionalFormatting>
  <conditionalFormatting sqref="AE102">
    <cfRule type="expression" dxfId="2649" priority="13221">
      <formula>IF(RIGHT(TEXT(AE102,"0.#"),1)=".",FALSE,TRUE)</formula>
    </cfRule>
    <cfRule type="expression" dxfId="2648" priority="13222">
      <formula>IF(RIGHT(TEXT(AE102,"0.#"),1)=".",TRUE,FALSE)</formula>
    </cfRule>
  </conditionalFormatting>
  <conditionalFormatting sqref="AI102">
    <cfRule type="expression" dxfId="2647" priority="13219">
      <formula>IF(RIGHT(TEXT(AI102,"0.#"),1)=".",FALSE,TRUE)</formula>
    </cfRule>
    <cfRule type="expression" dxfId="2646" priority="13220">
      <formula>IF(RIGHT(TEXT(AI102,"0.#"),1)=".",TRUE,FALSE)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AM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39:AO866">
    <cfRule type="expression" dxfId="2499" priority="6627">
      <formula>IF(AND(AL839&gt;=0, RIGHT(TEXT(AL839,"0.#"),1)&lt;&gt;"."),TRUE,FALSE)</formula>
    </cfRule>
    <cfRule type="expression" dxfId="2498" priority="6628">
      <formula>IF(AND(AL839&gt;=0, RIGHT(TEXT(AL839,"0.#"),1)="."),TRUE,FALSE)</formula>
    </cfRule>
    <cfRule type="expression" dxfId="2497" priority="6629">
      <formula>IF(AND(AL839&lt;0, RIGHT(TEXT(AL839,"0.#"),1)&lt;&gt;"."),TRUE,FALSE)</formula>
    </cfRule>
    <cfRule type="expression" dxfId="2496" priority="6630">
      <formula>IF(AND(AL839&lt;0, RIGHT(TEXT(AL839,"0.#"),1)="."),TRUE,FALSE)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39:Y866">
    <cfRule type="expression" dxfId="2425" priority="2955">
      <formula>IF(RIGHT(TEXT(Y839,"0.#"),1)=".",FALSE,TRUE)</formula>
    </cfRule>
    <cfRule type="expression" dxfId="2424" priority="2956">
      <formula>IF(RIGHT(TEXT(Y839,"0.#"),1)=".",TRUE,FALSE)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2:AO1131">
    <cfRule type="expression" dxfId="2395" priority="2861">
      <formula>IF(AND(AL1102&gt;=0, RIGHT(TEXT(AL1102,"0.#"),1)&lt;&gt;"."),TRUE,FALSE)</formula>
    </cfRule>
    <cfRule type="expression" dxfId="2394" priority="2862">
      <formula>IF(AND(AL1102&gt;=0, RIGHT(TEXT(AL1102,"0.#"),1)="."),TRUE,FALSE)</formula>
    </cfRule>
    <cfRule type="expression" dxfId="2393" priority="2863">
      <formula>IF(AND(AL1102&lt;0, RIGHT(TEXT(AL1102,"0.#"),1)&lt;&gt;"."),TRUE,FALSE)</formula>
    </cfRule>
    <cfRule type="expression" dxfId="2392" priority="2864">
      <formula>IF(AND(AL1102&lt;0, RIGHT(TEXT(AL1102,"0.#"),1)="."),TRUE,FALSE)</formula>
    </cfRule>
  </conditionalFormatting>
  <conditionalFormatting sqref="Y1102:Y1131">
    <cfRule type="expression" dxfId="2391" priority="2859">
      <formula>IF(RIGHT(TEXT(Y1102,"0.#"),1)=".",FALSE,TRUE)</formula>
    </cfRule>
    <cfRule type="expression" dxfId="2390" priority="2860">
      <formula>IF(RIGHT(TEXT(Y1102,"0.#"),1)=".",TRUE,FALSE)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7:AO838">
    <cfRule type="expression" dxfId="2381" priority="2813">
      <formula>IF(AND(AL837&gt;=0, RIGHT(TEXT(AL837,"0.#"),1)&lt;&gt;"."),TRUE,FALSE)</formula>
    </cfRule>
    <cfRule type="expression" dxfId="2380" priority="2814">
      <formula>IF(AND(AL837&gt;=0, RIGHT(TEXT(AL837,"0.#"),1)="."),TRUE,FALSE)</formula>
    </cfRule>
    <cfRule type="expression" dxfId="2379" priority="2815">
      <formula>IF(AND(AL837&lt;0, RIGHT(TEXT(AL837,"0.#"),1)&lt;&gt;"."),TRUE,FALSE)</formula>
    </cfRule>
    <cfRule type="expression" dxfId="2378" priority="2816">
      <formula>IF(AND(AL837&lt;0, RIGHT(TEXT(AL837,"0.#"),1)="."),TRUE,FALSE)</formula>
    </cfRule>
  </conditionalFormatting>
  <conditionalFormatting sqref="Y837:Y838">
    <cfRule type="expression" dxfId="2377" priority="2811">
      <formula>IF(RIGHT(TEXT(Y837,"0.#"),1)=".",FALSE,TRUE)</formula>
    </cfRule>
    <cfRule type="expression" dxfId="2376" priority="2812">
      <formula>IF(RIGHT(TEXT(Y837,"0.#"),1)=".",TRUE,FALSE)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2:Y873 Y875:Y899">
    <cfRule type="expression" dxfId="2059" priority="2071">
      <formula>IF(RIGHT(TEXT(Y872,"0.#"),1)=".",FALSE,TRUE)</formula>
    </cfRule>
    <cfRule type="expression" dxfId="2058" priority="2072">
      <formula>IF(RIGHT(TEXT(Y872,"0.#"),1)=".",TRUE,FALSE)</formula>
    </cfRule>
  </conditionalFormatting>
  <conditionalFormatting sqref="Y870:Y871">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Y874">
    <cfRule type="expression" dxfId="701" priority="1">
      <formula>IF(RIGHT(TEXT(Y874,"0.#"),1)=".",FALSE,TRUE)</formula>
    </cfRule>
    <cfRule type="expression" dxfId="700" priority="2">
      <formula>IF(RIGHT(TEXT(Y874,"0.#"),1)=".",TRUE,FALSE)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 manualBreakCount="1">
    <brk id="735"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9" sqref="L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598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598</v>
      </c>
      <c r="R3" s="13" t="str">
        <f t="shared" ref="R3:R8" si="3">IF(Q3="","",P3)</f>
        <v>委託・請負</v>
      </c>
      <c r="S3" s="13" t="str">
        <f t="shared" ref="S3:S8" si="4">IF(R3="",S2,IF(S2&lt;&gt;"",CONCATENATE(S2,"、",R3),R3))</f>
        <v>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598</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46"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555</v>
      </c>
      <c r="AF2" s="996"/>
      <c r="AG2" s="996"/>
      <c r="AH2" s="996"/>
      <c r="AI2" s="996" t="s">
        <v>552</v>
      </c>
      <c r="AJ2" s="996"/>
      <c r="AK2" s="996"/>
      <c r="AL2" s="996"/>
      <c r="AM2" s="996" t="s">
        <v>526</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504</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556</v>
      </c>
      <c r="AF9" s="996"/>
      <c r="AG9" s="996"/>
      <c r="AH9" s="996"/>
      <c r="AI9" s="996" t="s">
        <v>552</v>
      </c>
      <c r="AJ9" s="996"/>
      <c r="AK9" s="996"/>
      <c r="AL9" s="996"/>
      <c r="AM9" s="996" t="s">
        <v>526</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504</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555</v>
      </c>
      <c r="AF16" s="996"/>
      <c r="AG16" s="996"/>
      <c r="AH16" s="996"/>
      <c r="AI16" s="996" t="s">
        <v>553</v>
      </c>
      <c r="AJ16" s="996"/>
      <c r="AK16" s="996"/>
      <c r="AL16" s="996"/>
      <c r="AM16" s="996" t="s">
        <v>526</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504</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557</v>
      </c>
      <c r="AF23" s="996"/>
      <c r="AG23" s="996"/>
      <c r="AH23" s="996"/>
      <c r="AI23" s="996" t="s">
        <v>552</v>
      </c>
      <c r="AJ23" s="996"/>
      <c r="AK23" s="996"/>
      <c r="AL23" s="996"/>
      <c r="AM23" s="996" t="s">
        <v>526</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504</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555</v>
      </c>
      <c r="AF30" s="996"/>
      <c r="AG30" s="996"/>
      <c r="AH30" s="996"/>
      <c r="AI30" s="996" t="s">
        <v>552</v>
      </c>
      <c r="AJ30" s="996"/>
      <c r="AK30" s="996"/>
      <c r="AL30" s="996"/>
      <c r="AM30" s="996" t="s">
        <v>550</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504</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557</v>
      </c>
      <c r="AF37" s="996"/>
      <c r="AG37" s="996"/>
      <c r="AH37" s="996"/>
      <c r="AI37" s="996" t="s">
        <v>554</v>
      </c>
      <c r="AJ37" s="996"/>
      <c r="AK37" s="996"/>
      <c r="AL37" s="996"/>
      <c r="AM37" s="996" t="s">
        <v>551</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504</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555</v>
      </c>
      <c r="AF44" s="996"/>
      <c r="AG44" s="996"/>
      <c r="AH44" s="996"/>
      <c r="AI44" s="996" t="s">
        <v>552</v>
      </c>
      <c r="AJ44" s="996"/>
      <c r="AK44" s="996"/>
      <c r="AL44" s="996"/>
      <c r="AM44" s="996" t="s">
        <v>526</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504</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555</v>
      </c>
      <c r="AF51" s="996"/>
      <c r="AG51" s="996"/>
      <c r="AH51" s="996"/>
      <c r="AI51" s="996" t="s">
        <v>552</v>
      </c>
      <c r="AJ51" s="996"/>
      <c r="AK51" s="996"/>
      <c r="AL51" s="996"/>
      <c r="AM51" s="996" t="s">
        <v>526</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504</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555</v>
      </c>
      <c r="AF58" s="996"/>
      <c r="AG58" s="996"/>
      <c r="AH58" s="996"/>
      <c r="AI58" s="996" t="s">
        <v>552</v>
      </c>
      <c r="AJ58" s="996"/>
      <c r="AK58" s="996"/>
      <c r="AL58" s="996"/>
      <c r="AM58" s="996" t="s">
        <v>526</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504</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555</v>
      </c>
      <c r="AF65" s="996"/>
      <c r="AG65" s="996"/>
      <c r="AH65" s="996"/>
      <c r="AI65" s="996" t="s">
        <v>552</v>
      </c>
      <c r="AJ65" s="996"/>
      <c r="AK65" s="996"/>
      <c r="AL65" s="996"/>
      <c r="AM65" s="996" t="s">
        <v>526</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504</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73"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490</v>
      </c>
      <c r="H2" s="440"/>
      <c r="I2" s="440"/>
      <c r="J2" s="440"/>
      <c r="K2" s="440"/>
      <c r="L2" s="440"/>
      <c r="M2" s="440"/>
      <c r="N2" s="440"/>
      <c r="O2" s="440"/>
      <c r="P2" s="440"/>
      <c r="Q2" s="440"/>
      <c r="R2" s="440"/>
      <c r="S2" s="440"/>
      <c r="T2" s="440"/>
      <c r="U2" s="440"/>
      <c r="V2" s="440"/>
      <c r="W2" s="440"/>
      <c r="X2" s="440"/>
      <c r="Y2" s="440"/>
      <c r="Z2" s="440"/>
      <c r="AA2" s="440"/>
      <c r="AB2" s="441"/>
      <c r="AC2" s="439" t="s">
        <v>492</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22" zoomScale="56" zoomScaleNormal="75" zoomScaleSheetLayoutView="56" zoomScalePageLayoutView="70" workbookViewId="0">
      <selection activeCell="BI98" sqref="BI98"/>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2019-06-20T06:55:48Z</cp:lastPrinted>
  <dcterms:created xsi:type="dcterms:W3CDTF">2012-03-13T00:50:25Z</dcterms:created>
  <dcterms:modified xsi:type="dcterms:W3CDTF">2019-06-20T06:57:24Z</dcterms:modified>
</cp:coreProperties>
</file>