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63.42.35.33\01_H28yosan\H31\02_行政事業レビュー\190822最終公表\02_各部提出\01_レビューシート（Excel）\"/>
    </mc:Choice>
  </mc:AlternateContent>
  <bookViews>
    <workbookView xWindow="0" yWindow="0" windowWidth="21570" windowHeight="104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C2" i="4"/>
  <c r="D2" i="4" s="1"/>
  <c r="W28"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<sst xmlns="http://schemas.openxmlformats.org/spreadsheetml/2006/main" count="3207" uniqueCount="728">
  <si>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</si>
  <si>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</si>
  <si>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</si>
  <si>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</si>
  <si>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</si>
  <si>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</si>
  <si>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</si>
  <si>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</si>
  <si>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</si>
  <si>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</si>
  <si>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</si>
  <si>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</si>
  <si>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</si>
  <si>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</si>
  <si>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</si>
  <si>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</si>
  <si>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</si>
  <si>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</si>
  <si>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</si>
  <si>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</si>
  <si>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</si>
  <si>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</si>
  <si>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</si>
  <si>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</si>
  <si>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</si>
  <si>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</si>
  <si>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</si>
  <si>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</si>
  <si>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</si>
  <si>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</si>
  <si>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</si>
  <si>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</si>
  <si>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</si>
  <si>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</si>
  <si>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</si>
  <si>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</si>
  <si>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</si>
  <si>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</si>
  <si>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</si>
  <si>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</si>
  <si>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</si>
  <si>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</si>
  <si>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</si>
  <si>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</si>
  <si>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</si>
  <si>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</si>
  <si>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</si>
  <si>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</si>
  <si>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</si>
  <si>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</si>
  <si>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</si>
  <si>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</si>
  <si>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</si>
  <si>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</si>
  <si>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</si>
  <si>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</si>
  <si>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</si>
  <si>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</si>
  <si>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</si>
  <si>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</si>
  <si>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</si>
  <si>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</si>
  <si>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</si>
  <si>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</si>
  <si>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</si>
  <si>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</si>
  <si>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</si>
  <si>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</si>
  <si>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</si>
  <si>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</si>
  <si>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</si>
  <si>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</si>
  <si>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</si>
  <si>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</si>
  <si>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</si>
  <si>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</si>
  <si>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</si>
  <si>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</si>
  <si>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</si>
  <si>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</si>
  <si>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</si>
  <si>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</si>
  <si>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</si>
  <si>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</si>
  <si>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</si>
  <si>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</si>
  <si>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</si>
  <si>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</si>
  <si>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</si>
  <si>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</si>
  <si>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</si>
  <si>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</si>
  <si>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</si>
  <si>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</si>
  <si>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</si>
  <si>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</si>
  <si>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</si>
  <si>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</si>
  <si>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</si>
  <si>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</si>
  <si>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</si>
  <si>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</si>
  <si>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</si>
  <si>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</si>
  <si>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</si>
  <si>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</si>
  <si>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</si>
  <si>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</si>
  <si>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</si>
  <si>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</si>
  <si>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</si>
  <si>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</si>
  <si>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</si>
  <si>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</si>
  <si>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</si>
  <si>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</si>
  <si>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</si>
  <si>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</si>
  <si>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</si>
  <si>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</si>
  <si>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</si>
  <si>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</si>
  <si>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</si>
  <si>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</si>
  <si>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</si>
  <si>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</si>
  <si>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</si>
  <si>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</si>
  <si>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</si>
  <si>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</si>
  <si>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</si>
  <si>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</si>
  <si>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</si>
  <si>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</si>
  <si>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</si>
  <si>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</si>
  <si>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</si>
  <si>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</si>
  <si>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</si>
  <si>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</si>
  <si>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</si>
  <si>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</si>
  <si>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</si>
  <si>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</si>
  <si>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</si>
  <si>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</si>
  <si>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</si>
  <si>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</si>
  <si>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</si>
  <si>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</si>
  <si>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</si>
  <si>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</si>
  <si>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</si>
  <si>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</si>
  <si>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</si>
  <si>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</si>
  <si>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</si>
  <si>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</si>
  <si>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</si>
  <si>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</si>
  <si>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</si>
  <si>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</si>
  <si>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</si>
  <si>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</si>
  <si>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</si>
  <si>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</si>
  <si>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</si>
  <si>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</si>
  <si>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</si>
  <si>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</si>
  <si>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</si>
  <si>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</si>
  <si>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</si>
  <si>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</si>
  <si>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</si>
  <si>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</si>
  <si>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</si>
  <si>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</si>
  <si>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</si>
  <si>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</si>
  <si>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</si>
  <si>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</si>
  <si>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</si>
  <si>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</si>
  <si>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</si>
  <si>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</si>
  <si>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</si>
  <si>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</si>
  <si>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</si>
  <si>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</si>
  <si>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</si>
  <si>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</si>
  <si>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</si>
  <si>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</si>
  <si>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</si>
  <si>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</si>
  <si>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</si>
  <si>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</si>
  <si>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</si>
  <si>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</si>
  <si>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</si>
  <si>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</si>
  <si>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</si>
  <si>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</si>
  <si>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</si>
  <si>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</si>
  <si>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</si>
  <si>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</si>
  <si>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</si>
  <si>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</si>
  <si>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</si>
  <si>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</si>
  <si>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</si>
  <si>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</si>
  <si>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</si>
  <si>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</si>
  <si>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</si>
  <si>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</si>
  <si>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</si>
  <si>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</si>
  <si>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</si>
  <si>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</si>
  <si>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</si>
  <si>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</si>
  <si>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</si>
  <si>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</si>
  <si>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</si>
  <si>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</si>
  <si>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</si>
  <si>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</si>
  <si>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</si>
  <si>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</si>
  <si>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</si>
  <si>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</si>
  <si>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</si>
  <si>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</si>
  <si>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</si>
  <si>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</si>
  <si>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</si>
  <si>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</si>
  <si>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</si>
  <si>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</si>
  <si>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</si>
  <si>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</si>
  <si>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</si>
  <si>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</si>
  <si>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</si>
  <si>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</si>
  <si>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</si>
  <si>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</si>
  <si>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</si>
  <si>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</si>
  <si>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</si>
  <si>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</si>
  <si>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</si>
  <si>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</si>
  <si>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</si>
  <si>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</si>
  <si>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</si>
  <si>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</si>
  <si>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</si>
  <si>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</si>
  <si>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</si>
  <si>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</si>
  <si>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</si>
  <si>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</si>
  <si>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</si>
  <si>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</si>
  <si>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</si>
  <si>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</si>
  <si>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</si>
  <si>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</si>
  <si>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</si>
  <si>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</si>
  <si>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</si>
  <si>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</si>
  <si>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</si>
  <si>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</si>
  <si>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</si>
  <si>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</si>
  <si>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</si>
  <si>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</si>
  <si>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</si>
  <si>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</si>
  <si>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</si>
  <si>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</si>
  <si>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</si>
  <si>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</si>
  <si>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</si>
  <si>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</si>
  <si>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</si>
  <si>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</si>
  <si>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</si>
  <si>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</si>
  <si>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</si>
  <si>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</si>
  <si>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</si>
  <si>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</si>
  <si>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</si>
  <si>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</si>
  <si>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</si>
  <si>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</si>
  <si>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</si>
  <si>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</si>
  <si>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</si>
  <si>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</si>
  <si>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</si>
  <si>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</si>
  <si>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</si>
  <si>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</si>
  <si>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</si>
  <si>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</si>
  <si>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</si>
  <si>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</si>
  <si>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</si>
  <si>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</si>
  <si>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</si>
  <si>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</si>
  <si>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</si>
  <si>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</si>
  <si>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</si>
  <si>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</si>
  <si>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</si>
  <si>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</si>
  <si>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</si>
  <si>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</si>
  <si>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</si>
  <si>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</si>
  <si>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</si>
  <si>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</si>
  <si>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</si>
  <si>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</si>
  <si>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</si>
  <si>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</si>
  <si>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</si>
  <si>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</si>
  <si>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</si>
  <si>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</si>
  <si>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</si>
  <si>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</si>
  <si>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</si>
  <si>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</si>
  <si>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</si>
  <si>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</si>
  <si>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</si>
  <si>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</si>
  <si>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</si>
  <si>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</si>
  <si>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</si>
  <si>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</si>
  <si>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</si>
  <si>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</si>
  <si>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</si>
  <si>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</si>
  <si>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</si>
  <si>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</si>
  <si>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</si>
  <si>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</si>
  <si>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</si>
  <si>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</si>
  <si>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</si>
  <si>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</si>
  <si>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</si>
  <si>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</si>
  <si>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</si>
  <si>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</si>
  <si>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</si>
  <si>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</si>
  <si>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</si>
  <si>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</si>
  <si>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</si>
  <si>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</si>
  <si>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</si>
  <si>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</si>
  <si>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</si>
  <si>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</si>
  <si>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</si>
  <si>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</si>
  <si>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</si>
  <si>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</si>
  <si>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</si>
  <si>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</si>
  <si>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</si>
  <si>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</si>
  <si>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</si>
  <si>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</si>
  <si>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</si>
  <si>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</si>
  <si>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</si>
  <si>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</si>
  <si>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</si>
  <si>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</si>
  <si>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</si>
  <si>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</si>
  <si>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</si>
  <si>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</si>
  <si>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</si>
  <si>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</si>
  <si>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</si>
  <si>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</si>
  <si>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</si>
  <si>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</si>
  <si>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</si>
  <si>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</si>
  <si>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</si>
  <si>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</si>
  <si>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</si>
  <si>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</si>
  <si>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</si>
  <si>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</si>
  <si>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</si>
  <si>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</si>
  <si>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</si>
  <si>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</si>
  <si>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</si>
  <si>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</si>
  <si>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</si>
  <si>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</si>
  <si>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</si>
  <si>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</si>
  <si>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</si>
  <si>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</si>
  <si>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</si>
  <si>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</si>
  <si>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</si>
  <si>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</si>
  <si>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</si>
  <si>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</si>
  <si>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</si>
  <si>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</si>
  <si>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</si>
  <si>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</si>
  <si>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</si>
  <si>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</si>
  <si>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</si>
  <si>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</si>
  <si>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</si>
  <si>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</si>
  <si>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</si>
  <si>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</si>
  <si>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</si>
  <si>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</si>
  <si>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</si>
  <si>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</si>
  <si>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</si>
  <si>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</si>
  <si>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</si>
  <si>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</si>
  <si>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</si>
  <si>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</si>
  <si>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</si>
  <si>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</si>
  <si>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</si>
  <si>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</si>
  <si>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</si>
  <si>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</si>
  <si>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</si>
  <si>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</si>
  <si>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</si>
  <si>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</si>
  <si>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</si>
  <si>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</si>
  <si>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</si>
  <si>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</si>
  <si>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</si>
  <si>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</si>
  <si>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</si>
  <si>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</si>
  <si>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</si>
  <si>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</si>
  <si>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</si>
  <si>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</si>
  <si>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</si>
  <si>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</si>
  <si>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</si>
  <si>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</si>
  <si>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</si>
  <si>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</si>
  <si>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</si>
  <si>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</si>
  <si>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</si>
  <si>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</si>
  <si>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</si>
  <si>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</si>
  <si>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</si>
  <si>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</si>
  <si>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</si>
  <si>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</si>
  <si>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</si>
  <si>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</si>
  <si>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</si>
  <si>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</si>
  <si>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</si>
  <si>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</si>
  <si>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</si>
  <si>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</si>
  <si>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</si>
  <si>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</si>
  <si>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</si>
  <si>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</si>
  <si>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</si>
  <si>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</si>
  <si>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</si>
  <si>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</si>
  <si>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</si>
  <si>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</si>
  <si>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</si>
  <si>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</si>
  <si>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</si>
  <si>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</si>
  <si>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</si>
  <si>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</si>
  <si>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</si>
  <si>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</si>
  <si>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</si>
  <si>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</si>
  <si>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</si>
  <si>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</si>
  <si>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</si>
  <si>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</si>
  <si>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</si>
  <si>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</si>
  <si>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</si>
  <si>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</si>
  <si>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</si>
  <si>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</si>
  <si>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</si>
  <si>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</si>
  <si>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</si>
  <si>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</si>
  <si>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</si>
  <si>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</si>
  <si>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</si>
  <si>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</si>
  <si>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</si>
  <si>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</si>
  <si>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</si>
  <si>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</si>
  <si>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</si>
  <si>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</si>
  <si>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</si>
  <si>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</si>
  <si>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</si>
  <si>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</si>
  <si>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</si>
  <si>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</si>
  <si>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</si>
  <si>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</si>
  <si>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</si>
  <si>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</si>
  <si>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</si>
  <si>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</si>
  <si>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</si>
  <si>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</si>
  <si>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</si>
  <si>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</si>
  <si>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</si>
  <si>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</si>
  <si>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</si>
  <si>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</si>
  <si>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</si>
  <si>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</si>
  <si>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</si>
  <si>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</si>
  <si>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</si>
  <si>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</si>
  <si>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基本図測量経費</t>
    <phoneticPr fontId="5"/>
  </si>
  <si>
    <t>国土地理院</t>
    <phoneticPr fontId="5"/>
  </si>
  <si>
    <t>基本図情報部管理課</t>
    <phoneticPr fontId="5"/>
  </si>
  <si>
    <t>課長　中村　孝之</t>
    <rPh sb="0" eb="2">
      <t>カチョウ</t>
    </rPh>
    <rPh sb="3" eb="5">
      <t>ナカムラ</t>
    </rPh>
    <rPh sb="6" eb="8">
      <t>タカユキ</t>
    </rPh>
    <phoneticPr fontId="5"/>
  </si>
  <si>
    <t>○</t>
  </si>
  <si>
    <t>測量法（第3条～第4条、第11条～第12条、第27条、第31条）、地理空間情報活用推進基本法（第2条～第4条、第7条、第9条、第11条～第18条）</t>
    <phoneticPr fontId="5"/>
  </si>
  <si>
    <t>基本測量に関する長期計画（平成26年策定）
地理空間情報活用推進基本計画（平成29年閣議決定）
社会資本整備重点計画（平成27年閣議決定）
気候変動の影響への適応計画（平成27年閣議決定）</t>
    <phoneticPr fontId="5"/>
  </si>
  <si>
    <t>我が国の国土を表す際の地図の基本となる電子国土基本図を全国にわたって整備・更新・提供することにより、領土の明示・国土の管理に資するとともに、地理空間情報高度活用社会の推進に資することを目的とする。</t>
    <phoneticPr fontId="5"/>
  </si>
  <si>
    <t>デジタル空中写真の撮影及び地図と重なる空中写真（正射画像）の整備とともに、正射画像・基盤地図情報等を活用して電子国土基本図を更新する。また、空中写真撮影が困難な地域については、人工衛星画像を利用し領土全体の電子国土基本図を整備・更新する。</t>
    <phoneticPr fontId="5"/>
  </si>
  <si>
    <t>-</t>
  </si>
  <si>
    <t>-</t>
    <phoneticPr fontId="5"/>
  </si>
  <si>
    <t>測量庁費</t>
    <rPh sb="0" eb="2">
      <t>ソクリョウ</t>
    </rPh>
    <rPh sb="2" eb="3">
      <t>チョウ</t>
    </rPh>
    <rPh sb="3" eb="4">
      <t>ヒ</t>
    </rPh>
    <phoneticPr fontId="5"/>
  </si>
  <si>
    <t>職員旅費</t>
    <rPh sb="0" eb="2">
      <t>ショクイン</t>
    </rPh>
    <rPh sb="2" eb="4">
      <t>リョヒ</t>
    </rPh>
    <phoneticPr fontId="5"/>
  </si>
  <si>
    <t>毎年度、国及び地方公共団体の対策本部における電子国土基本図の利用率を100％にする。</t>
    <phoneticPr fontId="5"/>
  </si>
  <si>
    <t>国及び地方公共団体の対策本部における利用率（電子国土基本図の利用件数／提供件数）</t>
    <phoneticPr fontId="5"/>
  </si>
  <si>
    <t>国土交通省国土地理院調べ（国及び地方公共団体の対策本部における利用率の調査）（平成31年5月）</t>
    <phoneticPr fontId="5"/>
  </si>
  <si>
    <t>電子国土基本図の更新面積</t>
    <phoneticPr fontId="5"/>
  </si>
  <si>
    <t>予算実績額／電子国土基本図の閲覧・利用数　　　　</t>
    <phoneticPr fontId="5"/>
  </si>
  <si>
    <t>ｋ㎡</t>
  </si>
  <si>
    <t>　円/面</t>
    <rPh sb="1" eb="2">
      <t>エン</t>
    </rPh>
    <rPh sb="3" eb="4">
      <t>メン</t>
    </rPh>
    <phoneticPr fontId="5"/>
  </si>
  <si>
    <t>百万円/面</t>
    <rPh sb="0" eb="3">
      <t>ヒャクマンエン</t>
    </rPh>
    <rPh sb="4" eb="5">
      <t>メン</t>
    </rPh>
    <phoneticPr fontId="5"/>
  </si>
  <si>
    <t>435/68,280,246</t>
  </si>
  <si>
    <t>10　国土の総合的な利用、整備及び保全、国土に関する情報の整備</t>
    <phoneticPr fontId="5"/>
  </si>
  <si>
    <t>件</t>
    <rPh sb="0" eb="1">
      <t>ケン</t>
    </rPh>
    <phoneticPr fontId="5"/>
  </si>
  <si>
    <t>地理空間情報ライブラリーのコンテンツである電子国土基本図を着実に整備・更新し、地理空間情報ライブラリーの内容の充実に寄与する。</t>
    <phoneticPr fontId="5"/>
  </si>
  <si>
    <t>有</t>
  </si>
  <si>
    <t>‐</t>
  </si>
  <si>
    <t>電子国土基本図は国土の基本となる地図情報であり、国土の管理において必要不可欠である。</t>
    <phoneticPr fontId="5"/>
  </si>
  <si>
    <t>測量法で定める「基本測量に関する長期計画」に基づく我が国の基本図の事業である。</t>
    <phoneticPr fontId="5"/>
  </si>
  <si>
    <t>国土の管理、領土の明示などの観点から国の責務として整備すべき優先度の高い事業である。</t>
    <phoneticPr fontId="5"/>
  </si>
  <si>
    <t>契約方式は指名競争契約を原則としている。
競争性のない随意契約となったものは著作権等により他者が実施できない業務であった。</t>
    <phoneticPr fontId="5"/>
  </si>
  <si>
    <t>予算執行状況は適切に把握・確認されている。</t>
    <phoneticPr fontId="5"/>
  </si>
  <si>
    <t>事業目的に沿った予算執行が行われている。</t>
    <phoneticPr fontId="5"/>
  </si>
  <si>
    <t>事業目的に沿って予算執行しており、その執行状況等を適切に把握・確認している。</t>
    <phoneticPr fontId="5"/>
  </si>
  <si>
    <t>基本図成果のデータはインターネットで広く一般に公開され、毎年閲覧・利用数が増加している。</t>
    <phoneticPr fontId="5"/>
  </si>
  <si>
    <t>当初見込み以上の活動実績が得られている。</t>
    <phoneticPr fontId="5"/>
  </si>
  <si>
    <t>複数の形態で刊行され、管内図作成等に活用されている。</t>
    <phoneticPr fontId="5"/>
  </si>
  <si>
    <t>引き続きコスト削減に努めながら、確実に実施していく必要がある。</t>
    <phoneticPr fontId="5"/>
  </si>
  <si>
    <t>これまでと同様に、契約方式については透明性・公平性・競争性の高い発注方法･発注先の選定に取り組み、国の基本図となる電子国土基本図の更新データをインターネットでの閲覧に供するほか、地図データを刊行し、より活用しやすい環境を整備することにより、活用の促進に努める。</t>
    <phoneticPr fontId="5"/>
  </si>
  <si>
    <t>456</t>
    <phoneticPr fontId="5"/>
  </si>
  <si>
    <t>431</t>
    <phoneticPr fontId="5"/>
  </si>
  <si>
    <t>462</t>
    <phoneticPr fontId="5"/>
  </si>
  <si>
    <t>391</t>
    <phoneticPr fontId="5"/>
  </si>
  <si>
    <t>378</t>
    <phoneticPr fontId="5"/>
  </si>
  <si>
    <t>395</t>
    <phoneticPr fontId="5"/>
  </si>
  <si>
    <t>412</t>
    <phoneticPr fontId="5"/>
  </si>
  <si>
    <t>403</t>
    <phoneticPr fontId="5"/>
  </si>
  <si>
    <t>-</t>
    <phoneticPr fontId="5"/>
  </si>
  <si>
    <t>486/69,846,785</t>
    <phoneticPr fontId="5"/>
  </si>
  <si>
    <t>458/67,491,798</t>
    <phoneticPr fontId="5"/>
  </si>
  <si>
    <t>C.地方測量部等</t>
    <rPh sb="2" eb="4">
      <t>チホウ</t>
    </rPh>
    <rPh sb="4" eb="6">
      <t>ソクリョウ</t>
    </rPh>
    <rPh sb="6" eb="7">
      <t>ブ</t>
    </rPh>
    <rPh sb="7" eb="8">
      <t>ナド</t>
    </rPh>
    <phoneticPr fontId="5"/>
  </si>
  <si>
    <t>北陸地方測量部</t>
    <rPh sb="0" eb="2">
      <t>ホクリク</t>
    </rPh>
    <rPh sb="2" eb="4">
      <t>チホウ</t>
    </rPh>
    <rPh sb="4" eb="6">
      <t>ソクリョウ</t>
    </rPh>
    <rPh sb="6" eb="7">
      <t>ブ</t>
    </rPh>
    <phoneticPr fontId="5"/>
  </si>
  <si>
    <t>関東地方測量部</t>
    <rPh sb="0" eb="2">
      <t>カントウ</t>
    </rPh>
    <rPh sb="2" eb="4">
      <t>チホウ</t>
    </rPh>
    <rPh sb="4" eb="6">
      <t>ソクリョウ</t>
    </rPh>
    <rPh sb="6" eb="7">
      <t>ブ</t>
    </rPh>
    <phoneticPr fontId="5"/>
  </si>
  <si>
    <t>四国地方測量部</t>
    <rPh sb="0" eb="2">
      <t>シコク</t>
    </rPh>
    <rPh sb="2" eb="4">
      <t>チホウ</t>
    </rPh>
    <rPh sb="4" eb="6">
      <t>ソクリョウ</t>
    </rPh>
    <rPh sb="6" eb="7">
      <t>ブ</t>
    </rPh>
    <phoneticPr fontId="5"/>
  </si>
  <si>
    <t>中部地方測量部</t>
    <rPh sb="0" eb="2">
      <t>チュウブ</t>
    </rPh>
    <rPh sb="2" eb="4">
      <t>チホウ</t>
    </rPh>
    <rPh sb="4" eb="6">
      <t>ソクリョウ</t>
    </rPh>
    <rPh sb="6" eb="7">
      <t>ブ</t>
    </rPh>
    <phoneticPr fontId="5"/>
  </si>
  <si>
    <t>九州地方測量部</t>
    <rPh sb="0" eb="2">
      <t>キュウシュウ</t>
    </rPh>
    <rPh sb="2" eb="4">
      <t>チホウ</t>
    </rPh>
    <rPh sb="4" eb="6">
      <t>ソクリョウ</t>
    </rPh>
    <rPh sb="6" eb="7">
      <t>ブ</t>
    </rPh>
    <phoneticPr fontId="5"/>
  </si>
  <si>
    <t>北海道地方測量部</t>
    <rPh sb="0" eb="3">
      <t>ホッカイドウ</t>
    </rPh>
    <rPh sb="3" eb="5">
      <t>チホウ</t>
    </rPh>
    <rPh sb="5" eb="7">
      <t>ソクリョウ</t>
    </rPh>
    <rPh sb="7" eb="8">
      <t>ブ</t>
    </rPh>
    <phoneticPr fontId="5"/>
  </si>
  <si>
    <t>中国地方測量部</t>
    <rPh sb="0" eb="2">
      <t>チュウゴク</t>
    </rPh>
    <rPh sb="2" eb="4">
      <t>チホウ</t>
    </rPh>
    <rPh sb="4" eb="6">
      <t>ソクリョウ</t>
    </rPh>
    <rPh sb="6" eb="7">
      <t>ブ</t>
    </rPh>
    <phoneticPr fontId="5"/>
  </si>
  <si>
    <t>近畿地方測量部</t>
    <rPh sb="0" eb="2">
      <t>キンキ</t>
    </rPh>
    <rPh sb="2" eb="4">
      <t>チホウ</t>
    </rPh>
    <rPh sb="4" eb="6">
      <t>ソクリョウ</t>
    </rPh>
    <rPh sb="6" eb="7">
      <t>ブ</t>
    </rPh>
    <phoneticPr fontId="5"/>
  </si>
  <si>
    <t>東北地方測量部</t>
    <rPh sb="0" eb="2">
      <t>トウホク</t>
    </rPh>
    <rPh sb="2" eb="4">
      <t>チホウ</t>
    </rPh>
    <rPh sb="4" eb="6">
      <t>ソクリョウ</t>
    </rPh>
    <rPh sb="6" eb="7">
      <t>ブ</t>
    </rPh>
    <phoneticPr fontId="5"/>
  </si>
  <si>
    <t>沖縄支所</t>
    <rPh sb="0" eb="2">
      <t>オキナワ</t>
    </rPh>
    <rPh sb="2" eb="4">
      <t>シショ</t>
    </rPh>
    <phoneticPr fontId="5"/>
  </si>
  <si>
    <t>（株）ゼンリン</t>
  </si>
  <si>
    <t>松尾商事（株）</t>
    <rPh sb="0" eb="2">
      <t>マツオ</t>
    </rPh>
    <rPh sb="2" eb="4">
      <t>ショウジ</t>
    </rPh>
    <rPh sb="5" eb="6">
      <t>カブ</t>
    </rPh>
    <phoneticPr fontId="6"/>
  </si>
  <si>
    <t>（株）染谷商会</t>
    <rPh sb="3" eb="5">
      <t>ソメヤ</t>
    </rPh>
    <rPh sb="5" eb="7">
      <t>ショウカイ</t>
    </rPh>
    <phoneticPr fontId="8"/>
  </si>
  <si>
    <t>（株）瀬利宗助商店</t>
    <rPh sb="0" eb="3">
      <t>カブ</t>
    </rPh>
    <rPh sb="3" eb="5">
      <t>セリ</t>
    </rPh>
    <rPh sb="5" eb="7">
      <t>ソウスケ</t>
    </rPh>
    <rPh sb="7" eb="9">
      <t>ショウテン</t>
    </rPh>
    <phoneticPr fontId="5"/>
  </si>
  <si>
    <t>（株）多田文房堂</t>
    <rPh sb="3" eb="5">
      <t>タダ</t>
    </rPh>
    <rPh sb="5" eb="6">
      <t>ブン</t>
    </rPh>
    <rPh sb="6" eb="7">
      <t>ボウ</t>
    </rPh>
    <rPh sb="7" eb="8">
      <t>ドウ</t>
    </rPh>
    <phoneticPr fontId="6"/>
  </si>
  <si>
    <t>（株）島田商会</t>
    <rPh sb="3" eb="5">
      <t>シマダ</t>
    </rPh>
    <rPh sb="5" eb="7">
      <t>ショウカイ</t>
    </rPh>
    <phoneticPr fontId="9"/>
  </si>
  <si>
    <t>石元商事（株）</t>
    <rPh sb="0" eb="2">
      <t>イシモト</t>
    </rPh>
    <rPh sb="2" eb="4">
      <t>ショウジ</t>
    </rPh>
    <rPh sb="4" eb="7">
      <t>カブ</t>
    </rPh>
    <phoneticPr fontId="5"/>
  </si>
  <si>
    <t>（株）オカモトヤ</t>
    <rPh sb="0" eb="3">
      <t>カブ</t>
    </rPh>
    <phoneticPr fontId="5"/>
  </si>
  <si>
    <t>（有）ラミネックスセンター</t>
  </si>
  <si>
    <t>（株）ＢＥＥＳ</t>
  </si>
  <si>
    <t>消耗品費</t>
  </si>
  <si>
    <t>国際航業（株）</t>
    <rPh sb="0" eb="2">
      <t>コクサイ</t>
    </rPh>
    <rPh sb="2" eb="4">
      <t>コウギョウ</t>
    </rPh>
    <phoneticPr fontId="2"/>
  </si>
  <si>
    <t>（株）テクノマップ</t>
    <rPh sb="1" eb="2">
      <t>カブ</t>
    </rPh>
    <phoneticPr fontId="2"/>
  </si>
  <si>
    <t>（株）テクノマップ</t>
  </si>
  <si>
    <t>（株）マプコン</t>
    <rPh sb="1" eb="2">
      <t>カブ</t>
    </rPh>
    <phoneticPr fontId="2"/>
  </si>
  <si>
    <t>（株）マプコン</t>
  </si>
  <si>
    <t>（株）GIS関東</t>
    <rPh sb="6" eb="8">
      <t>カントウ</t>
    </rPh>
    <phoneticPr fontId="2"/>
  </si>
  <si>
    <t>（株）GIS関東</t>
    <rPh sb="1" eb="2">
      <t>カブ</t>
    </rPh>
    <rPh sb="6" eb="8">
      <t>カントウ</t>
    </rPh>
    <phoneticPr fontId="2"/>
  </si>
  <si>
    <t>グリーン航業（株）</t>
    <rPh sb="4" eb="6">
      <t>コウギョウ</t>
    </rPh>
    <phoneticPr fontId="1"/>
  </si>
  <si>
    <t>（株）ウエスコ</t>
  </si>
  <si>
    <t>（株）パスコ</t>
  </si>
  <si>
    <t>空中写真撮影・オルソ作成（中国・四国地区）</t>
    <rPh sb="0" eb="2">
      <t>クウチュウ</t>
    </rPh>
    <rPh sb="2" eb="4">
      <t>シャシン</t>
    </rPh>
    <rPh sb="4" eb="6">
      <t>サツエイ</t>
    </rPh>
    <rPh sb="10" eb="12">
      <t>サクセイ</t>
    </rPh>
    <rPh sb="13" eb="15">
      <t>チュウゴク</t>
    </rPh>
    <rPh sb="16" eb="18">
      <t>シコク</t>
    </rPh>
    <rPh sb="18" eb="20">
      <t>チク</t>
    </rPh>
    <phoneticPr fontId="2"/>
  </si>
  <si>
    <t>平成30年7月台風第7号及び前線等による豪雨災害に伴う緊急撮影（広島坂町地区）</t>
    <rPh sb="0" eb="2">
      <t>ヘイセイ</t>
    </rPh>
    <rPh sb="4" eb="5">
      <t>ネン</t>
    </rPh>
    <rPh sb="6" eb="7">
      <t>ガツ</t>
    </rPh>
    <rPh sb="7" eb="9">
      <t>タイフウ</t>
    </rPh>
    <rPh sb="9" eb="10">
      <t>ダイ</t>
    </rPh>
    <rPh sb="11" eb="12">
      <t>ゴウ</t>
    </rPh>
    <rPh sb="12" eb="13">
      <t>オヨ</t>
    </rPh>
    <rPh sb="14" eb="17">
      <t>ゼンセントウ</t>
    </rPh>
    <rPh sb="20" eb="22">
      <t>ゴウウ</t>
    </rPh>
    <rPh sb="22" eb="24">
      <t>サイガイ</t>
    </rPh>
    <rPh sb="25" eb="26">
      <t>トモナ</t>
    </rPh>
    <rPh sb="27" eb="29">
      <t>キンキュウ</t>
    </rPh>
    <rPh sb="29" eb="31">
      <t>サツエイ</t>
    </rPh>
    <rPh sb="32" eb="34">
      <t>ヒロシマ</t>
    </rPh>
    <rPh sb="34" eb="35">
      <t>サカ</t>
    </rPh>
    <rPh sb="35" eb="36">
      <t>チョウ</t>
    </rPh>
    <rPh sb="36" eb="38">
      <t>チク</t>
    </rPh>
    <phoneticPr fontId="2"/>
  </si>
  <si>
    <t>空中写真撮影・オルソ作成（北陸地区）</t>
    <rPh sb="0" eb="2">
      <t>クウチュウ</t>
    </rPh>
    <rPh sb="2" eb="4">
      <t>シャシン</t>
    </rPh>
    <rPh sb="4" eb="6">
      <t>サツエイ</t>
    </rPh>
    <rPh sb="10" eb="12">
      <t>サクセイ</t>
    </rPh>
    <rPh sb="13" eb="15">
      <t>ホクリク</t>
    </rPh>
    <rPh sb="15" eb="17">
      <t>チク</t>
    </rPh>
    <phoneticPr fontId="2"/>
  </si>
  <si>
    <t>電子国土基本図（地図情報）面的更新業務（Ｈ３０その３）</t>
    <rPh sb="0" eb="2">
      <t>デンシ</t>
    </rPh>
    <rPh sb="2" eb="4">
      <t>コクド</t>
    </rPh>
    <rPh sb="4" eb="6">
      <t>キホン</t>
    </rPh>
    <rPh sb="6" eb="7">
      <t>ズ</t>
    </rPh>
    <rPh sb="8" eb="10">
      <t>チズ</t>
    </rPh>
    <rPh sb="10" eb="12">
      <t>ジョウホウ</t>
    </rPh>
    <rPh sb="13" eb="15">
      <t>メンテキ</t>
    </rPh>
    <rPh sb="15" eb="17">
      <t>コウシン</t>
    </rPh>
    <rPh sb="17" eb="19">
      <t>ギョウム</t>
    </rPh>
    <phoneticPr fontId="2"/>
  </si>
  <si>
    <t>電子国土基本図（地図情報）画的更新業務（H30その1）</t>
    <rPh sb="0" eb="2">
      <t>デンシ</t>
    </rPh>
    <rPh sb="2" eb="4">
      <t>コクド</t>
    </rPh>
    <rPh sb="4" eb="6">
      <t>キホン</t>
    </rPh>
    <rPh sb="6" eb="7">
      <t>ズ</t>
    </rPh>
    <rPh sb="8" eb="10">
      <t>チズ</t>
    </rPh>
    <rPh sb="10" eb="12">
      <t>ジョウホウ</t>
    </rPh>
    <rPh sb="13" eb="14">
      <t>ガ</t>
    </rPh>
    <rPh sb="14" eb="15">
      <t>テキ</t>
    </rPh>
    <rPh sb="15" eb="17">
      <t>コウシン</t>
    </rPh>
    <rPh sb="17" eb="19">
      <t>ギョウム</t>
    </rPh>
    <phoneticPr fontId="2"/>
  </si>
  <si>
    <t>広域地図情報データ処理プログラム改造業務</t>
    <rPh sb="0" eb="2">
      <t>コウイキ</t>
    </rPh>
    <rPh sb="2" eb="4">
      <t>チズ</t>
    </rPh>
    <rPh sb="4" eb="6">
      <t>ジョウホウ</t>
    </rPh>
    <rPh sb="9" eb="11">
      <t>ショリ</t>
    </rPh>
    <rPh sb="16" eb="18">
      <t>カイゾウ</t>
    </rPh>
    <rPh sb="18" eb="20">
      <t>ギョウム</t>
    </rPh>
    <phoneticPr fontId="2"/>
  </si>
  <si>
    <t>ソフトウエア（PC-MAPPING)の保守</t>
    <rPh sb="19" eb="21">
      <t>ホシュ</t>
    </rPh>
    <phoneticPr fontId="1"/>
  </si>
  <si>
    <t>自然地名リスト出力及び登山経路情報前処理プログラム作成業務</t>
    <rPh sb="0" eb="2">
      <t>シゼン</t>
    </rPh>
    <rPh sb="2" eb="4">
      <t>チメイ</t>
    </rPh>
    <rPh sb="7" eb="9">
      <t>シュツリョク</t>
    </rPh>
    <rPh sb="9" eb="10">
      <t>オヨ</t>
    </rPh>
    <rPh sb="11" eb="13">
      <t>トザン</t>
    </rPh>
    <rPh sb="13" eb="15">
      <t>ケイロ</t>
    </rPh>
    <rPh sb="15" eb="17">
      <t>ジョウホウ</t>
    </rPh>
    <rPh sb="17" eb="18">
      <t>マエ</t>
    </rPh>
    <rPh sb="18" eb="20">
      <t>ショリ</t>
    </rPh>
    <rPh sb="25" eb="27">
      <t>サクセイ</t>
    </rPh>
    <rPh sb="27" eb="29">
      <t>ギョウム</t>
    </rPh>
    <phoneticPr fontId="2"/>
  </si>
  <si>
    <t>登山経路情報処理プログラム作成業務</t>
    <rPh sb="0" eb="2">
      <t>トザン</t>
    </rPh>
    <rPh sb="2" eb="4">
      <t>ケイロ</t>
    </rPh>
    <rPh sb="4" eb="6">
      <t>ジョウホウ</t>
    </rPh>
    <rPh sb="6" eb="8">
      <t>ショリ</t>
    </rPh>
    <rPh sb="13" eb="15">
      <t>サクセイ</t>
    </rPh>
    <rPh sb="15" eb="17">
      <t>ギョウム</t>
    </rPh>
    <phoneticPr fontId="2"/>
  </si>
  <si>
    <t>電子国土基本図（地図情報）画的更新業務（H30その2）</t>
    <rPh sb="0" eb="2">
      <t>デンシ</t>
    </rPh>
    <rPh sb="2" eb="4">
      <t>コクド</t>
    </rPh>
    <rPh sb="4" eb="6">
      <t>キホン</t>
    </rPh>
    <rPh sb="6" eb="7">
      <t>ズ</t>
    </rPh>
    <rPh sb="8" eb="10">
      <t>チズ</t>
    </rPh>
    <rPh sb="10" eb="12">
      <t>ジョウホウ</t>
    </rPh>
    <rPh sb="13" eb="14">
      <t>ガ</t>
    </rPh>
    <rPh sb="14" eb="15">
      <t>テキ</t>
    </rPh>
    <rPh sb="15" eb="17">
      <t>コウシン</t>
    </rPh>
    <rPh sb="17" eb="19">
      <t>ギョウム</t>
    </rPh>
    <phoneticPr fontId="2"/>
  </si>
  <si>
    <t>電子国土基本図（地図情報）面的更新業務（Ｈ３０九州）</t>
    <rPh sb="0" eb="2">
      <t>デンシ</t>
    </rPh>
    <rPh sb="2" eb="4">
      <t>コクド</t>
    </rPh>
    <rPh sb="4" eb="6">
      <t>キホン</t>
    </rPh>
    <rPh sb="6" eb="7">
      <t>ズ</t>
    </rPh>
    <rPh sb="8" eb="10">
      <t>チズ</t>
    </rPh>
    <rPh sb="10" eb="12">
      <t>ジョウホウ</t>
    </rPh>
    <rPh sb="13" eb="15">
      <t>メンテキ</t>
    </rPh>
    <rPh sb="15" eb="17">
      <t>コウシン</t>
    </rPh>
    <rPh sb="17" eb="19">
      <t>ギョウム</t>
    </rPh>
    <rPh sb="23" eb="25">
      <t>キュウシュウ</t>
    </rPh>
    <phoneticPr fontId="2"/>
  </si>
  <si>
    <t>空中写真撮影・オルソ作成（北海道１地区）</t>
    <rPh sb="0" eb="2">
      <t>クウチュウ</t>
    </rPh>
    <rPh sb="2" eb="4">
      <t>シャシン</t>
    </rPh>
    <rPh sb="4" eb="6">
      <t>サツエイ</t>
    </rPh>
    <rPh sb="10" eb="12">
      <t>サクセイ</t>
    </rPh>
    <rPh sb="13" eb="16">
      <t>ホッカイドウ</t>
    </rPh>
    <rPh sb="17" eb="19">
      <t>チク</t>
    </rPh>
    <phoneticPr fontId="2"/>
  </si>
  <si>
    <t>空中写真撮影・オルソ作成（東北２地区）</t>
    <rPh sb="0" eb="2">
      <t>クウチュウ</t>
    </rPh>
    <rPh sb="2" eb="4">
      <t>シャシン</t>
    </rPh>
    <rPh sb="4" eb="6">
      <t>サツエイ</t>
    </rPh>
    <rPh sb="10" eb="12">
      <t>サクセイ</t>
    </rPh>
    <rPh sb="13" eb="15">
      <t>トウホク</t>
    </rPh>
    <rPh sb="16" eb="18">
      <t>チク</t>
    </rPh>
    <phoneticPr fontId="2"/>
  </si>
  <si>
    <t>空中写真撮影・オルソ作成（九州2地区）</t>
    <rPh sb="0" eb="2">
      <t>クウチュウ</t>
    </rPh>
    <rPh sb="2" eb="4">
      <t>シャシン</t>
    </rPh>
    <rPh sb="4" eb="6">
      <t>サツエイ</t>
    </rPh>
    <rPh sb="10" eb="12">
      <t>サクセイ</t>
    </rPh>
    <rPh sb="13" eb="15">
      <t>キュウシュウ</t>
    </rPh>
    <rPh sb="16" eb="18">
      <t>チク</t>
    </rPh>
    <phoneticPr fontId="2"/>
  </si>
  <si>
    <t>5mメッシュ標高データ作成・更新(浜田地区及び全国地区）</t>
    <rPh sb="6" eb="8">
      <t>ヒョウコウ</t>
    </rPh>
    <rPh sb="11" eb="13">
      <t>サクセイ</t>
    </rPh>
    <rPh sb="14" eb="16">
      <t>コウシン</t>
    </rPh>
    <rPh sb="17" eb="19">
      <t>ハマダ</t>
    </rPh>
    <rPh sb="19" eb="21">
      <t>チク</t>
    </rPh>
    <rPh sb="21" eb="22">
      <t>オヨ</t>
    </rPh>
    <rPh sb="23" eb="25">
      <t>ゼンコク</t>
    </rPh>
    <rPh sb="25" eb="27">
      <t>チク</t>
    </rPh>
    <phoneticPr fontId="2"/>
  </si>
  <si>
    <t>ソフトウェア（ERDAS)の保守</t>
    <rPh sb="14" eb="16">
      <t>ホシュ</t>
    </rPh>
    <phoneticPr fontId="2"/>
  </si>
  <si>
    <t>高精度火山標高データ整備（草津白根山地区、浅間地区）及び火山基本図データ作成</t>
  </si>
  <si>
    <t>「SARリモートセンシング実践」受講</t>
    <rPh sb="13" eb="15">
      <t>ジッセン</t>
    </rPh>
    <rPh sb="16" eb="18">
      <t>ジュコウ</t>
    </rPh>
    <phoneticPr fontId="2"/>
  </si>
  <si>
    <t>（株）八州</t>
    <rPh sb="1" eb="2">
      <t>カブ</t>
    </rPh>
    <rPh sb="3" eb="5">
      <t>ハッシュウ</t>
    </rPh>
    <phoneticPr fontId="2"/>
  </si>
  <si>
    <t>空中写真撮影・オルソ作成（北陸２地区）</t>
    <rPh sb="0" eb="2">
      <t>クウチュウ</t>
    </rPh>
    <rPh sb="2" eb="4">
      <t>シャシン</t>
    </rPh>
    <rPh sb="4" eb="6">
      <t>サツエイ</t>
    </rPh>
    <rPh sb="10" eb="12">
      <t>サクセイ</t>
    </rPh>
    <rPh sb="13" eb="15">
      <t>ホクリク</t>
    </rPh>
    <rPh sb="16" eb="18">
      <t>チク</t>
    </rPh>
    <phoneticPr fontId="2"/>
  </si>
  <si>
    <t>消耗品購入</t>
    <rPh sb="0" eb="2">
      <t>ショウモウ</t>
    </rPh>
    <rPh sb="2" eb="3">
      <t>ヒン</t>
    </rPh>
    <rPh sb="3" eb="5">
      <t>コウニュウ</t>
    </rPh>
    <phoneticPr fontId="2"/>
  </si>
  <si>
    <t>A.民間会社</t>
    <rPh sb="2" eb="4">
      <t>ミンカン</t>
    </rPh>
    <rPh sb="4" eb="6">
      <t>ガイシャ</t>
    </rPh>
    <phoneticPr fontId="5"/>
  </si>
  <si>
    <t>B.公益法人</t>
    <rPh sb="2" eb="4">
      <t>コウエキ</t>
    </rPh>
    <rPh sb="4" eb="6">
      <t>ホウジン</t>
    </rPh>
    <phoneticPr fontId="5"/>
  </si>
  <si>
    <t>D.民間会社</t>
    <rPh sb="2" eb="4">
      <t>ミンカン</t>
    </rPh>
    <rPh sb="4" eb="6">
      <t>ガイシャ</t>
    </rPh>
    <phoneticPr fontId="5"/>
  </si>
  <si>
    <t>（一財）日本地図センター</t>
  </si>
  <si>
    <t>河口湖漁業協同組合</t>
    <rPh sb="0" eb="3">
      <t>カワグチコ</t>
    </rPh>
    <rPh sb="3" eb="5">
      <t>ギョギョウ</t>
    </rPh>
    <rPh sb="5" eb="7">
      <t>キョウドウ</t>
    </rPh>
    <rPh sb="7" eb="9">
      <t>クミアイ</t>
    </rPh>
    <phoneticPr fontId="1"/>
  </si>
  <si>
    <t>第17回世界湖沼会議実行委員会</t>
    <rPh sb="0" eb="1">
      <t>ダイ</t>
    </rPh>
    <rPh sb="3" eb="4">
      <t>カイ</t>
    </rPh>
    <rPh sb="4" eb="6">
      <t>セカイ</t>
    </rPh>
    <rPh sb="6" eb="8">
      <t>コショウ</t>
    </rPh>
    <rPh sb="8" eb="10">
      <t>カイギ</t>
    </rPh>
    <rPh sb="10" eb="12">
      <t>ジッコウ</t>
    </rPh>
    <rPh sb="12" eb="15">
      <t>イインカイ</t>
    </rPh>
    <phoneticPr fontId="2"/>
  </si>
  <si>
    <t>国際地図学会</t>
  </si>
  <si>
    <t>（一財）リモート・センシング技術センター</t>
    <rPh sb="1" eb="2">
      <t>イチ</t>
    </rPh>
    <rPh sb="2" eb="3">
      <t>ザイ</t>
    </rPh>
    <phoneticPr fontId="3"/>
  </si>
  <si>
    <t>精進湖漁業協同組合</t>
    <rPh sb="0" eb="3">
      <t>ショウジコ</t>
    </rPh>
    <rPh sb="3" eb="5">
      <t>ギョギョウ</t>
    </rPh>
    <rPh sb="5" eb="7">
      <t>キョウドウ</t>
    </rPh>
    <rPh sb="7" eb="9">
      <t>クミアイ</t>
    </rPh>
    <phoneticPr fontId="1"/>
  </si>
  <si>
    <t>（一社）日本写真測量学会</t>
    <rPh sb="4" eb="6">
      <t>ニホン</t>
    </rPh>
    <rPh sb="6" eb="8">
      <t>シャシン</t>
    </rPh>
    <rPh sb="8" eb="10">
      <t>ソクリョウ</t>
    </rPh>
    <rPh sb="10" eb="12">
      <t>ガッカイ</t>
    </rPh>
    <phoneticPr fontId="2"/>
  </si>
  <si>
    <t>日本小型船舶検査機構</t>
    <rPh sb="0" eb="2">
      <t>ニホン</t>
    </rPh>
    <rPh sb="2" eb="4">
      <t>コガタ</t>
    </rPh>
    <rPh sb="4" eb="6">
      <t>センパク</t>
    </rPh>
    <rPh sb="6" eb="8">
      <t>ケンサ</t>
    </rPh>
    <rPh sb="8" eb="10">
      <t>キコウ</t>
    </rPh>
    <phoneticPr fontId="2"/>
  </si>
  <si>
    <t>2万5千分1地形図「閉伊崎」「寄磯」「宇治」の回収・廃棄業務</t>
    <rPh sb="1" eb="2">
      <t>マン</t>
    </rPh>
    <rPh sb="3" eb="4">
      <t>セン</t>
    </rPh>
    <rPh sb="4" eb="5">
      <t>ブン</t>
    </rPh>
    <rPh sb="6" eb="9">
      <t>チケイズ</t>
    </rPh>
    <rPh sb="10" eb="12">
      <t>ヘイ</t>
    </rPh>
    <rPh sb="12" eb="13">
      <t>サキ</t>
    </rPh>
    <rPh sb="15" eb="16">
      <t>ヨ</t>
    </rPh>
    <rPh sb="16" eb="17">
      <t>イソ</t>
    </rPh>
    <rPh sb="19" eb="21">
      <t>ウジ</t>
    </rPh>
    <rPh sb="23" eb="25">
      <t>カイシュウ</t>
    </rPh>
    <rPh sb="26" eb="28">
      <t>ハイキ</t>
    </rPh>
    <rPh sb="28" eb="30">
      <t>ギョウム</t>
    </rPh>
    <phoneticPr fontId="2"/>
  </si>
  <si>
    <t>5万分1地形図「火山列島」の交換業務</t>
    <rPh sb="1" eb="2">
      <t>マン</t>
    </rPh>
    <rPh sb="2" eb="3">
      <t>ブン</t>
    </rPh>
    <rPh sb="4" eb="7">
      <t>チケイズ</t>
    </rPh>
    <rPh sb="8" eb="10">
      <t>カザン</t>
    </rPh>
    <rPh sb="10" eb="12">
      <t>レットウ</t>
    </rPh>
    <rPh sb="14" eb="16">
      <t>コウカン</t>
    </rPh>
    <rPh sb="16" eb="18">
      <t>ギョウム</t>
    </rPh>
    <phoneticPr fontId="2"/>
  </si>
  <si>
    <t>河口湖調査に伴う調査船傭船業務</t>
    <rPh sb="0" eb="3">
      <t>カワグチコ</t>
    </rPh>
    <rPh sb="3" eb="5">
      <t>チョウサ</t>
    </rPh>
    <rPh sb="6" eb="7">
      <t>トモナ</t>
    </rPh>
    <rPh sb="8" eb="11">
      <t>チョウサセン</t>
    </rPh>
    <rPh sb="11" eb="13">
      <t>ヨウセン</t>
    </rPh>
    <rPh sb="13" eb="15">
      <t>ギョウム</t>
    </rPh>
    <phoneticPr fontId="1"/>
  </si>
  <si>
    <t>世界湖沼会議の展示ブースへの出展</t>
    <rPh sb="0" eb="2">
      <t>セカイ</t>
    </rPh>
    <rPh sb="2" eb="4">
      <t>コショウ</t>
    </rPh>
    <rPh sb="4" eb="6">
      <t>カイギ</t>
    </rPh>
    <rPh sb="7" eb="9">
      <t>テンジ</t>
    </rPh>
    <rPh sb="14" eb="16">
      <t>シュッテン</t>
    </rPh>
    <phoneticPr fontId="1"/>
  </si>
  <si>
    <t>世界湖沼会議参加者登録料</t>
    <rPh sb="0" eb="2">
      <t>セカイ</t>
    </rPh>
    <rPh sb="2" eb="4">
      <t>コショウ</t>
    </rPh>
    <rPh sb="4" eb="6">
      <t>カイギ</t>
    </rPh>
    <rPh sb="6" eb="8">
      <t>サンカ</t>
    </rPh>
    <rPh sb="8" eb="9">
      <t>シャ</t>
    </rPh>
    <rPh sb="9" eb="12">
      <t>トウロクリョウ</t>
    </rPh>
    <phoneticPr fontId="2"/>
  </si>
  <si>
    <t>第17回世界湖沼会議電気使用料等</t>
    <rPh sb="0" eb="1">
      <t>ダイ</t>
    </rPh>
    <rPh sb="3" eb="4">
      <t>カイ</t>
    </rPh>
    <rPh sb="4" eb="6">
      <t>セカイ</t>
    </rPh>
    <rPh sb="6" eb="8">
      <t>コショウ</t>
    </rPh>
    <rPh sb="8" eb="10">
      <t>カイギ</t>
    </rPh>
    <rPh sb="10" eb="12">
      <t>デンキ</t>
    </rPh>
    <rPh sb="12" eb="15">
      <t>シヨウリョウ</t>
    </rPh>
    <rPh sb="15" eb="16">
      <t>トウ</t>
    </rPh>
    <phoneticPr fontId="2"/>
  </si>
  <si>
    <t>ICC2019参加費</t>
    <rPh sb="7" eb="10">
      <t>サンカヒ</t>
    </rPh>
    <phoneticPr fontId="2"/>
  </si>
  <si>
    <t>リモートセンシング基礎講座の受講</t>
    <rPh sb="9" eb="11">
      <t>キソ</t>
    </rPh>
    <rPh sb="11" eb="13">
      <t>コウザ</t>
    </rPh>
    <rPh sb="14" eb="16">
      <t>ジュコウ</t>
    </rPh>
    <phoneticPr fontId="2"/>
  </si>
  <si>
    <t>精進湖調査に伴う操船業務</t>
    <rPh sb="0" eb="3">
      <t>ショウジコ</t>
    </rPh>
    <rPh sb="3" eb="5">
      <t>チョウサ</t>
    </rPh>
    <rPh sb="6" eb="7">
      <t>トモナ</t>
    </rPh>
    <rPh sb="8" eb="10">
      <t>ソウセン</t>
    </rPh>
    <rPh sb="10" eb="12">
      <t>ギョウム</t>
    </rPh>
    <phoneticPr fontId="1"/>
  </si>
  <si>
    <t>日本写真測量学会平成30年度秋季学術講演会参加</t>
    <rPh sb="0" eb="2">
      <t>ニホン</t>
    </rPh>
    <rPh sb="2" eb="4">
      <t>シャシン</t>
    </rPh>
    <rPh sb="4" eb="6">
      <t>ソクリョウ</t>
    </rPh>
    <rPh sb="6" eb="8">
      <t>ガッカイ</t>
    </rPh>
    <rPh sb="8" eb="10">
      <t>ヘイセイ</t>
    </rPh>
    <rPh sb="12" eb="13">
      <t>ネン</t>
    </rPh>
    <rPh sb="13" eb="14">
      <t>ド</t>
    </rPh>
    <rPh sb="14" eb="16">
      <t>シュウキ</t>
    </rPh>
    <rPh sb="16" eb="18">
      <t>ガクジュツ</t>
    </rPh>
    <rPh sb="18" eb="21">
      <t>コウエンカイ</t>
    </rPh>
    <rPh sb="21" eb="23">
      <t>サンカ</t>
    </rPh>
    <phoneticPr fontId="2"/>
  </si>
  <si>
    <t>UAV搭載センサーの精度検証用テストサイト利用</t>
    <rPh sb="3" eb="5">
      <t>トウサイ</t>
    </rPh>
    <rPh sb="10" eb="12">
      <t>セイド</t>
    </rPh>
    <rPh sb="12" eb="15">
      <t>ケンショウヨウ</t>
    </rPh>
    <rPh sb="21" eb="23">
      <t>リヨウ</t>
    </rPh>
    <phoneticPr fontId="2"/>
  </si>
  <si>
    <t>日本写真測量学会平成30年度年次学術講演会参加</t>
    <rPh sb="0" eb="2">
      <t>ニホン</t>
    </rPh>
    <rPh sb="2" eb="4">
      <t>シャシン</t>
    </rPh>
    <rPh sb="4" eb="6">
      <t>ソクリョウ</t>
    </rPh>
    <rPh sb="6" eb="8">
      <t>ガッカイ</t>
    </rPh>
    <rPh sb="8" eb="10">
      <t>ヘイセイ</t>
    </rPh>
    <rPh sb="12" eb="13">
      <t>ネン</t>
    </rPh>
    <rPh sb="13" eb="14">
      <t>ド</t>
    </rPh>
    <rPh sb="14" eb="16">
      <t>ネンジ</t>
    </rPh>
    <rPh sb="16" eb="18">
      <t>ガクジュツ</t>
    </rPh>
    <rPh sb="18" eb="21">
      <t>コウエンカイ</t>
    </rPh>
    <rPh sb="21" eb="23">
      <t>サンカ</t>
    </rPh>
    <phoneticPr fontId="2"/>
  </si>
  <si>
    <t>小型船舶の中間検査</t>
    <rPh sb="0" eb="2">
      <t>コガタ</t>
    </rPh>
    <rPh sb="2" eb="4">
      <t>センパク</t>
    </rPh>
    <phoneticPr fontId="2"/>
  </si>
  <si>
    <t>消耗品購入</t>
    <rPh sb="0" eb="2">
      <t>ショウモウ</t>
    </rPh>
    <rPh sb="2" eb="3">
      <t>ヒン</t>
    </rPh>
    <rPh sb="3" eb="5">
      <t>コウニュウ</t>
    </rPh>
    <phoneticPr fontId="5"/>
  </si>
  <si>
    <t>その他</t>
    <rPh sb="2" eb="3">
      <t>タ</t>
    </rPh>
    <phoneticPr fontId="5"/>
  </si>
  <si>
    <t>-</t>
    <phoneticPr fontId="5"/>
  </si>
  <si>
    <t>A</t>
  </si>
  <si>
    <t>ライカジオシステムズ（株）</t>
    <rPh sb="11" eb="12">
      <t>カブ</t>
    </rPh>
    <phoneticPr fontId="5"/>
  </si>
  <si>
    <t>デジタル航空カメラ装置の賃貸借</t>
    <phoneticPr fontId="5"/>
  </si>
  <si>
    <t>A.国際航業(株)</t>
    <rPh sb="2" eb="4">
      <t>コクサイ</t>
    </rPh>
    <rPh sb="4" eb="6">
      <t>コウギョウ</t>
    </rPh>
    <rPh sb="7" eb="8">
      <t>カブ</t>
    </rPh>
    <phoneticPr fontId="5"/>
  </si>
  <si>
    <t>空中写真撮影・オルソ作成（中国・四国地区）</t>
    <phoneticPr fontId="5"/>
  </si>
  <si>
    <t>平成30年7月台風第7号及び前線等による豪雨災害に伴う緊急撮影（広島坂町地区）</t>
    <phoneticPr fontId="5"/>
  </si>
  <si>
    <t>空中写真撮影・オルソ作成（北陸地区）</t>
    <phoneticPr fontId="5"/>
  </si>
  <si>
    <t>役務</t>
    <rPh sb="0" eb="2">
      <t>エキム</t>
    </rPh>
    <phoneticPr fontId="5"/>
  </si>
  <si>
    <t>B.（一財）日本地図センター</t>
    <phoneticPr fontId="5"/>
  </si>
  <si>
    <t>消耗品費</t>
    <rPh sb="0" eb="2">
      <t>ショウモウ</t>
    </rPh>
    <rPh sb="2" eb="3">
      <t>ヒン</t>
    </rPh>
    <rPh sb="3" eb="4">
      <t>ヒ</t>
    </rPh>
    <phoneticPr fontId="5"/>
  </si>
  <si>
    <t>ライカジオシステムズ（株）</t>
  </si>
  <si>
    <t>デジタル航空カメラ装置の賃貸借</t>
    <rPh sb="4" eb="6">
      <t>コウクウ</t>
    </rPh>
    <rPh sb="9" eb="11">
      <t>ソウチ</t>
    </rPh>
    <rPh sb="12" eb="15">
      <t>チンタイシャク</t>
    </rPh>
    <phoneticPr fontId="2"/>
  </si>
  <si>
    <t>-</t>
    <phoneticPr fontId="5"/>
  </si>
  <si>
    <t>データ（数値写真/オルソデータ）</t>
    <rPh sb="4" eb="6">
      <t>スウチ</t>
    </rPh>
    <rPh sb="6" eb="8">
      <t>ジャシン</t>
    </rPh>
    <phoneticPr fontId="2"/>
  </si>
  <si>
    <t>2万5千分1地形図「閉伊崎」「寄磯」「宇治」の回収・廃棄業務</t>
    <phoneticPr fontId="5"/>
  </si>
  <si>
    <t>消耗品購入</t>
    <phoneticPr fontId="5"/>
  </si>
  <si>
    <t>役務</t>
    <phoneticPr fontId="5"/>
  </si>
  <si>
    <t>消耗品費</t>
    <rPh sb="0" eb="4">
      <t>ショウモウヒンヒ</t>
    </rPh>
    <phoneticPr fontId="5"/>
  </si>
  <si>
    <t>（株）北日本ジオグラフィ</t>
    <rPh sb="1" eb="2">
      <t>カブ</t>
    </rPh>
    <rPh sb="3" eb="4">
      <t>キタ</t>
    </rPh>
    <rPh sb="4" eb="6">
      <t>ニホン</t>
    </rPh>
    <phoneticPr fontId="2"/>
  </si>
  <si>
    <t>電子国土基本図（地図情報）面的更新業務（Ｈ３０その４）</t>
    <rPh sb="0" eb="2">
      <t>デンシ</t>
    </rPh>
    <rPh sb="2" eb="4">
      <t>コクド</t>
    </rPh>
    <rPh sb="4" eb="6">
      <t>キホン</t>
    </rPh>
    <rPh sb="6" eb="7">
      <t>ズ</t>
    </rPh>
    <rPh sb="8" eb="10">
      <t>チズ</t>
    </rPh>
    <rPh sb="10" eb="12">
      <t>ジョウホウ</t>
    </rPh>
    <rPh sb="13" eb="15">
      <t>メンテキ</t>
    </rPh>
    <rPh sb="15" eb="17">
      <t>コウシン</t>
    </rPh>
    <rPh sb="17" eb="19">
      <t>ギョウム</t>
    </rPh>
    <phoneticPr fontId="2"/>
  </si>
  <si>
    <t>国庫債務負担行為等</t>
  </si>
  <si>
    <t>134　地理空間情報ライブラリーの内容の充実（地理空間情報ライブラリー情報登録件数）</t>
    <phoneticPr fontId="5"/>
  </si>
  <si>
    <t>38　国土の位置・形状を定めるための調査及び地理空間情報の整備・活用を推進する</t>
    <phoneticPr fontId="5"/>
  </si>
  <si>
    <t>5万分1地形図「火山列島」の交換業務</t>
    <phoneticPr fontId="5"/>
  </si>
  <si>
    <t>467/74,240,978</t>
    <phoneticPr fontId="5"/>
  </si>
  <si>
    <t>2万5千分1地形図ラスターファイル出力プログラム作成業務</t>
    <rPh sb="1" eb="2">
      <t>マン</t>
    </rPh>
    <rPh sb="3" eb="4">
      <t>セン</t>
    </rPh>
    <rPh sb="4" eb="5">
      <t>ブン</t>
    </rPh>
    <rPh sb="6" eb="9">
      <t>チケイズ</t>
    </rPh>
    <rPh sb="17" eb="19">
      <t>シュツリョク</t>
    </rPh>
    <rPh sb="24" eb="26">
      <t>サクセイ</t>
    </rPh>
    <rPh sb="26" eb="28">
      <t>ギョウム</t>
    </rPh>
    <phoneticPr fontId="2"/>
  </si>
  <si>
    <t>公共の関与が必要な事業だと思われるが、効率性や透明性を維持しながら継続してほしい。</t>
    <rPh sb="0" eb="2">
      <t>コウキョウ</t>
    </rPh>
    <rPh sb="3" eb="5">
      <t>カンヨ</t>
    </rPh>
    <rPh sb="6" eb="8">
      <t>ヒツヨウ</t>
    </rPh>
    <rPh sb="9" eb="11">
      <t>ジギョウ</t>
    </rPh>
    <rPh sb="13" eb="14">
      <t>オモ</t>
    </rPh>
    <rPh sb="19" eb="22">
      <t>コウリツセイ</t>
    </rPh>
    <rPh sb="23" eb="26">
      <t>トウメイセイ</t>
    </rPh>
    <rPh sb="27" eb="29">
      <t>イジ</t>
    </rPh>
    <rPh sb="33" eb="35">
      <t>ケイゾク</t>
    </rPh>
    <phoneticPr fontId="5"/>
  </si>
  <si>
    <t>執行等改善</t>
  </si>
  <si>
    <t>外部有識者の所見を踏まえ、引き続き、効率性や透明性に留意し、事業を実施されたい。一者応募については、原因の分析を行い、改善に向けて取り組まれたい。</t>
    <phoneticPr fontId="5"/>
  </si>
  <si>
    <t>「新しい日本のための優先課題推進枠」189</t>
    <phoneticPr fontId="5"/>
  </si>
  <si>
    <t>引き続き、効率性や透明性に留意し、事業を実施する。また、プログラムの改良等の業務で一者応札が多くなっているため、仕様や応札者の要件等について見直しを実施する等、競争性の確保に努める。</t>
    <rPh sb="0" eb="1">
      <t>ヒ</t>
    </rPh>
    <rPh sb="2" eb="3">
      <t>ツヅ</t>
    </rPh>
    <rPh sb="34" eb="36">
      <t>カイリョウ</t>
    </rPh>
    <rPh sb="36" eb="37">
      <t>ナド</t>
    </rPh>
    <rPh sb="38" eb="40">
      <t>ギョウム</t>
    </rPh>
    <rPh sb="46" eb="47">
      <t>オオ</t>
    </rPh>
    <rPh sb="56" eb="58">
      <t>シヨウ</t>
    </rPh>
    <rPh sb="59" eb="61">
      <t>オウサツ</t>
    </rPh>
    <rPh sb="61" eb="62">
      <t>シャ</t>
    </rPh>
    <rPh sb="63" eb="65">
      <t>ヨウケン</t>
    </rPh>
    <rPh sb="65" eb="66">
      <t>ナド</t>
    </rPh>
    <rPh sb="70" eb="72">
      <t>ミナオ</t>
    </rPh>
    <rPh sb="74" eb="76">
      <t>ジッシ</t>
    </rPh>
    <rPh sb="78" eb="79">
      <t>ナド</t>
    </rPh>
    <rPh sb="84" eb="86">
      <t>カクホ</t>
    </rPh>
    <rPh sb="87" eb="88">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</si>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</sst>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14347</xdr:colOff>
      <xdr:row>741</xdr:row>
      <xdr:rowOff>50801</xdr:rowOff>
    </xdr:from>
    <xdr:to>
      <xdr:col>19</xdr:col>
      <xdr:colOff>47928</xdr:colOff>
      <xdr:row>743</xdr:row>
      <xdr:rowOff>154504</xdr:rowOff>
    </xdr:to>
    <xdr:sp macro="" textlink="">
      <xdr:nvSpPr>
        <xdr:cNvPr id="3" name="Text Box 6">
          <a:extLst>
            <a:ext uri="{FF2B5EF4-FFF2-40B4-BE49-F238E27FC236}">
              <a16:creationId xmlns:a16="http://schemas.microsoft.com/office/drawing/2014/main" id="{00000000-0008-0000-0000-000003000000}"/>
            </a:ext>
          </a:extLst>
        </xdr:cNvPr>
        <xdr:cNvSpPr txBox="1">
          <a:spLocks noChangeArrowheads="1"/>
        </xdr:cNvSpPr>
      </xdr:nvSpPr>
      <xdr:spPr bwMode="auto">
        <a:xfrm>
          <a:off x="2452747" y="40233601"/>
          <a:ext cx="1455981" cy="81490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国土地理院</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458</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27</xdr:col>
      <xdr:colOff>108371</xdr:colOff>
      <xdr:row>741</xdr:row>
      <xdr:rowOff>50600</xdr:rowOff>
    </xdr:from>
    <xdr:to>
      <xdr:col>32</xdr:col>
      <xdr:colOff>36572</xdr:colOff>
      <xdr:row>742</xdr:row>
      <xdr:rowOff>174627</xdr:rowOff>
    </xdr:to>
    <xdr:sp macro="" textlink="">
      <xdr:nvSpPr>
        <xdr:cNvPr id="4" name="Text Box 12">
          <a:extLst>
            <a:ext uri="{FF2B5EF4-FFF2-40B4-BE49-F238E27FC236}">
              <a16:creationId xmlns:a16="http://schemas.microsoft.com/office/drawing/2014/main" id="{00000000-0008-0000-0000-000004000000}"/>
            </a:ext>
          </a:extLst>
        </xdr:cNvPr>
        <xdr:cNvSpPr txBox="1">
          <a:spLocks noChangeArrowheads="1"/>
        </xdr:cNvSpPr>
      </xdr:nvSpPr>
      <xdr:spPr bwMode="auto">
        <a:xfrm>
          <a:off x="5594771" y="40233400"/>
          <a:ext cx="944201" cy="479627"/>
        </a:xfrm>
        <a:prstGeom prst="rect">
          <a:avLst/>
        </a:prstGeom>
        <a:solidFill>
          <a:srgbClr val="FFFFFF"/>
        </a:solidFill>
        <a:ln w="9525">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職員の旅費</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16</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24</xdr:col>
      <xdr:colOff>97243</xdr:colOff>
      <xdr:row>745</xdr:row>
      <xdr:rowOff>140642</xdr:rowOff>
    </xdr:from>
    <xdr:to>
      <xdr:col>49</xdr:col>
      <xdr:colOff>117556</xdr:colOff>
      <xdr:row>746</xdr:row>
      <xdr:rowOff>76207</xdr:rowOff>
    </xdr:to>
    <xdr:sp macro="" textlink="">
      <xdr:nvSpPr>
        <xdr:cNvPr id="5" name="Text Box 14">
          <a:extLst>
            <a:ext uri="{FF2B5EF4-FFF2-40B4-BE49-F238E27FC236}">
              <a16:creationId xmlns:a16="http://schemas.microsoft.com/office/drawing/2014/main" id="{00000000-0008-0000-0000-000005000000}"/>
            </a:ext>
          </a:extLst>
        </xdr:cNvPr>
        <xdr:cNvSpPr txBox="1">
          <a:spLocks noChangeArrowheads="1"/>
        </xdr:cNvSpPr>
      </xdr:nvSpPr>
      <xdr:spPr bwMode="auto">
        <a:xfrm>
          <a:off x="4974043" y="41745842"/>
          <a:ext cx="5100313" cy="291165"/>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指名競争契約（総合評価）等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24</xdr:col>
      <xdr:colOff>106378</xdr:colOff>
      <xdr:row>746</xdr:row>
      <xdr:rowOff>121778</xdr:rowOff>
    </xdr:from>
    <xdr:to>
      <xdr:col>33</xdr:col>
      <xdr:colOff>33108</xdr:colOff>
      <xdr:row>747</xdr:row>
      <xdr:rowOff>327640</xdr:rowOff>
    </xdr:to>
    <xdr:sp macro="" textlink="">
      <xdr:nvSpPr>
        <xdr:cNvPr id="6" name="Text Box 19">
          <a:extLst>
            <a:ext uri="{FF2B5EF4-FFF2-40B4-BE49-F238E27FC236}">
              <a16:creationId xmlns:a16="http://schemas.microsoft.com/office/drawing/2014/main" id="{00000000-0008-0000-0000-000006000000}"/>
            </a:ext>
          </a:extLst>
        </xdr:cNvPr>
        <xdr:cNvSpPr txBox="1">
          <a:spLocks noChangeArrowheads="1"/>
        </xdr:cNvSpPr>
      </xdr:nvSpPr>
      <xdr:spPr bwMode="auto">
        <a:xfrm>
          <a:off x="4983178" y="42082578"/>
          <a:ext cx="1755530" cy="561462"/>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 </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63</a:t>
          </a:r>
          <a:r>
            <a:rPr lang="ja-JP" altLang="en-US" sz="1100" b="0" i="0" u="none" strike="noStrike" baseline="0">
              <a:solidFill>
                <a:srgbClr val="000000"/>
              </a:solidFill>
              <a:latin typeface="ＭＳ Ｐゴシック"/>
              <a:ea typeface="ＭＳ Ｐゴシック"/>
            </a:rPr>
            <a:t>社）</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435</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24</xdr:col>
      <xdr:colOff>62638</xdr:colOff>
      <xdr:row>748</xdr:row>
      <xdr:rowOff>91075</xdr:rowOff>
    </xdr:from>
    <xdr:to>
      <xdr:col>40</xdr:col>
      <xdr:colOff>155576</xdr:colOff>
      <xdr:row>749</xdr:row>
      <xdr:rowOff>216768</xdr:rowOff>
    </xdr:to>
    <xdr:sp macro="" textlink="">
      <xdr:nvSpPr>
        <xdr:cNvPr id="7" name="AutoShape 25">
          <a:extLst>
            <a:ext uri="{FF2B5EF4-FFF2-40B4-BE49-F238E27FC236}">
              <a16:creationId xmlns:a16="http://schemas.microsoft.com/office/drawing/2014/main" id="{00000000-0008-0000-0000-000007000000}"/>
            </a:ext>
          </a:extLst>
        </xdr:cNvPr>
        <xdr:cNvSpPr>
          <a:spLocks noChangeArrowheads="1"/>
        </xdr:cNvSpPr>
      </xdr:nvSpPr>
      <xdr:spPr bwMode="auto">
        <a:xfrm>
          <a:off x="4939438" y="42763075"/>
          <a:ext cx="3344138" cy="48129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183888</xdr:colOff>
      <xdr:row>753</xdr:row>
      <xdr:rowOff>327407</xdr:rowOff>
    </xdr:from>
    <xdr:to>
      <xdr:col>41</xdr:col>
      <xdr:colOff>58141</xdr:colOff>
      <xdr:row>755</xdr:row>
      <xdr:rowOff>265154</xdr:rowOff>
    </xdr:to>
    <xdr:sp macro="" textlink="">
      <xdr:nvSpPr>
        <xdr:cNvPr id="8" name="Text Box 20">
          <a:extLst>
            <a:ext uri="{FF2B5EF4-FFF2-40B4-BE49-F238E27FC236}">
              <a16:creationId xmlns:a16="http://schemas.microsoft.com/office/drawing/2014/main" id="{00000000-0008-0000-0000-000008000000}"/>
            </a:ext>
          </a:extLst>
        </xdr:cNvPr>
        <xdr:cNvSpPr txBox="1">
          <a:spLocks noChangeArrowheads="1"/>
        </xdr:cNvSpPr>
      </xdr:nvSpPr>
      <xdr:spPr bwMode="auto">
        <a:xfrm>
          <a:off x="5060688" y="44777407"/>
          <a:ext cx="3328653" cy="648947"/>
        </a:xfrm>
        <a:prstGeom prst="rect">
          <a:avLst/>
        </a:prstGeom>
        <a:noFill/>
        <a:ln w="9525">
          <a:noFill/>
          <a:miter lim="800000"/>
          <a:headEnd/>
          <a:tailEnd/>
        </a:ln>
      </xdr:spPr>
      <xdr:txBody>
        <a:bodyPr vertOverflow="clip" wrap="square" lIns="27432" tIns="18288" rIns="0" bIns="0" anchor="ctr" upright="1"/>
        <a:lstStyle/>
        <a:p>
          <a:pPr algn="l" rtl="0">
            <a:lnSpc>
              <a:spcPts val="1200"/>
            </a:lnSpc>
            <a:defRPr sz="1000"/>
          </a:pPr>
          <a:r>
            <a:rPr lang="en-US" altLang="ja-JP" sz="1000" b="0" i="0" baseline="0">
              <a:latin typeface="+mj-ea"/>
              <a:ea typeface="+mj-ea"/>
              <a:cs typeface="+mn-cs"/>
            </a:rPr>
            <a:t>2</a:t>
          </a:r>
          <a:r>
            <a:rPr lang="ja-JP" altLang="en-US" sz="1000" b="0" i="0" baseline="0">
              <a:latin typeface="+mj-ea"/>
              <a:ea typeface="+mj-ea"/>
              <a:cs typeface="+mn-cs"/>
            </a:rPr>
            <a:t>万</a:t>
          </a:r>
          <a:r>
            <a:rPr lang="en-US" altLang="ja-JP" sz="1000" b="0" i="0" baseline="0">
              <a:latin typeface="+mj-ea"/>
              <a:ea typeface="+mj-ea"/>
              <a:cs typeface="+mn-cs"/>
            </a:rPr>
            <a:t>5</a:t>
          </a:r>
          <a:r>
            <a:rPr lang="ja-JP" altLang="en-US" sz="1000" b="0" i="0" baseline="0">
              <a:latin typeface="+mj-ea"/>
              <a:ea typeface="+mj-ea"/>
              <a:cs typeface="+mn-cs"/>
            </a:rPr>
            <a:t>千分１地形図</a:t>
          </a:r>
          <a:r>
            <a:rPr lang="ja-JP" altLang="en-US" sz="1000" b="0" i="0" baseline="0">
              <a:latin typeface="+mn-lt"/>
              <a:ea typeface="+mn-ea"/>
              <a:cs typeface="+mn-cs"/>
            </a:rPr>
            <a:t>（刊行図）、電子地形図等の刊行に</a:t>
          </a:r>
          <a:endParaRPr lang="en-US" altLang="ja-JP" sz="1000" b="0" i="0" baseline="0">
            <a:latin typeface="+mn-lt"/>
            <a:ea typeface="+mn-ea"/>
            <a:cs typeface="+mn-cs"/>
          </a:endParaRPr>
        </a:p>
        <a:p>
          <a:pPr algn="l" rtl="0">
            <a:lnSpc>
              <a:spcPts val="1200"/>
            </a:lnSpc>
            <a:defRPr sz="1000"/>
          </a:pPr>
          <a:r>
            <a:rPr lang="ja-JP" altLang="ja-JP" sz="1000" b="0" i="0" baseline="0">
              <a:latin typeface="+mn-lt"/>
              <a:ea typeface="+mn-ea"/>
              <a:cs typeface="+mn-cs"/>
            </a:rPr>
            <a:t>関する</a:t>
          </a:r>
          <a:r>
            <a:rPr lang="ja-JP" altLang="en-US" sz="1000" b="0" i="0" baseline="0">
              <a:latin typeface="+mn-lt"/>
              <a:ea typeface="+mn-ea"/>
              <a:cs typeface="+mn-cs"/>
            </a:rPr>
            <a:t>業務等</a:t>
          </a:r>
          <a:r>
            <a:rPr lang="ja-JP" altLang="ja-JP" sz="1000" b="0" i="0" baseline="0">
              <a:latin typeface="+mn-lt"/>
              <a:ea typeface="+mn-ea"/>
              <a:cs typeface="+mn-cs"/>
            </a:rPr>
            <a:t>を実施</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15</xdr:col>
      <xdr:colOff>77848</xdr:colOff>
      <xdr:row>745</xdr:row>
      <xdr:rowOff>50800</xdr:rowOff>
    </xdr:from>
    <xdr:to>
      <xdr:col>17</xdr:col>
      <xdr:colOff>198744</xdr:colOff>
      <xdr:row>757</xdr:row>
      <xdr:rowOff>213583</xdr:rowOff>
    </xdr:to>
    <xdr:cxnSp macro="">
      <xdr:nvCxnSpPr>
        <xdr:cNvPr id="9" name="カギ線コネクタ 81">
          <a:extLst>
            <a:ext uri="{FF2B5EF4-FFF2-40B4-BE49-F238E27FC236}">
              <a16:creationId xmlns:a16="http://schemas.microsoft.com/office/drawing/2014/main" id="{00000000-0008-0000-0000-000009000000}"/>
            </a:ext>
          </a:extLst>
        </xdr:cNvPr>
        <xdr:cNvCxnSpPr>
          <a:endCxn id="10" idx="1"/>
        </xdr:cNvCxnSpPr>
      </xdr:nvCxnSpPr>
      <xdr:spPr>
        <a:xfrm rot="16200000" flipH="1">
          <a:off x="1015754" y="43766094"/>
          <a:ext cx="4747483" cy="52729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198743</xdr:colOff>
      <xdr:row>756</xdr:row>
      <xdr:rowOff>540744</xdr:rowOff>
    </xdr:from>
    <xdr:to>
      <xdr:col>27</xdr:col>
      <xdr:colOff>63417</xdr:colOff>
      <xdr:row>757</xdr:row>
      <xdr:rowOff>559523</xdr:rowOff>
    </xdr:to>
    <xdr:sp macro="" textlink="">
      <xdr:nvSpPr>
        <xdr:cNvPr id="10" name="Text Box 33">
          <a:extLst>
            <a:ext uri="{FF2B5EF4-FFF2-40B4-BE49-F238E27FC236}">
              <a16:creationId xmlns:a16="http://schemas.microsoft.com/office/drawing/2014/main" id="{00000000-0008-0000-0000-00000A000000}"/>
            </a:ext>
          </a:extLst>
        </xdr:cNvPr>
        <xdr:cNvSpPr txBox="1">
          <a:spLocks noChangeArrowheads="1"/>
        </xdr:cNvSpPr>
      </xdr:nvSpPr>
      <xdr:spPr bwMode="auto">
        <a:xfrm>
          <a:off x="3653143" y="46057544"/>
          <a:ext cx="1896674" cy="691879"/>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地方測量部等（</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ysClr val="windowText" lastClr="000000"/>
              </a:solidFill>
              <a:latin typeface="ＭＳ Ｐゴシック"/>
              <a:ea typeface="ＭＳ Ｐゴシック"/>
            </a:rPr>
            <a:t>機関</a:t>
          </a:r>
          <a:r>
            <a:rPr lang="ja-JP" altLang="en-US"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24</xdr:col>
      <xdr:colOff>106262</xdr:colOff>
      <xdr:row>751</xdr:row>
      <xdr:rowOff>283724</xdr:rowOff>
    </xdr:from>
    <xdr:to>
      <xdr:col>33</xdr:col>
      <xdr:colOff>21722</xdr:colOff>
      <xdr:row>753</xdr:row>
      <xdr:rowOff>316154</xdr:rowOff>
    </xdr:to>
    <xdr:sp macro="" textlink="">
      <xdr:nvSpPr>
        <xdr:cNvPr id="11" name="Text Box 19">
          <a:extLst>
            <a:ext uri="{FF2B5EF4-FFF2-40B4-BE49-F238E27FC236}">
              <a16:creationId xmlns:a16="http://schemas.microsoft.com/office/drawing/2014/main" id="{00000000-0008-0000-0000-00000B000000}"/>
            </a:ext>
          </a:extLst>
        </xdr:cNvPr>
        <xdr:cNvSpPr txBox="1">
          <a:spLocks noChangeArrowheads="1"/>
        </xdr:cNvSpPr>
      </xdr:nvSpPr>
      <xdr:spPr bwMode="auto">
        <a:xfrm>
          <a:off x="4983062" y="44022524"/>
          <a:ext cx="1744260" cy="74363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B. </a:t>
          </a:r>
          <a:r>
            <a:rPr lang="ja-JP" altLang="en-US" sz="1100" b="0" i="0" u="none" strike="noStrike" baseline="0">
              <a:solidFill>
                <a:srgbClr val="000000"/>
              </a:solidFill>
              <a:latin typeface="ＭＳ Ｐゴシック"/>
              <a:ea typeface="ＭＳ Ｐゴシック"/>
            </a:rPr>
            <a:t>公益法人（</a:t>
          </a:r>
          <a:r>
            <a:rPr lang="en-US" altLang="ja-JP" sz="1100" b="0" i="0" u="none" strike="noStrike" baseline="0">
              <a:solidFill>
                <a:srgbClr val="000000"/>
              </a:solidFill>
              <a:latin typeface="ＭＳ Ｐゴシック"/>
              <a:ea typeface="ＭＳ Ｐゴシック"/>
            </a:rPr>
            <a:t>8</a:t>
          </a:r>
          <a:r>
            <a:rPr lang="ja-JP" altLang="en-US" sz="1100" b="0" i="0" u="none" strike="noStrike" baseline="0">
              <a:solidFill>
                <a:srgbClr val="000000"/>
              </a:solidFill>
              <a:latin typeface="ＭＳ Ｐゴシック"/>
              <a:ea typeface="ＭＳ Ｐゴシック"/>
            </a:rPr>
            <a:t>法人）</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24</xdr:col>
      <xdr:colOff>77019</xdr:colOff>
      <xdr:row>754</xdr:row>
      <xdr:rowOff>54656</xdr:rowOff>
    </xdr:from>
    <xdr:to>
      <xdr:col>41</xdr:col>
      <xdr:colOff>9526</xdr:colOff>
      <xdr:row>755</xdr:row>
      <xdr:rowOff>170824</xdr:rowOff>
    </xdr:to>
    <xdr:sp macro="" textlink="">
      <xdr:nvSpPr>
        <xdr:cNvPr id="12" name="AutoShape 25">
          <a:extLst>
            <a:ext uri="{FF2B5EF4-FFF2-40B4-BE49-F238E27FC236}">
              <a16:creationId xmlns:a16="http://schemas.microsoft.com/office/drawing/2014/main" id="{00000000-0008-0000-0000-00000C000000}"/>
            </a:ext>
          </a:extLst>
        </xdr:cNvPr>
        <xdr:cNvSpPr>
          <a:spLocks noChangeArrowheads="1"/>
        </xdr:cNvSpPr>
      </xdr:nvSpPr>
      <xdr:spPr bwMode="auto">
        <a:xfrm>
          <a:off x="4953819" y="44860256"/>
          <a:ext cx="3386907" cy="47176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43891</xdr:colOff>
      <xdr:row>743</xdr:row>
      <xdr:rowOff>229948</xdr:rowOff>
    </xdr:from>
    <xdr:to>
      <xdr:col>22</xdr:col>
      <xdr:colOff>202641</xdr:colOff>
      <xdr:row>745</xdr:row>
      <xdr:rowOff>51294</xdr:rowOff>
    </xdr:to>
    <xdr:sp macro="" textlink="">
      <xdr:nvSpPr>
        <xdr:cNvPr id="13" name="AutoShape 25">
          <a:extLst>
            <a:ext uri="{FF2B5EF4-FFF2-40B4-BE49-F238E27FC236}">
              <a16:creationId xmlns:a16="http://schemas.microsoft.com/office/drawing/2014/main" id="{00000000-0008-0000-0000-00000D000000}"/>
            </a:ext>
          </a:extLst>
        </xdr:cNvPr>
        <xdr:cNvSpPr>
          <a:spLocks noChangeArrowheads="1"/>
        </xdr:cNvSpPr>
      </xdr:nvSpPr>
      <xdr:spPr bwMode="auto">
        <a:xfrm>
          <a:off x="1872691" y="41123948"/>
          <a:ext cx="2800350" cy="53254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127001</xdr:colOff>
      <xdr:row>743</xdr:row>
      <xdr:rowOff>321762</xdr:rowOff>
    </xdr:from>
    <xdr:to>
      <xdr:col>24</xdr:col>
      <xdr:colOff>94832</xdr:colOff>
      <xdr:row>744</xdr:row>
      <xdr:rowOff>283743</xdr:rowOff>
    </xdr:to>
    <xdr:sp macro="" textlink="">
      <xdr:nvSpPr>
        <xdr:cNvPr id="14" name="Text Box 20">
          <a:extLst>
            <a:ext uri="{FF2B5EF4-FFF2-40B4-BE49-F238E27FC236}">
              <a16:creationId xmlns:a16="http://schemas.microsoft.com/office/drawing/2014/main" id="{00000000-0008-0000-0000-00000E000000}"/>
            </a:ext>
          </a:extLst>
        </xdr:cNvPr>
        <xdr:cNvSpPr txBox="1">
          <a:spLocks noChangeArrowheads="1"/>
        </xdr:cNvSpPr>
      </xdr:nvSpPr>
      <xdr:spPr bwMode="auto">
        <a:xfrm>
          <a:off x="1549401" y="41215762"/>
          <a:ext cx="3422231" cy="317581"/>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基本図の整備・更新に係る業務を実施</a:t>
          </a:r>
        </a:p>
      </xdr:txBody>
    </xdr:sp>
    <xdr:clientData/>
  </xdr:twoCellAnchor>
  <xdr:twoCellAnchor>
    <xdr:from>
      <xdr:col>25</xdr:col>
      <xdr:colOff>36483</xdr:colOff>
      <xdr:row>747</xdr:row>
      <xdr:rowOff>350906</xdr:rowOff>
    </xdr:from>
    <xdr:to>
      <xdr:col>40</xdr:col>
      <xdr:colOff>196286</xdr:colOff>
      <xdr:row>749</xdr:row>
      <xdr:rowOff>292118</xdr:rowOff>
    </xdr:to>
    <xdr:sp macro="" textlink="">
      <xdr:nvSpPr>
        <xdr:cNvPr id="15" name="Text Box 20">
          <a:extLst>
            <a:ext uri="{FF2B5EF4-FFF2-40B4-BE49-F238E27FC236}">
              <a16:creationId xmlns:a16="http://schemas.microsoft.com/office/drawing/2014/main" id="{00000000-0008-0000-0000-00000F000000}"/>
            </a:ext>
          </a:extLst>
        </xdr:cNvPr>
        <xdr:cNvSpPr txBox="1">
          <a:spLocks noChangeArrowheads="1"/>
        </xdr:cNvSpPr>
      </xdr:nvSpPr>
      <xdr:spPr bwMode="auto">
        <a:xfrm>
          <a:off x="5116483" y="42667306"/>
          <a:ext cx="3207803" cy="652412"/>
        </a:xfrm>
        <a:prstGeom prst="rect">
          <a:avLst/>
        </a:prstGeom>
        <a:noFill/>
        <a:ln w="9525">
          <a:no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基本図の整備・更新に係る空中写真撮影及び</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地図情報の修正業務等を実施</a:t>
          </a:r>
        </a:p>
      </xdr:txBody>
    </xdr:sp>
    <xdr:clientData/>
  </xdr:twoCellAnchor>
  <xdr:twoCellAnchor>
    <xdr:from>
      <xdr:col>28</xdr:col>
      <xdr:colOff>174781</xdr:colOff>
      <xdr:row>758</xdr:row>
      <xdr:rowOff>481854</xdr:rowOff>
    </xdr:from>
    <xdr:to>
      <xdr:col>37</xdr:col>
      <xdr:colOff>63160</xdr:colOff>
      <xdr:row>760</xdr:row>
      <xdr:rowOff>180909</xdr:rowOff>
    </xdr:to>
    <xdr:sp macro="" textlink="">
      <xdr:nvSpPr>
        <xdr:cNvPr id="16" name="Text Box 19">
          <a:extLst>
            <a:ext uri="{FF2B5EF4-FFF2-40B4-BE49-F238E27FC236}">
              <a16:creationId xmlns:a16="http://schemas.microsoft.com/office/drawing/2014/main" id="{00000000-0008-0000-0000-000010000000}"/>
            </a:ext>
          </a:extLst>
        </xdr:cNvPr>
        <xdr:cNvSpPr txBox="1">
          <a:spLocks noChangeArrowheads="1"/>
        </xdr:cNvSpPr>
      </xdr:nvSpPr>
      <xdr:spPr bwMode="auto">
        <a:xfrm>
          <a:off x="5864381" y="47344854"/>
          <a:ext cx="1717179" cy="74045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D. </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37</a:t>
          </a:r>
          <a:r>
            <a:rPr lang="ja-JP" altLang="en-US" sz="1100" b="0" i="0" u="none" strike="noStrike" baseline="0">
              <a:solidFill>
                <a:srgbClr val="000000"/>
              </a:solidFill>
              <a:latin typeface="ＭＳ Ｐゴシック"/>
              <a:ea typeface="ＭＳ Ｐゴシック"/>
            </a:rPr>
            <a:t>社）</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22</xdr:col>
      <xdr:colOff>163817</xdr:colOff>
      <xdr:row>758</xdr:row>
      <xdr:rowOff>321274</xdr:rowOff>
    </xdr:from>
    <xdr:to>
      <xdr:col>28</xdr:col>
      <xdr:colOff>174780</xdr:colOff>
      <xdr:row>759</xdr:row>
      <xdr:rowOff>178982</xdr:rowOff>
    </xdr:to>
    <xdr:cxnSp macro="">
      <xdr:nvCxnSpPr>
        <xdr:cNvPr id="17" name="カギ線コネクタ 81">
          <a:extLst>
            <a:ext uri="{FF2B5EF4-FFF2-40B4-BE49-F238E27FC236}">
              <a16:creationId xmlns:a16="http://schemas.microsoft.com/office/drawing/2014/main" id="{00000000-0008-0000-0000-000011000000}"/>
            </a:ext>
          </a:extLst>
        </xdr:cNvPr>
        <xdr:cNvCxnSpPr>
          <a:stCxn id="23" idx="2"/>
          <a:endCxn id="16" idx="1"/>
        </xdr:cNvCxnSpPr>
      </xdr:nvCxnSpPr>
      <xdr:spPr>
        <a:xfrm rot="16200000" flipH="1">
          <a:off x="4983895" y="46834596"/>
          <a:ext cx="530808" cy="123016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188972</xdr:colOff>
      <xdr:row>758</xdr:row>
      <xdr:rowOff>190501</xdr:rowOff>
    </xdr:from>
    <xdr:to>
      <xdr:col>40</xdr:col>
      <xdr:colOff>147971</xdr:colOff>
      <xdr:row>758</xdr:row>
      <xdr:rowOff>499094</xdr:rowOff>
    </xdr:to>
    <xdr:sp macro="" textlink="">
      <xdr:nvSpPr>
        <xdr:cNvPr id="18" name="Text Box 14">
          <a:extLst>
            <a:ext uri="{FF2B5EF4-FFF2-40B4-BE49-F238E27FC236}">
              <a16:creationId xmlns:a16="http://schemas.microsoft.com/office/drawing/2014/main" id="{00000000-0008-0000-0000-000012000000}"/>
            </a:ext>
          </a:extLst>
        </xdr:cNvPr>
        <xdr:cNvSpPr txBox="1">
          <a:spLocks noChangeArrowheads="1"/>
        </xdr:cNvSpPr>
      </xdr:nvSpPr>
      <xdr:spPr bwMode="auto">
        <a:xfrm>
          <a:off x="5878572" y="47053501"/>
          <a:ext cx="2397399" cy="308593"/>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随意契約（少額）等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24</xdr:col>
      <xdr:colOff>79524</xdr:colOff>
      <xdr:row>750</xdr:row>
      <xdr:rowOff>289009</xdr:rowOff>
    </xdr:from>
    <xdr:to>
      <xdr:col>46</xdr:col>
      <xdr:colOff>165101</xdr:colOff>
      <xdr:row>751</xdr:row>
      <xdr:rowOff>231776</xdr:rowOff>
    </xdr:to>
    <xdr:sp macro="" textlink="">
      <xdr:nvSpPr>
        <xdr:cNvPr id="19" name="Text Box 14">
          <a:extLst>
            <a:ext uri="{FF2B5EF4-FFF2-40B4-BE49-F238E27FC236}">
              <a16:creationId xmlns:a16="http://schemas.microsoft.com/office/drawing/2014/main" id="{00000000-0008-0000-0000-000013000000}"/>
            </a:ext>
          </a:extLst>
        </xdr:cNvPr>
        <xdr:cNvSpPr txBox="1">
          <a:spLocks noChangeArrowheads="1"/>
        </xdr:cNvSpPr>
      </xdr:nvSpPr>
      <xdr:spPr bwMode="auto">
        <a:xfrm>
          <a:off x="4956324" y="43672209"/>
          <a:ext cx="4555977" cy="298367"/>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15</xdr:col>
      <xdr:colOff>77847</xdr:colOff>
      <xdr:row>752</xdr:row>
      <xdr:rowOff>330201</xdr:rowOff>
    </xdr:from>
    <xdr:to>
      <xdr:col>24</xdr:col>
      <xdr:colOff>1647</xdr:colOff>
      <xdr:row>752</xdr:row>
      <xdr:rowOff>330201</xdr:rowOff>
    </xdr:to>
    <xdr:cxnSp macro="">
      <xdr:nvCxnSpPr>
        <xdr:cNvPr id="20" name="直線矢印コネクタ 19">
          <a:extLst>
            <a:ext uri="{FF2B5EF4-FFF2-40B4-BE49-F238E27FC236}">
              <a16:creationId xmlns:a16="http://schemas.microsoft.com/office/drawing/2014/main" id="{00000000-0008-0000-0000-000014000000}"/>
            </a:ext>
          </a:extLst>
        </xdr:cNvPr>
        <xdr:cNvCxnSpPr/>
      </xdr:nvCxnSpPr>
      <xdr:spPr>
        <a:xfrm>
          <a:off x="3125847" y="44424601"/>
          <a:ext cx="175260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169923</xdr:colOff>
      <xdr:row>741</xdr:row>
      <xdr:rowOff>25401</xdr:rowOff>
    </xdr:from>
    <xdr:to>
      <xdr:col>32</xdr:col>
      <xdr:colOff>19051</xdr:colOff>
      <xdr:row>742</xdr:row>
      <xdr:rowOff>161926</xdr:rowOff>
    </xdr:to>
    <xdr:sp macro="" textlink="">
      <xdr:nvSpPr>
        <xdr:cNvPr id="21" name="AutoShape 49">
          <a:extLst>
            <a:ext uri="{FF2B5EF4-FFF2-40B4-BE49-F238E27FC236}">
              <a16:creationId xmlns:a16="http://schemas.microsoft.com/office/drawing/2014/main" id="{00000000-0008-0000-0000-000015000000}"/>
            </a:ext>
          </a:extLst>
        </xdr:cNvPr>
        <xdr:cNvSpPr>
          <a:spLocks noChangeArrowheads="1"/>
        </xdr:cNvSpPr>
      </xdr:nvSpPr>
      <xdr:spPr bwMode="auto">
        <a:xfrm>
          <a:off x="5453123" y="40208201"/>
          <a:ext cx="1068328" cy="4921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82551</xdr:colOff>
      <xdr:row>746</xdr:row>
      <xdr:rowOff>352426</xdr:rowOff>
    </xdr:from>
    <xdr:to>
      <xdr:col>24</xdr:col>
      <xdr:colOff>6351</xdr:colOff>
      <xdr:row>746</xdr:row>
      <xdr:rowOff>352426</xdr:rowOff>
    </xdr:to>
    <xdr:cxnSp macro="">
      <xdr:nvCxnSpPr>
        <xdr:cNvPr id="22" name="直線矢印コネクタ 21">
          <a:extLst>
            <a:ext uri="{FF2B5EF4-FFF2-40B4-BE49-F238E27FC236}">
              <a16:creationId xmlns:a16="http://schemas.microsoft.com/office/drawing/2014/main" id="{00000000-0008-0000-0000-000016000000}"/>
            </a:ext>
          </a:extLst>
        </xdr:cNvPr>
        <xdr:cNvCxnSpPr/>
      </xdr:nvCxnSpPr>
      <xdr:spPr>
        <a:xfrm>
          <a:off x="3130551" y="42313226"/>
          <a:ext cx="175260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88314</xdr:colOff>
      <xdr:row>757</xdr:row>
      <xdr:rowOff>647701</xdr:rowOff>
    </xdr:from>
    <xdr:to>
      <xdr:col>26</xdr:col>
      <xdr:colOff>36122</xdr:colOff>
      <xdr:row>758</xdr:row>
      <xdr:rowOff>321274</xdr:rowOff>
    </xdr:to>
    <xdr:sp macro="" textlink="">
      <xdr:nvSpPr>
        <xdr:cNvPr id="23" name="Text Box 20">
          <a:extLst>
            <a:ext uri="{FF2B5EF4-FFF2-40B4-BE49-F238E27FC236}">
              <a16:creationId xmlns:a16="http://schemas.microsoft.com/office/drawing/2014/main" id="{00000000-0008-0000-0000-000017000000}"/>
            </a:ext>
          </a:extLst>
        </xdr:cNvPr>
        <xdr:cNvSpPr txBox="1">
          <a:spLocks noChangeArrowheads="1"/>
        </xdr:cNvSpPr>
      </xdr:nvSpPr>
      <xdr:spPr bwMode="auto">
        <a:xfrm>
          <a:off x="3949114" y="46837601"/>
          <a:ext cx="1370208" cy="346673"/>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消耗品購入</a:t>
          </a:r>
        </a:p>
      </xdr:txBody>
    </xdr:sp>
    <xdr:clientData/>
  </xdr:twoCellAnchor>
  <xdr:twoCellAnchor>
    <xdr:from>
      <xdr:col>20</xdr:col>
      <xdr:colOff>38101</xdr:colOff>
      <xdr:row>757</xdr:row>
      <xdr:rowOff>657226</xdr:rowOff>
    </xdr:from>
    <xdr:to>
      <xdr:col>25</xdr:col>
      <xdr:colOff>76576</xdr:colOff>
      <xdr:row>758</xdr:row>
      <xdr:rowOff>313019</xdr:rowOff>
    </xdr:to>
    <xdr:sp macro="" textlink="">
      <xdr:nvSpPr>
        <xdr:cNvPr id="24" name="AutoShape 25">
          <a:extLst>
            <a:ext uri="{FF2B5EF4-FFF2-40B4-BE49-F238E27FC236}">
              <a16:creationId xmlns:a16="http://schemas.microsoft.com/office/drawing/2014/main" id="{00000000-0008-0000-0000-000018000000}"/>
            </a:ext>
          </a:extLst>
        </xdr:cNvPr>
        <xdr:cNvSpPr>
          <a:spLocks noChangeArrowheads="1"/>
        </xdr:cNvSpPr>
      </xdr:nvSpPr>
      <xdr:spPr bwMode="auto">
        <a:xfrm>
          <a:off x="4102101" y="46847126"/>
          <a:ext cx="1054475" cy="32889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3" zoomScale="75" zoomScaleNormal="75" zoomScaleSheetLayoutView="75" zoomScalePageLayoutView="85" workbookViewId="0">
      <selection activeCell="AR17" sqref="AR17:AX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405</v>
      </c>
      <c r="AT2" s="220"/>
      <c r="AU2" s="220"/>
      <c r="AV2" s="52" t="str">
        <f>IF(AW2="", "", "-")</f>
        <v/>
      </c>
      <c r="AW2" s="398"/>
      <c r="AX2" s="398"/>
    </row>
    <row r="3" spans="1:50" ht="21" customHeight="1" thickBot="1" x14ac:dyDescent="0.2">
      <c r="A3" s="523" t="s">
        <v>539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565</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124</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568</v>
      </c>
      <c r="AF5" s="717"/>
      <c r="AG5" s="717"/>
      <c r="AH5" s="717"/>
      <c r="AI5" s="717"/>
      <c r="AJ5" s="717"/>
      <c r="AK5" s="717"/>
      <c r="AL5" s="717"/>
      <c r="AM5" s="717"/>
      <c r="AN5" s="717"/>
      <c r="AO5" s="717"/>
      <c r="AP5" s="718"/>
      <c r="AQ5" s="719" t="s">
        <v>569</v>
      </c>
      <c r="AR5" s="720"/>
      <c r="AS5" s="720"/>
      <c r="AT5" s="720"/>
      <c r="AU5" s="720"/>
      <c r="AV5" s="720"/>
      <c r="AW5" s="720"/>
      <c r="AX5" s="721"/>
    </row>
    <row r="6" spans="1:50" ht="39" customHeight="1" x14ac:dyDescent="0.15">
      <c r="A6" s="724" t="s">
        <v>4</v>
      </c>
      <c r="B6" s="725"/>
      <c r="C6" s="725"/>
      <c r="D6" s="725"/>
      <c r="E6" s="725"/>
      <c r="F6" s="725"/>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74.25" customHeight="1" x14ac:dyDescent="0.15">
      <c r="A7" s="828" t="s">
        <v>22</v>
      </c>
      <c r="B7" s="829"/>
      <c r="C7" s="829"/>
      <c r="D7" s="829"/>
      <c r="E7" s="829"/>
      <c r="F7" s="830"/>
      <c r="G7" s="831" t="s">
        <v>571</v>
      </c>
      <c r="H7" s="832"/>
      <c r="I7" s="832"/>
      <c r="J7" s="832"/>
      <c r="K7" s="832"/>
      <c r="L7" s="832"/>
      <c r="M7" s="832"/>
      <c r="N7" s="832"/>
      <c r="O7" s="832"/>
      <c r="P7" s="832"/>
      <c r="Q7" s="832"/>
      <c r="R7" s="832"/>
      <c r="S7" s="832"/>
      <c r="T7" s="832"/>
      <c r="U7" s="832"/>
      <c r="V7" s="832"/>
      <c r="W7" s="832"/>
      <c r="X7" s="833"/>
      <c r="Y7" s="396" t="s">
        <v>511</v>
      </c>
      <c r="Z7" s="296"/>
      <c r="AA7" s="296"/>
      <c r="AB7" s="296"/>
      <c r="AC7" s="296"/>
      <c r="AD7" s="397"/>
      <c r="AE7" s="384" t="s">
        <v>572</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8" t="s">
        <v>376</v>
      </c>
      <c r="B8" s="829"/>
      <c r="C8" s="829"/>
      <c r="D8" s="829"/>
      <c r="E8" s="829"/>
      <c r="F8" s="830"/>
      <c r="G8" s="223" t="str">
        <f>入力規則等!A28</f>
        <v>宇宙開発利用、海洋政策、国土強靱化施策、ＩＴ戦略</v>
      </c>
      <c r="H8" s="224"/>
      <c r="I8" s="224"/>
      <c r="J8" s="224"/>
      <c r="K8" s="224"/>
      <c r="L8" s="224"/>
      <c r="M8" s="224"/>
      <c r="N8" s="224"/>
      <c r="O8" s="224"/>
      <c r="P8" s="224"/>
      <c r="Q8" s="224"/>
      <c r="R8" s="224"/>
      <c r="S8" s="224"/>
      <c r="T8" s="224"/>
      <c r="U8" s="224"/>
      <c r="V8" s="224"/>
      <c r="W8" s="224"/>
      <c r="X8" s="225"/>
      <c r="Y8" s="569" t="s">
        <v>377</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447</v>
      </c>
      <c r="Q13" s="109"/>
      <c r="R13" s="109"/>
      <c r="S13" s="109"/>
      <c r="T13" s="109"/>
      <c r="U13" s="109"/>
      <c r="V13" s="110"/>
      <c r="W13" s="108">
        <v>487</v>
      </c>
      <c r="X13" s="109"/>
      <c r="Y13" s="109"/>
      <c r="Z13" s="109"/>
      <c r="AA13" s="109"/>
      <c r="AB13" s="109"/>
      <c r="AC13" s="110"/>
      <c r="AD13" s="108">
        <v>459</v>
      </c>
      <c r="AE13" s="109"/>
      <c r="AF13" s="109"/>
      <c r="AG13" s="109"/>
      <c r="AH13" s="109"/>
      <c r="AI13" s="109"/>
      <c r="AJ13" s="110"/>
      <c r="AK13" s="108">
        <v>467</v>
      </c>
      <c r="AL13" s="109"/>
      <c r="AM13" s="109"/>
      <c r="AN13" s="109"/>
      <c r="AO13" s="109"/>
      <c r="AP13" s="109"/>
      <c r="AQ13" s="110"/>
      <c r="AR13" s="105">
        <v>581</v>
      </c>
      <c r="AS13" s="106"/>
      <c r="AT13" s="106"/>
      <c r="AU13" s="106"/>
      <c r="AV13" s="106"/>
      <c r="AW13" s="106"/>
      <c r="AX13" s="395"/>
    </row>
    <row r="14" spans="1:50" ht="21" customHeight="1" x14ac:dyDescent="0.15">
      <c r="A14" s="142"/>
      <c r="B14" s="143"/>
      <c r="C14" s="143"/>
      <c r="D14" s="143"/>
      <c r="E14" s="143"/>
      <c r="F14" s="144"/>
      <c r="G14" s="744"/>
      <c r="H14" s="745"/>
      <c r="I14" s="575" t="s">
        <v>8</v>
      </c>
      <c r="J14" s="629"/>
      <c r="K14" s="629"/>
      <c r="L14" s="629"/>
      <c r="M14" s="629"/>
      <c r="N14" s="629"/>
      <c r="O14" s="630"/>
      <c r="P14" s="108" t="s">
        <v>575</v>
      </c>
      <c r="Q14" s="109"/>
      <c r="R14" s="109"/>
      <c r="S14" s="109"/>
      <c r="T14" s="109"/>
      <c r="U14" s="109"/>
      <c r="V14" s="110"/>
      <c r="W14" s="108" t="s">
        <v>575</v>
      </c>
      <c r="X14" s="109"/>
      <c r="Y14" s="109"/>
      <c r="Z14" s="109"/>
      <c r="AA14" s="109"/>
      <c r="AB14" s="109"/>
      <c r="AC14" s="110"/>
      <c r="AD14" s="108" t="s">
        <v>575</v>
      </c>
      <c r="AE14" s="109"/>
      <c r="AF14" s="109"/>
      <c r="AG14" s="109"/>
      <c r="AH14" s="109"/>
      <c r="AI14" s="109"/>
      <c r="AJ14" s="110"/>
      <c r="AK14" s="108" t="s">
        <v>576</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575</v>
      </c>
      <c r="Q15" s="109"/>
      <c r="R15" s="109"/>
      <c r="S15" s="109"/>
      <c r="T15" s="109"/>
      <c r="U15" s="109"/>
      <c r="V15" s="110"/>
      <c r="W15" s="108" t="s">
        <v>575</v>
      </c>
      <c r="X15" s="109"/>
      <c r="Y15" s="109"/>
      <c r="Z15" s="109"/>
      <c r="AA15" s="109"/>
      <c r="AB15" s="109"/>
      <c r="AC15" s="110"/>
      <c r="AD15" s="108" t="s">
        <v>575</v>
      </c>
      <c r="AE15" s="109"/>
      <c r="AF15" s="109"/>
      <c r="AG15" s="109"/>
      <c r="AH15" s="109"/>
      <c r="AI15" s="109"/>
      <c r="AJ15" s="110"/>
      <c r="AK15" s="108" t="s">
        <v>576</v>
      </c>
      <c r="AL15" s="109"/>
      <c r="AM15" s="109"/>
      <c r="AN15" s="109"/>
      <c r="AO15" s="109"/>
      <c r="AP15" s="109"/>
      <c r="AQ15" s="110"/>
      <c r="AR15" s="108" t="s">
        <v>727</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575</v>
      </c>
      <c r="Q16" s="109"/>
      <c r="R16" s="109"/>
      <c r="S16" s="109"/>
      <c r="T16" s="109"/>
      <c r="U16" s="109"/>
      <c r="V16" s="110"/>
      <c r="W16" s="108" t="s">
        <v>575</v>
      </c>
      <c r="X16" s="109"/>
      <c r="Y16" s="109"/>
      <c r="Z16" s="109"/>
      <c r="AA16" s="109"/>
      <c r="AB16" s="109"/>
      <c r="AC16" s="110"/>
      <c r="AD16" s="108" t="s">
        <v>575</v>
      </c>
      <c r="AE16" s="109"/>
      <c r="AF16" s="109"/>
      <c r="AG16" s="109"/>
      <c r="AH16" s="109"/>
      <c r="AI16" s="109"/>
      <c r="AJ16" s="110"/>
      <c r="AK16" s="108" t="s">
        <v>576</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575</v>
      </c>
      <c r="Q17" s="109"/>
      <c r="R17" s="109"/>
      <c r="S17" s="109"/>
      <c r="T17" s="109"/>
      <c r="U17" s="109"/>
      <c r="V17" s="110"/>
      <c r="W17" s="108" t="s">
        <v>575</v>
      </c>
      <c r="X17" s="109"/>
      <c r="Y17" s="109"/>
      <c r="Z17" s="109"/>
      <c r="AA17" s="109"/>
      <c r="AB17" s="109"/>
      <c r="AC17" s="110"/>
      <c r="AD17" s="108" t="s">
        <v>575</v>
      </c>
      <c r="AE17" s="109"/>
      <c r="AF17" s="109"/>
      <c r="AG17" s="109"/>
      <c r="AH17" s="109"/>
      <c r="AI17" s="109"/>
      <c r="AJ17" s="110"/>
      <c r="AK17" s="108" t="s">
        <v>576</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6"/>
      <c r="H18" s="747"/>
      <c r="I18" s="734" t="s">
        <v>20</v>
      </c>
      <c r="J18" s="735"/>
      <c r="K18" s="735"/>
      <c r="L18" s="735"/>
      <c r="M18" s="735"/>
      <c r="N18" s="735"/>
      <c r="O18" s="736"/>
      <c r="P18" s="114">
        <f>SUM(P13:V17)</f>
        <v>447</v>
      </c>
      <c r="Q18" s="115"/>
      <c r="R18" s="115"/>
      <c r="S18" s="115"/>
      <c r="T18" s="115"/>
      <c r="U18" s="115"/>
      <c r="V18" s="116"/>
      <c r="W18" s="114">
        <f>SUM(W13:AC17)</f>
        <v>487</v>
      </c>
      <c r="X18" s="115"/>
      <c r="Y18" s="115"/>
      <c r="Z18" s="115"/>
      <c r="AA18" s="115"/>
      <c r="AB18" s="115"/>
      <c r="AC18" s="116"/>
      <c r="AD18" s="114">
        <f>SUM(AD13:AJ17)</f>
        <v>459</v>
      </c>
      <c r="AE18" s="115"/>
      <c r="AF18" s="115"/>
      <c r="AG18" s="115"/>
      <c r="AH18" s="115"/>
      <c r="AI18" s="115"/>
      <c r="AJ18" s="116"/>
      <c r="AK18" s="114">
        <f>SUM(AK13:AQ17)</f>
        <v>467</v>
      </c>
      <c r="AL18" s="115"/>
      <c r="AM18" s="115"/>
      <c r="AN18" s="115"/>
      <c r="AO18" s="115"/>
      <c r="AP18" s="115"/>
      <c r="AQ18" s="116"/>
      <c r="AR18" s="114">
        <f>SUM(AR13:AX17)</f>
        <v>581</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435</v>
      </c>
      <c r="Q19" s="109"/>
      <c r="R19" s="109"/>
      <c r="S19" s="109"/>
      <c r="T19" s="109"/>
      <c r="U19" s="109"/>
      <c r="V19" s="110"/>
      <c r="W19" s="108">
        <v>486</v>
      </c>
      <c r="X19" s="109"/>
      <c r="Y19" s="109"/>
      <c r="Z19" s="109"/>
      <c r="AA19" s="109"/>
      <c r="AB19" s="109"/>
      <c r="AC19" s="110"/>
      <c r="AD19" s="108">
        <v>458</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0.97315436241610742</v>
      </c>
      <c r="Q20" s="539"/>
      <c r="R20" s="539"/>
      <c r="S20" s="539"/>
      <c r="T20" s="539"/>
      <c r="U20" s="539"/>
      <c r="V20" s="539"/>
      <c r="W20" s="539">
        <f t="shared" ref="W20" si="0">IF(W18=0, "-", SUM(W19)/W18)</f>
        <v>0.99794661190965095</v>
      </c>
      <c r="X20" s="539"/>
      <c r="Y20" s="539"/>
      <c r="Z20" s="539"/>
      <c r="AA20" s="539"/>
      <c r="AB20" s="539"/>
      <c r="AC20" s="539"/>
      <c r="AD20" s="539">
        <f t="shared" ref="AD20" si="1">IF(AD18=0, "-", SUM(AD19)/AD18)</f>
        <v>0.9978213507625272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8" t="s">
        <v>475</v>
      </c>
      <c r="H21" s="929"/>
      <c r="I21" s="929"/>
      <c r="J21" s="929"/>
      <c r="K21" s="929"/>
      <c r="L21" s="929"/>
      <c r="M21" s="929"/>
      <c r="N21" s="929"/>
      <c r="O21" s="929"/>
      <c r="P21" s="539">
        <f>IF(P19=0, "-", SUM(P19)/SUM(P13,P14))</f>
        <v>0.97315436241610742</v>
      </c>
      <c r="Q21" s="539"/>
      <c r="R21" s="539"/>
      <c r="S21" s="539"/>
      <c r="T21" s="539"/>
      <c r="U21" s="539"/>
      <c r="V21" s="539"/>
      <c r="W21" s="539">
        <f t="shared" ref="W21" si="2">IF(W19=0, "-", SUM(W19)/SUM(W13,W14))</f>
        <v>0.99794661190965095</v>
      </c>
      <c r="X21" s="539"/>
      <c r="Y21" s="539"/>
      <c r="Z21" s="539"/>
      <c r="AA21" s="539"/>
      <c r="AB21" s="539"/>
      <c r="AC21" s="539"/>
      <c r="AD21" s="539">
        <f t="shared" ref="AD21" si="3">IF(AD19=0, "-", SUM(AD19)/SUM(AD13,AD14))</f>
        <v>0.9978213507625272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555</v>
      </c>
      <c r="B22" s="199"/>
      <c r="C22" s="199"/>
      <c r="D22" s="199"/>
      <c r="E22" s="199"/>
      <c r="F22" s="200"/>
      <c r="G22" s="183" t="s">
        <v>454</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451</v>
      </c>
      <c r="Q23" s="106"/>
      <c r="R23" s="106"/>
      <c r="S23" s="106"/>
      <c r="T23" s="106"/>
      <c r="U23" s="106"/>
      <c r="V23" s="107"/>
      <c r="W23" s="105">
        <v>565</v>
      </c>
      <c r="X23" s="106"/>
      <c r="Y23" s="106"/>
      <c r="Z23" s="106"/>
      <c r="AA23" s="106"/>
      <c r="AB23" s="106"/>
      <c r="AC23" s="107"/>
      <c r="AD23" s="209" t="s">
        <v>725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578</v>
      </c>
      <c r="H24" s="190"/>
      <c r="I24" s="190"/>
      <c r="J24" s="190"/>
      <c r="K24" s="190"/>
      <c r="L24" s="190"/>
      <c r="M24" s="190"/>
      <c r="N24" s="190"/>
      <c r="O24" s="191"/>
      <c r="P24" s="108">
        <v>16</v>
      </c>
      <c r="Q24" s="109"/>
      <c r="R24" s="109"/>
      <c r="S24" s="109"/>
      <c r="T24" s="109"/>
      <c r="U24" s="109"/>
      <c r="V24" s="110"/>
      <c r="W24" s="108">
        <v>16</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458</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455</v>
      </c>
      <c r="H29" s="196"/>
      <c r="I29" s="196"/>
      <c r="J29" s="196"/>
      <c r="K29" s="196"/>
      <c r="L29" s="196"/>
      <c r="M29" s="196"/>
      <c r="N29" s="196"/>
      <c r="O29" s="197"/>
      <c r="P29" s="108">
        <f>AK13</f>
        <v>467</v>
      </c>
      <c r="Q29" s="109"/>
      <c r="R29" s="109"/>
      <c r="S29" s="109"/>
      <c r="T29" s="109"/>
      <c r="U29" s="109"/>
      <c r="V29" s="110"/>
      <c r="W29" s="227">
        <f>AR13</f>
        <v>581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470</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531</v>
      </c>
      <c r="AF30" s="388"/>
      <c r="AG30" s="388"/>
      <c r="AH30" s="389"/>
      <c r="AI30" s="387" t="s">
        <v>528</v>
      </c>
      <c r="AJ30" s="388"/>
      <c r="AK30" s="388"/>
      <c r="AL30" s="389"/>
      <c r="AM30" s="390" t="s">
        <v>523</v>
      </c>
      <c r="AN30" s="390"/>
      <c r="AO30" s="390"/>
      <c r="AP30" s="387"/>
      <c r="AQ30" s="638" t="s">
        <v>352</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t="s">
        <v>576</v>
      </c>
      <c r="AR31" s="136"/>
      <c r="AS31" s="137" t="s">
        <v>353</v>
      </c>
      <c r="AT31" s="172"/>
      <c r="AU31" s="271" t="s">
        <v>576</v>
      </c>
      <c r="AV31" s="271"/>
      <c r="AW31" s="380" t="s">
        <v>300</v>
      </c>
      <c r="AX31" s="381"/>
    </row>
    <row r="32" spans="1:50" ht="23.25" customHeight="1" x14ac:dyDescent="0.15">
      <c r="A32" s="515"/>
      <c r="B32" s="513"/>
      <c r="C32" s="513"/>
      <c r="D32" s="513"/>
      <c r="E32" s="513"/>
      <c r="F32" s="514"/>
      <c r="G32" s="540" t="s">
        <v>579</v>
      </c>
      <c r="H32" s="541"/>
      <c r="I32" s="541"/>
      <c r="J32" s="541"/>
      <c r="K32" s="541"/>
      <c r="L32" s="541"/>
      <c r="M32" s="541"/>
      <c r="N32" s="541"/>
      <c r="O32" s="542"/>
      <c r="P32" s="161" t="s">
        <v>580</v>
      </c>
      <c r="Q32" s="161"/>
      <c r="R32" s="161"/>
      <c r="S32" s="161"/>
      <c r="T32" s="161"/>
      <c r="U32" s="161"/>
      <c r="V32" s="161"/>
      <c r="W32" s="161"/>
      <c r="X32" s="231"/>
      <c r="Y32" s="339" t="s">
        <v>12</v>
      </c>
      <c r="Z32" s="549"/>
      <c r="AA32" s="550"/>
      <c r="AB32" s="551" t="s">
        <v>492</v>
      </c>
      <c r="AC32" s="551"/>
      <c r="AD32" s="551"/>
      <c r="AE32" s="365">
        <v>100</v>
      </c>
      <c r="AF32" s="366"/>
      <c r="AG32" s="366"/>
      <c r="AH32" s="366"/>
      <c r="AI32" s="365">
        <v>100</v>
      </c>
      <c r="AJ32" s="366"/>
      <c r="AK32" s="366"/>
      <c r="AL32" s="366"/>
      <c r="AM32" s="365">
        <v>100</v>
      </c>
      <c r="AN32" s="366"/>
      <c r="AO32" s="366"/>
      <c r="AP32" s="366"/>
      <c r="AQ32" s="111" t="s">
        <v>576</v>
      </c>
      <c r="AR32" s="112"/>
      <c r="AS32" s="112"/>
      <c r="AT32" s="113"/>
      <c r="AU32" s="366" t="s">
        <v>576</v>
      </c>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492</v>
      </c>
      <c r="AC33" s="522"/>
      <c r="AD33" s="522"/>
      <c r="AE33" s="365">
        <v>100</v>
      </c>
      <c r="AF33" s="366"/>
      <c r="AG33" s="366"/>
      <c r="AH33" s="366"/>
      <c r="AI33" s="365">
        <v>100</v>
      </c>
      <c r="AJ33" s="366"/>
      <c r="AK33" s="366"/>
      <c r="AL33" s="366"/>
      <c r="AM33" s="365">
        <v>100</v>
      </c>
      <c r="AN33" s="366"/>
      <c r="AO33" s="366"/>
      <c r="AP33" s="366"/>
      <c r="AQ33" s="111" t="s">
        <v>576</v>
      </c>
      <c r="AR33" s="112"/>
      <c r="AS33" s="112"/>
      <c r="AT33" s="113"/>
      <c r="AU33" s="366">
        <v>100</v>
      </c>
      <c r="AV33" s="366"/>
      <c r="AW33" s="366"/>
      <c r="AX33" s="368"/>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v>100</v>
      </c>
      <c r="AF34" s="366"/>
      <c r="AG34" s="366"/>
      <c r="AH34" s="366"/>
      <c r="AI34" s="365">
        <v>100</v>
      </c>
      <c r="AJ34" s="366"/>
      <c r="AK34" s="366"/>
      <c r="AL34" s="366"/>
      <c r="AM34" s="365">
        <v>100</v>
      </c>
      <c r="AN34" s="366"/>
      <c r="AO34" s="366"/>
      <c r="AP34" s="366"/>
      <c r="AQ34" s="111" t="s">
        <v>576</v>
      </c>
      <c r="AR34" s="112"/>
      <c r="AS34" s="112"/>
      <c r="AT34" s="113"/>
      <c r="AU34" s="366" t="s">
        <v>576</v>
      </c>
      <c r="AV34" s="366"/>
      <c r="AW34" s="366"/>
      <c r="AX34" s="368"/>
    </row>
    <row r="35" spans="1:50" ht="23.25" customHeight="1" x14ac:dyDescent="0.15">
      <c r="A35" s="899" t="s">
        <v>501</v>
      </c>
      <c r="B35" s="900"/>
      <c r="C35" s="900"/>
      <c r="D35" s="900"/>
      <c r="E35" s="900"/>
      <c r="F35" s="901"/>
      <c r="G35" s="905" t="s">
        <v>581</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1" t="s">
        <v>470</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531</v>
      </c>
      <c r="AF37" s="370"/>
      <c r="AG37" s="370"/>
      <c r="AH37" s="371"/>
      <c r="AI37" s="369" t="s">
        <v>528</v>
      </c>
      <c r="AJ37" s="370"/>
      <c r="AK37" s="370"/>
      <c r="AL37" s="371"/>
      <c r="AM37" s="376" t="s">
        <v>523</v>
      </c>
      <c r="AN37" s="376"/>
      <c r="AO37" s="376"/>
      <c r="AP37" s="369"/>
      <c r="AQ37" s="267" t="s">
        <v>352</v>
      </c>
      <c r="AR37" s="268"/>
      <c r="AS37" s="268"/>
      <c r="AT37" s="269"/>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c r="AR38" s="136"/>
      <c r="AS38" s="137" t="s">
        <v>353</v>
      </c>
      <c r="AT38" s="172"/>
      <c r="AU38" s="271"/>
      <c r="AV38" s="271"/>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9" t="s">
        <v>12</v>
      </c>
      <c r="Z39" s="549"/>
      <c r="AA39" s="550"/>
      <c r="AB39" s="551"/>
      <c r="AC39" s="551"/>
      <c r="AD39" s="55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9" t="s">
        <v>501</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1" t="s">
        <v>470</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531</v>
      </c>
      <c r="AF44" s="370"/>
      <c r="AG44" s="370"/>
      <c r="AH44" s="371"/>
      <c r="AI44" s="369" t="s">
        <v>528</v>
      </c>
      <c r="AJ44" s="370"/>
      <c r="AK44" s="370"/>
      <c r="AL44" s="371"/>
      <c r="AM44" s="376" t="s">
        <v>523</v>
      </c>
      <c r="AN44" s="376"/>
      <c r="AO44" s="376"/>
      <c r="AP44" s="369"/>
      <c r="AQ44" s="267" t="s">
        <v>352</v>
      </c>
      <c r="AR44" s="268"/>
      <c r="AS44" s="268"/>
      <c r="AT44" s="269"/>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353</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9" t="s">
        <v>501</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2" t="s">
        <v>470</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531</v>
      </c>
      <c r="AF51" s="370"/>
      <c r="AG51" s="370"/>
      <c r="AH51" s="371"/>
      <c r="AI51" s="369" t="s">
        <v>528</v>
      </c>
      <c r="AJ51" s="370"/>
      <c r="AK51" s="370"/>
      <c r="AL51" s="371"/>
      <c r="AM51" s="376" t="s">
        <v>524</v>
      </c>
      <c r="AN51" s="376"/>
      <c r="AO51" s="376"/>
      <c r="AP51" s="369"/>
      <c r="AQ51" s="267" t="s">
        <v>352</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353</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9" t="s">
        <v>501</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2" t="s">
        <v>470</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532</v>
      </c>
      <c r="AF58" s="370"/>
      <c r="AG58" s="370"/>
      <c r="AH58" s="371"/>
      <c r="AI58" s="369" t="s">
        <v>528</v>
      </c>
      <c r="AJ58" s="370"/>
      <c r="AK58" s="370"/>
      <c r="AL58" s="371"/>
      <c r="AM58" s="376" t="s">
        <v>523</v>
      </c>
      <c r="AN58" s="376"/>
      <c r="AO58" s="376"/>
      <c r="AP58" s="369"/>
      <c r="AQ58" s="267" t="s">
        <v>352</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353</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9" t="s">
        <v>501</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471</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466</v>
      </c>
      <c r="X65" s="872"/>
      <c r="Y65" s="875"/>
      <c r="Z65" s="875"/>
      <c r="AA65" s="876"/>
      <c r="AB65" s="869" t="s">
        <v>11</v>
      </c>
      <c r="AC65" s="865"/>
      <c r="AD65" s="866"/>
      <c r="AE65" s="369" t="s">
        <v>531</v>
      </c>
      <c r="AF65" s="370"/>
      <c r="AG65" s="370"/>
      <c r="AH65" s="371"/>
      <c r="AI65" s="369" t="s">
        <v>528</v>
      </c>
      <c r="AJ65" s="370"/>
      <c r="AK65" s="370"/>
      <c r="AL65" s="371"/>
      <c r="AM65" s="376" t="s">
        <v>523</v>
      </c>
      <c r="AN65" s="376"/>
      <c r="AO65" s="376"/>
      <c r="AP65" s="369"/>
      <c r="AQ65" s="869" t="s">
        <v>352</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3"/>
      <c r="AF66" s="334"/>
      <c r="AG66" s="334"/>
      <c r="AH66" s="335"/>
      <c r="AI66" s="333"/>
      <c r="AJ66" s="334"/>
      <c r="AK66" s="334"/>
      <c r="AL66" s="335"/>
      <c r="AM66" s="377"/>
      <c r="AN66" s="377"/>
      <c r="AO66" s="377"/>
      <c r="AP66" s="333"/>
      <c r="AQ66" s="270"/>
      <c r="AR66" s="271"/>
      <c r="AS66" s="867" t="s">
        <v>353</v>
      </c>
      <c r="AT66" s="868"/>
      <c r="AU66" s="271"/>
      <c r="AV66" s="271"/>
      <c r="AW66" s="867" t="s">
        <v>469</v>
      </c>
      <c r="AX66" s="980"/>
    </row>
    <row r="67" spans="1:50" ht="23.25" hidden="1" customHeight="1" x14ac:dyDescent="0.15">
      <c r="A67" s="853"/>
      <c r="B67" s="854"/>
      <c r="C67" s="854"/>
      <c r="D67" s="854"/>
      <c r="E67" s="854"/>
      <c r="F67" s="855"/>
      <c r="G67" s="981" t="s">
        <v>354</v>
      </c>
      <c r="H67" s="964"/>
      <c r="I67" s="965"/>
      <c r="J67" s="965"/>
      <c r="K67" s="965"/>
      <c r="L67" s="965"/>
      <c r="M67" s="965"/>
      <c r="N67" s="965"/>
      <c r="O67" s="966"/>
      <c r="P67" s="964"/>
      <c r="Q67" s="965"/>
      <c r="R67" s="965"/>
      <c r="S67" s="965"/>
      <c r="T67" s="965"/>
      <c r="U67" s="965"/>
      <c r="V67" s="966"/>
      <c r="W67" s="970"/>
      <c r="X67" s="971"/>
      <c r="Y67" s="951" t="s">
        <v>12</v>
      </c>
      <c r="Z67" s="951"/>
      <c r="AA67" s="952"/>
      <c r="AB67" s="953" t="s">
        <v>491</v>
      </c>
      <c r="AC67" s="953"/>
      <c r="AD67" s="953"/>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4" t="s">
        <v>54</v>
      </c>
      <c r="Z68" s="184"/>
      <c r="AA68" s="185"/>
      <c r="AB68" s="976" t="s">
        <v>491</v>
      </c>
      <c r="AC68" s="976"/>
      <c r="AD68" s="976"/>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4" t="s">
        <v>13</v>
      </c>
      <c r="Z69" s="184"/>
      <c r="AA69" s="185"/>
      <c r="AB69" s="977" t="s">
        <v>492</v>
      </c>
      <c r="AC69" s="977"/>
      <c r="AD69" s="977"/>
      <c r="AE69" s="816"/>
      <c r="AF69" s="817"/>
      <c r="AG69" s="817"/>
      <c r="AH69" s="817"/>
      <c r="AI69" s="816"/>
      <c r="AJ69" s="817"/>
      <c r="AK69" s="817"/>
      <c r="AL69" s="817"/>
      <c r="AM69" s="816"/>
      <c r="AN69" s="817"/>
      <c r="AO69" s="817"/>
      <c r="AP69" s="817"/>
      <c r="AQ69" s="365"/>
      <c r="AR69" s="366"/>
      <c r="AS69" s="366"/>
      <c r="AT69" s="367"/>
      <c r="AU69" s="366"/>
      <c r="AV69" s="366"/>
      <c r="AW69" s="366"/>
      <c r="AX69" s="368"/>
    </row>
    <row r="70" spans="1:50" ht="23.25" hidden="1" customHeight="1" x14ac:dyDescent="0.15">
      <c r="A70" s="853" t="s">
        <v>476</v>
      </c>
      <c r="B70" s="854"/>
      <c r="C70" s="854"/>
      <c r="D70" s="854"/>
      <c r="E70" s="854"/>
      <c r="F70" s="855"/>
      <c r="G70" s="941" t="s">
        <v>355</v>
      </c>
      <c r="H70" s="942"/>
      <c r="I70" s="942"/>
      <c r="J70" s="942"/>
      <c r="K70" s="942"/>
      <c r="L70" s="942"/>
      <c r="M70" s="942"/>
      <c r="N70" s="942"/>
      <c r="O70" s="942"/>
      <c r="P70" s="942"/>
      <c r="Q70" s="942"/>
      <c r="R70" s="942"/>
      <c r="S70" s="942"/>
      <c r="T70" s="942"/>
      <c r="U70" s="942"/>
      <c r="V70" s="942"/>
      <c r="W70" s="945" t="s">
        <v>490</v>
      </c>
      <c r="X70" s="946"/>
      <c r="Y70" s="951" t="s">
        <v>12</v>
      </c>
      <c r="Z70" s="951"/>
      <c r="AA70" s="952"/>
      <c r="AB70" s="953" t="s">
        <v>491</v>
      </c>
      <c r="AC70" s="953"/>
      <c r="AD70" s="953"/>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4" t="s">
        <v>54</v>
      </c>
      <c r="Z71" s="184"/>
      <c r="AA71" s="185"/>
      <c r="AB71" s="976" t="s">
        <v>491</v>
      </c>
      <c r="AC71" s="976"/>
      <c r="AD71" s="976"/>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4" t="s">
        <v>13</v>
      </c>
      <c r="Z72" s="184"/>
      <c r="AA72" s="185"/>
      <c r="AB72" s="977" t="s">
        <v>492</v>
      </c>
      <c r="AC72" s="977"/>
      <c r="AD72" s="977"/>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9" t="s">
        <v>471</v>
      </c>
      <c r="B73" s="840"/>
      <c r="C73" s="840"/>
      <c r="D73" s="840"/>
      <c r="E73" s="840"/>
      <c r="F73" s="841"/>
      <c r="G73" s="808"/>
      <c r="H73" s="169" t="s">
        <v>265</v>
      </c>
      <c r="I73" s="169"/>
      <c r="J73" s="169"/>
      <c r="K73" s="169"/>
      <c r="L73" s="169"/>
      <c r="M73" s="169"/>
      <c r="N73" s="169"/>
      <c r="O73" s="170"/>
      <c r="P73" s="176" t="s">
        <v>59</v>
      </c>
      <c r="Q73" s="169"/>
      <c r="R73" s="169"/>
      <c r="S73" s="169"/>
      <c r="T73" s="169"/>
      <c r="U73" s="169"/>
      <c r="V73" s="169"/>
      <c r="W73" s="169"/>
      <c r="X73" s="170"/>
      <c r="Y73" s="810"/>
      <c r="Z73" s="811"/>
      <c r="AA73" s="812"/>
      <c r="AB73" s="176" t="s">
        <v>11</v>
      </c>
      <c r="AC73" s="169"/>
      <c r="AD73" s="170"/>
      <c r="AE73" s="369" t="s">
        <v>531</v>
      </c>
      <c r="AF73" s="370"/>
      <c r="AG73" s="370"/>
      <c r="AH73" s="371"/>
      <c r="AI73" s="369" t="s">
        <v>528</v>
      </c>
      <c r="AJ73" s="370"/>
      <c r="AK73" s="370"/>
      <c r="AL73" s="371"/>
      <c r="AM73" s="376" t="s">
        <v>523</v>
      </c>
      <c r="AN73" s="376"/>
      <c r="AO73" s="376"/>
      <c r="AP73" s="369"/>
      <c r="AQ73" s="176" t="s">
        <v>352</v>
      </c>
      <c r="AR73" s="169"/>
      <c r="AS73" s="169"/>
      <c r="AT73" s="170"/>
      <c r="AU73" s="273" t="s">
        <v>253</v>
      </c>
      <c r="AV73" s="134"/>
      <c r="AW73" s="134"/>
      <c r="AX73" s="135"/>
    </row>
    <row r="74" spans="1:50" ht="18.75" hidden="1" customHeight="1" x14ac:dyDescent="0.15">
      <c r="A74" s="842"/>
      <c r="B74" s="843"/>
      <c r="C74" s="843"/>
      <c r="D74" s="843"/>
      <c r="E74" s="843"/>
      <c r="F74" s="844"/>
      <c r="G74" s="80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353</v>
      </c>
      <c r="AT74" s="172"/>
      <c r="AU74" s="217"/>
      <c r="AV74" s="136"/>
      <c r="AW74" s="137" t="s">
        <v>300</v>
      </c>
      <c r="AX74" s="138"/>
    </row>
    <row r="75" spans="1:50" ht="23.25" hidden="1" customHeight="1" x14ac:dyDescent="0.15">
      <c r="A75" s="842"/>
      <c r="B75" s="843"/>
      <c r="C75" s="843"/>
      <c r="D75" s="843"/>
      <c r="E75" s="843"/>
      <c r="F75" s="844"/>
      <c r="G75" s="783" t="s">
        <v>354</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2"/>
      <c r="B76" s="843"/>
      <c r="C76" s="843"/>
      <c r="D76" s="843"/>
      <c r="E76" s="843"/>
      <c r="F76" s="844"/>
      <c r="G76" s="78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2"/>
      <c r="B77" s="843"/>
      <c r="C77" s="843"/>
      <c r="D77" s="843"/>
      <c r="E77" s="843"/>
      <c r="F77" s="844"/>
      <c r="G77" s="78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3" t="s">
        <v>504</v>
      </c>
      <c r="B78" s="914"/>
      <c r="C78" s="914"/>
      <c r="D78" s="914"/>
      <c r="E78" s="911" t="s">
        <v>448</v>
      </c>
      <c r="F78" s="912"/>
      <c r="G78" s="57" t="s">
        <v>355</v>
      </c>
      <c r="H78" s="794"/>
      <c r="I78" s="244"/>
      <c r="J78" s="244"/>
      <c r="K78" s="244"/>
      <c r="L78" s="244"/>
      <c r="M78" s="244"/>
      <c r="N78" s="244"/>
      <c r="O78" s="795"/>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8" t="s">
        <v>465</v>
      </c>
      <c r="AP79" s="149"/>
      <c r="AQ79" s="149"/>
      <c r="AR79" s="81" t="s">
        <v>463</v>
      </c>
      <c r="AS79" s="148"/>
      <c r="AT79" s="149"/>
      <c r="AU79" s="149"/>
      <c r="AV79" s="149"/>
      <c r="AW79" s="149"/>
      <c r="AX79" s="150"/>
    </row>
    <row r="80" spans="1:50" ht="18.75" hidden="1" customHeight="1" x14ac:dyDescent="0.15">
      <c r="A80" s="519" t="s">
        <v>266</v>
      </c>
      <c r="B80" s="848" t="s">
        <v>462</v>
      </c>
      <c r="C80" s="849"/>
      <c r="D80" s="849"/>
      <c r="E80" s="849"/>
      <c r="F80" s="850"/>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4"/>
    </row>
    <row r="81" spans="1:60" ht="22.5" hidden="1" customHeight="1" x14ac:dyDescent="0.15">
      <c r="A81" s="520"/>
      <c r="B81" s="851"/>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51"/>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1"/>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2"/>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6"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9" t="s">
        <v>531</v>
      </c>
      <c r="AF85" s="370"/>
      <c r="AG85" s="370"/>
      <c r="AH85" s="371"/>
      <c r="AI85" s="369" t="s">
        <v>528</v>
      </c>
      <c r="AJ85" s="370"/>
      <c r="AK85" s="370"/>
      <c r="AL85" s="371"/>
      <c r="AM85" s="376" t="s">
        <v>523</v>
      </c>
      <c r="AN85" s="376"/>
      <c r="AO85" s="376"/>
      <c r="AP85" s="369"/>
      <c r="AQ85" s="176" t="s">
        <v>352</v>
      </c>
      <c r="AR85" s="169"/>
      <c r="AS85" s="169"/>
      <c r="AT85" s="170"/>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353</v>
      </c>
      <c r="AT86" s="172"/>
      <c r="AU86" s="271"/>
      <c r="AV86" s="271"/>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1"/>
      <c r="R87" s="801"/>
      <c r="S87" s="801"/>
      <c r="T87" s="801"/>
      <c r="U87" s="801"/>
      <c r="V87" s="801"/>
      <c r="W87" s="801"/>
      <c r="X87" s="802"/>
      <c r="Y87" s="755" t="s">
        <v>62</v>
      </c>
      <c r="Z87" s="756"/>
      <c r="AA87" s="757"/>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0"/>
      <c r="B88" s="552"/>
      <c r="C88" s="552"/>
      <c r="D88" s="552"/>
      <c r="E88" s="552"/>
      <c r="F88" s="553"/>
      <c r="G88" s="232"/>
      <c r="H88" s="233"/>
      <c r="I88" s="233"/>
      <c r="J88" s="233"/>
      <c r="K88" s="233"/>
      <c r="L88" s="233"/>
      <c r="M88" s="233"/>
      <c r="N88" s="233"/>
      <c r="O88" s="234"/>
      <c r="P88" s="803"/>
      <c r="Q88" s="803"/>
      <c r="R88" s="803"/>
      <c r="S88" s="803"/>
      <c r="T88" s="803"/>
      <c r="U88" s="803"/>
      <c r="V88" s="803"/>
      <c r="W88" s="803"/>
      <c r="X88" s="804"/>
      <c r="Y88" s="729" t="s">
        <v>54</v>
      </c>
      <c r="Z88" s="730"/>
      <c r="AA88" s="731"/>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5"/>
      <c r="Y89" s="729" t="s">
        <v>13</v>
      </c>
      <c r="Z89" s="730"/>
      <c r="AA89" s="731"/>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6"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9" t="s">
        <v>531</v>
      </c>
      <c r="AF90" s="370"/>
      <c r="AG90" s="370"/>
      <c r="AH90" s="371"/>
      <c r="AI90" s="369" t="s">
        <v>528</v>
      </c>
      <c r="AJ90" s="370"/>
      <c r="AK90" s="370"/>
      <c r="AL90" s="371"/>
      <c r="AM90" s="376" t="s">
        <v>523</v>
      </c>
      <c r="AN90" s="376"/>
      <c r="AO90" s="376"/>
      <c r="AP90" s="369"/>
      <c r="AQ90" s="176" t="s">
        <v>352</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353</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1"/>
      <c r="R92" s="801"/>
      <c r="S92" s="801"/>
      <c r="T92" s="801"/>
      <c r="U92" s="801"/>
      <c r="V92" s="801"/>
      <c r="W92" s="801"/>
      <c r="X92" s="802"/>
      <c r="Y92" s="755" t="s">
        <v>62</v>
      </c>
      <c r="Z92" s="756"/>
      <c r="AA92" s="757"/>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3"/>
      <c r="Q93" s="803"/>
      <c r="R93" s="803"/>
      <c r="S93" s="803"/>
      <c r="T93" s="803"/>
      <c r="U93" s="803"/>
      <c r="V93" s="803"/>
      <c r="W93" s="803"/>
      <c r="X93" s="804"/>
      <c r="Y93" s="729" t="s">
        <v>54</v>
      </c>
      <c r="Z93" s="730"/>
      <c r="AA93" s="731"/>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5"/>
      <c r="Y94" s="729" t="s">
        <v>13</v>
      </c>
      <c r="Z94" s="730"/>
      <c r="AA94" s="731"/>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96"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9" t="s">
        <v>531</v>
      </c>
      <c r="AF95" s="370"/>
      <c r="AG95" s="370"/>
      <c r="AH95" s="371"/>
      <c r="AI95" s="369" t="s">
        <v>528</v>
      </c>
      <c r="AJ95" s="370"/>
      <c r="AK95" s="370"/>
      <c r="AL95" s="371"/>
      <c r="AM95" s="376" t="s">
        <v>523</v>
      </c>
      <c r="AN95" s="376"/>
      <c r="AO95" s="376"/>
      <c r="AP95" s="369"/>
      <c r="AQ95" s="176" t="s">
        <v>352</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353</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801"/>
      <c r="R97" s="801"/>
      <c r="S97" s="801"/>
      <c r="T97" s="801"/>
      <c r="U97" s="801"/>
      <c r="V97" s="801"/>
      <c r="W97" s="801"/>
      <c r="X97" s="802"/>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3"/>
      <c r="Q98" s="803"/>
      <c r="R98" s="803"/>
      <c r="S98" s="803"/>
      <c r="T98" s="803"/>
      <c r="U98" s="803"/>
      <c r="V98" s="803"/>
      <c r="W98" s="803"/>
      <c r="X98" s="804"/>
      <c r="Y98" s="729" t="s">
        <v>54</v>
      </c>
      <c r="Z98" s="730"/>
      <c r="AA98" s="73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2"/>
      <c r="C99" s="882"/>
      <c r="D99" s="882"/>
      <c r="E99" s="882"/>
      <c r="F99" s="883"/>
      <c r="G99" s="806"/>
      <c r="H99" s="247"/>
      <c r="I99" s="247"/>
      <c r="J99" s="247"/>
      <c r="K99" s="247"/>
      <c r="L99" s="247"/>
      <c r="M99" s="247"/>
      <c r="N99" s="247"/>
      <c r="O99" s="807"/>
      <c r="P99" s="845"/>
      <c r="Q99" s="845"/>
      <c r="R99" s="845"/>
      <c r="S99" s="845"/>
      <c r="T99" s="845"/>
      <c r="U99" s="845"/>
      <c r="V99" s="845"/>
      <c r="W99" s="845"/>
      <c r="X99" s="846"/>
      <c r="Y99" s="480" t="s">
        <v>13</v>
      </c>
      <c r="Z99" s="481"/>
      <c r="AA99" s="482"/>
      <c r="AB99" s="462" t="s">
        <v>14</v>
      </c>
      <c r="AC99" s="463"/>
      <c r="AD99" s="464"/>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472</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5"/>
      <c r="Z100" s="466"/>
      <c r="AA100" s="467"/>
      <c r="AB100" s="859" t="s">
        <v>11</v>
      </c>
      <c r="AC100" s="859"/>
      <c r="AD100" s="859"/>
      <c r="AE100" s="825" t="s">
        <v>531</v>
      </c>
      <c r="AF100" s="826"/>
      <c r="AG100" s="826"/>
      <c r="AH100" s="827"/>
      <c r="AI100" s="825" t="s">
        <v>528</v>
      </c>
      <c r="AJ100" s="826"/>
      <c r="AK100" s="826"/>
      <c r="AL100" s="827"/>
      <c r="AM100" s="825" t="s">
        <v>524</v>
      </c>
      <c r="AN100" s="826"/>
      <c r="AO100" s="826"/>
      <c r="AP100" s="827"/>
      <c r="AQ100" s="930" t="s">
        <v>517</v>
      </c>
      <c r="AR100" s="931"/>
      <c r="AS100" s="931"/>
      <c r="AT100" s="932"/>
      <c r="AU100" s="930" t="s">
        <v>514</v>
      </c>
      <c r="AV100" s="931"/>
      <c r="AW100" s="931"/>
      <c r="AX100" s="933"/>
    </row>
    <row r="101" spans="1:60" ht="23.25" customHeight="1" x14ac:dyDescent="0.15">
      <c r="A101" s="491"/>
      <c r="B101" s="492"/>
      <c r="C101" s="492"/>
      <c r="D101" s="492"/>
      <c r="E101" s="492"/>
      <c r="F101" s="493"/>
      <c r="G101" s="161" t="s">
        <v>582</v>
      </c>
      <c r="H101" s="161"/>
      <c r="I101" s="161"/>
      <c r="J101" s="161"/>
      <c r="K101" s="161"/>
      <c r="L101" s="161"/>
      <c r="M101" s="161"/>
      <c r="N101" s="161"/>
      <c r="O101" s="161"/>
      <c r="P101" s="161"/>
      <c r="Q101" s="161"/>
      <c r="R101" s="161"/>
      <c r="S101" s="161"/>
      <c r="T101" s="161"/>
      <c r="U101" s="161"/>
      <c r="V101" s="161"/>
      <c r="W101" s="161"/>
      <c r="X101" s="231"/>
      <c r="Y101" s="815" t="s">
        <v>55</v>
      </c>
      <c r="Z101" s="715"/>
      <c r="AA101" s="716"/>
      <c r="AB101" s="551" t="s">
        <v>584</v>
      </c>
      <c r="AC101" s="551"/>
      <c r="AD101" s="551"/>
      <c r="AE101" s="365">
        <v>43739</v>
      </c>
      <c r="AF101" s="366"/>
      <c r="AG101" s="366"/>
      <c r="AH101" s="367"/>
      <c r="AI101" s="365">
        <v>39651</v>
      </c>
      <c r="AJ101" s="366"/>
      <c r="AK101" s="366"/>
      <c r="AL101" s="367"/>
      <c r="AM101" s="365">
        <v>43128</v>
      </c>
      <c r="AN101" s="366"/>
      <c r="AO101" s="366"/>
      <c r="AP101" s="367"/>
      <c r="AQ101" s="365" t="s">
        <v>613</v>
      </c>
      <c r="AR101" s="366"/>
      <c r="AS101" s="366"/>
      <c r="AT101" s="367"/>
      <c r="AU101" s="365" t="s">
        <v>613</v>
      </c>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584</v>
      </c>
      <c r="AC102" s="551"/>
      <c r="AD102" s="551"/>
      <c r="AE102" s="359">
        <v>39813</v>
      </c>
      <c r="AF102" s="359"/>
      <c r="AG102" s="359"/>
      <c r="AH102" s="359"/>
      <c r="AI102" s="359">
        <v>38532</v>
      </c>
      <c r="AJ102" s="359"/>
      <c r="AK102" s="359"/>
      <c r="AL102" s="359"/>
      <c r="AM102" s="359">
        <v>37216</v>
      </c>
      <c r="AN102" s="359"/>
      <c r="AO102" s="359"/>
      <c r="AP102" s="359"/>
      <c r="AQ102" s="816">
        <v>35750</v>
      </c>
      <c r="AR102" s="817"/>
      <c r="AS102" s="817"/>
      <c r="AT102" s="818"/>
      <c r="AU102" s="816">
        <v>34650</v>
      </c>
      <c r="AV102" s="817"/>
      <c r="AW102" s="817"/>
      <c r="AX102" s="818"/>
    </row>
    <row r="103" spans="1:60" ht="31.5" hidden="1" customHeight="1" x14ac:dyDescent="0.15">
      <c r="A103" s="488" t="s">
        <v>472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531</v>
      </c>
      <c r="AF103" s="298"/>
      <c r="AG103" s="298"/>
      <c r="AH103" s="299"/>
      <c r="AI103" s="303" t="s">
        <v>528</v>
      </c>
      <c r="AJ103" s="298"/>
      <c r="AK103" s="298"/>
      <c r="AL103" s="299"/>
      <c r="AM103" s="303" t="s">
        <v>524</v>
      </c>
      <c r="AN103" s="298"/>
      <c r="AO103" s="298"/>
      <c r="AP103" s="299"/>
      <c r="AQ103" s="361" t="s">
        <v>517</v>
      </c>
      <c r="AR103" s="362"/>
      <c r="AS103" s="362"/>
      <c r="AT103" s="363"/>
      <c r="AU103" s="361" t="s">
        <v>514</v>
      </c>
      <c r="AV103" s="362"/>
      <c r="AW103" s="362"/>
      <c r="AX103" s="364"/>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6"/>
      <c r="AV105" s="817"/>
      <c r="AW105" s="817"/>
      <c r="AX105" s="818"/>
    </row>
    <row r="106" spans="1:60" ht="31.5" hidden="1" customHeight="1" x14ac:dyDescent="0.15">
      <c r="A106" s="488" t="s">
        <v>472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531</v>
      </c>
      <c r="AF106" s="298"/>
      <c r="AG106" s="298"/>
      <c r="AH106" s="299"/>
      <c r="AI106" s="303" t="s">
        <v>528</v>
      </c>
      <c r="AJ106" s="298"/>
      <c r="AK106" s="298"/>
      <c r="AL106" s="299"/>
      <c r="AM106" s="303" t="s">
        <v>523</v>
      </c>
      <c r="AN106" s="298"/>
      <c r="AO106" s="298"/>
      <c r="AP106" s="299"/>
      <c r="AQ106" s="361" t="s">
        <v>517</v>
      </c>
      <c r="AR106" s="362"/>
      <c r="AS106" s="362"/>
      <c r="AT106" s="363"/>
      <c r="AU106" s="361" t="s">
        <v>514</v>
      </c>
      <c r="AV106" s="362"/>
      <c r="AW106" s="362"/>
      <c r="AX106" s="364"/>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6"/>
      <c r="AV108" s="817"/>
      <c r="AW108" s="817"/>
      <c r="AX108" s="818"/>
    </row>
    <row r="109" spans="1:60" ht="31.5" hidden="1" customHeight="1" x14ac:dyDescent="0.15">
      <c r="A109" s="488" t="s">
        <v>472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531</v>
      </c>
      <c r="AF109" s="298"/>
      <c r="AG109" s="298"/>
      <c r="AH109" s="299"/>
      <c r="AI109" s="303" t="s">
        <v>528</v>
      </c>
      <c r="AJ109" s="298"/>
      <c r="AK109" s="298"/>
      <c r="AL109" s="299"/>
      <c r="AM109" s="303" t="s">
        <v>524</v>
      </c>
      <c r="AN109" s="298"/>
      <c r="AO109" s="298"/>
      <c r="AP109" s="299"/>
      <c r="AQ109" s="361" t="s">
        <v>517</v>
      </c>
      <c r="AR109" s="362"/>
      <c r="AS109" s="362"/>
      <c r="AT109" s="363"/>
      <c r="AU109" s="361" t="s">
        <v>514</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6"/>
      <c r="AV111" s="817"/>
      <c r="AW111" s="817"/>
      <c r="AX111" s="818"/>
    </row>
    <row r="112" spans="1:60" ht="31.5" hidden="1" customHeight="1" x14ac:dyDescent="0.15">
      <c r="A112" s="488" t="s">
        <v>472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531</v>
      </c>
      <c r="AF112" s="298"/>
      <c r="AG112" s="298"/>
      <c r="AH112" s="299"/>
      <c r="AI112" s="303" t="s">
        <v>528</v>
      </c>
      <c r="AJ112" s="298"/>
      <c r="AK112" s="298"/>
      <c r="AL112" s="299"/>
      <c r="AM112" s="303" t="s">
        <v>523</v>
      </c>
      <c r="AN112" s="298"/>
      <c r="AO112" s="298"/>
      <c r="AP112" s="299"/>
      <c r="AQ112" s="361" t="s">
        <v>517</v>
      </c>
      <c r="AR112" s="362"/>
      <c r="AS112" s="362"/>
      <c r="AT112" s="363"/>
      <c r="AU112" s="361" t="s">
        <v>514</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531</v>
      </c>
      <c r="AF115" s="298"/>
      <c r="AG115" s="298"/>
      <c r="AH115" s="299"/>
      <c r="AI115" s="303" t="s">
        <v>528</v>
      </c>
      <c r="AJ115" s="298"/>
      <c r="AK115" s="298"/>
      <c r="AL115" s="299"/>
      <c r="AM115" s="303" t="s">
        <v>523</v>
      </c>
      <c r="AN115" s="298"/>
      <c r="AO115" s="298"/>
      <c r="AP115" s="299"/>
      <c r="AQ115" s="336" t="s">
        <v>518</v>
      </c>
      <c r="AR115" s="337"/>
      <c r="AS115" s="337"/>
      <c r="AT115" s="337"/>
      <c r="AU115" s="337"/>
      <c r="AV115" s="337"/>
      <c r="AW115" s="337"/>
      <c r="AX115" s="338"/>
    </row>
    <row r="116" spans="1:50" ht="23.25" customHeight="1" x14ac:dyDescent="0.15">
      <c r="A116" s="292"/>
      <c r="B116" s="293"/>
      <c r="C116" s="293"/>
      <c r="D116" s="293"/>
      <c r="E116" s="293"/>
      <c r="F116" s="294"/>
      <c r="G116" s="352" t="s">
        <v>583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585</v>
      </c>
      <c r="AC116" s="301"/>
      <c r="AD116" s="302"/>
      <c r="AE116" s="359">
        <v>6.4</v>
      </c>
      <c r="AF116" s="359"/>
      <c r="AG116" s="359"/>
      <c r="AH116" s="359"/>
      <c r="AI116" s="359">
        <v>7</v>
      </c>
      <c r="AJ116" s="359"/>
      <c r="AK116" s="359"/>
      <c r="AL116" s="359"/>
      <c r="AM116" s="359">
        <v>6.8</v>
      </c>
      <c r="AN116" s="359"/>
      <c r="AO116" s="359"/>
      <c r="AP116" s="359"/>
      <c r="AQ116" s="365">
        <v>6.3</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586</v>
      </c>
      <c r="AC117" s="343"/>
      <c r="AD117" s="344"/>
      <c r="AE117" s="306" t="s">
        <v>587</v>
      </c>
      <c r="AF117" s="306"/>
      <c r="AG117" s="306"/>
      <c r="AH117" s="306"/>
      <c r="AI117" s="306" t="s">
        <v>614</v>
      </c>
      <c r="AJ117" s="306"/>
      <c r="AK117" s="306"/>
      <c r="AL117" s="306"/>
      <c r="AM117" s="306" t="s">
        <v>615</v>
      </c>
      <c r="AN117" s="306"/>
      <c r="AO117" s="306"/>
      <c r="AP117" s="306"/>
      <c r="AQ117" s="306" t="s">
        <v>720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531</v>
      </c>
      <c r="AF118" s="298"/>
      <c r="AG118" s="298"/>
      <c r="AH118" s="299"/>
      <c r="AI118" s="303" t="s">
        <v>528</v>
      </c>
      <c r="AJ118" s="298"/>
      <c r="AK118" s="298"/>
      <c r="AL118" s="299"/>
      <c r="AM118" s="303" t="s">
        <v>523</v>
      </c>
      <c r="AN118" s="298"/>
      <c r="AO118" s="298"/>
      <c r="AP118" s="299"/>
      <c r="AQ118" s="336" t="s">
        <v>518</v>
      </c>
      <c r="AR118" s="337"/>
      <c r="AS118" s="337"/>
      <c r="AT118" s="337"/>
      <c r="AU118" s="337"/>
      <c r="AV118" s="337"/>
      <c r="AW118" s="337"/>
      <c r="AX118" s="338"/>
    </row>
    <row r="119" spans="1:50" ht="23.25" hidden="1" customHeight="1" x14ac:dyDescent="0.15">
      <c r="A119" s="292"/>
      <c r="B119" s="293"/>
      <c r="C119" s="293"/>
      <c r="D119" s="293"/>
      <c r="E119" s="293"/>
      <c r="F119" s="294"/>
      <c r="G119" s="352" t="s">
        <v>480</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479</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531</v>
      </c>
      <c r="AF121" s="298"/>
      <c r="AG121" s="298"/>
      <c r="AH121" s="299"/>
      <c r="AI121" s="303" t="s">
        <v>528</v>
      </c>
      <c r="AJ121" s="298"/>
      <c r="AK121" s="298"/>
      <c r="AL121" s="299"/>
      <c r="AM121" s="303" t="s">
        <v>523</v>
      </c>
      <c r="AN121" s="298"/>
      <c r="AO121" s="298"/>
      <c r="AP121" s="299"/>
      <c r="AQ121" s="336" t="s">
        <v>518</v>
      </c>
      <c r="AR121" s="337"/>
      <c r="AS121" s="337"/>
      <c r="AT121" s="337"/>
      <c r="AU121" s="337"/>
      <c r="AV121" s="337"/>
      <c r="AW121" s="337"/>
      <c r="AX121" s="338"/>
    </row>
    <row r="122" spans="1:50" ht="23.25" hidden="1" customHeight="1" x14ac:dyDescent="0.15">
      <c r="A122" s="292"/>
      <c r="B122" s="293"/>
      <c r="C122" s="293"/>
      <c r="D122" s="293"/>
      <c r="E122" s="293"/>
      <c r="F122" s="294"/>
      <c r="G122" s="352" t="s">
        <v>481</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482</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532</v>
      </c>
      <c r="AF124" s="298"/>
      <c r="AG124" s="298"/>
      <c r="AH124" s="299"/>
      <c r="AI124" s="303" t="s">
        <v>528</v>
      </c>
      <c r="AJ124" s="298"/>
      <c r="AK124" s="298"/>
      <c r="AL124" s="299"/>
      <c r="AM124" s="303" t="s">
        <v>523</v>
      </c>
      <c r="AN124" s="298"/>
      <c r="AO124" s="298"/>
      <c r="AP124" s="299"/>
      <c r="AQ124" s="336" t="s">
        <v>518</v>
      </c>
      <c r="AR124" s="337"/>
      <c r="AS124" s="337"/>
      <c r="AT124" s="337"/>
      <c r="AU124" s="337"/>
      <c r="AV124" s="337"/>
      <c r="AW124" s="337"/>
      <c r="AX124" s="338"/>
    </row>
    <row r="125" spans="1:50" ht="23.25" hidden="1" customHeight="1" x14ac:dyDescent="0.15">
      <c r="A125" s="292"/>
      <c r="B125" s="293"/>
      <c r="C125" s="293"/>
      <c r="D125" s="293"/>
      <c r="E125" s="293"/>
      <c r="F125" s="294"/>
      <c r="G125" s="352" t="s">
        <v>481</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479</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531</v>
      </c>
      <c r="AF127" s="298"/>
      <c r="AG127" s="298"/>
      <c r="AH127" s="299"/>
      <c r="AI127" s="303" t="s">
        <v>528</v>
      </c>
      <c r="AJ127" s="298"/>
      <c r="AK127" s="298"/>
      <c r="AL127" s="299"/>
      <c r="AM127" s="303" t="s">
        <v>523</v>
      </c>
      <c r="AN127" s="298"/>
      <c r="AO127" s="298"/>
      <c r="AP127" s="299"/>
      <c r="AQ127" s="336" t="s">
        <v>518</v>
      </c>
      <c r="AR127" s="337"/>
      <c r="AS127" s="337"/>
      <c r="AT127" s="337"/>
      <c r="AU127" s="337"/>
      <c r="AV127" s="337"/>
      <c r="AW127" s="337"/>
      <c r="AX127" s="338"/>
    </row>
    <row r="128" spans="1:50" ht="23.25" hidden="1" customHeight="1" x14ac:dyDescent="0.15">
      <c r="A128" s="292"/>
      <c r="B128" s="293"/>
      <c r="C128" s="293"/>
      <c r="D128" s="293"/>
      <c r="E128" s="293"/>
      <c r="F128" s="294"/>
      <c r="G128" s="352" t="s">
        <v>481</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479</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5" t="s">
        <v>561</v>
      </c>
      <c r="B130" s="993"/>
      <c r="C130" s="992" t="s">
        <v>356</v>
      </c>
      <c r="D130" s="993"/>
      <c r="E130" s="308" t="s">
        <v>385</v>
      </c>
      <c r="F130" s="309"/>
      <c r="G130" s="310" t="s">
        <v>588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6"/>
      <c r="B131" s="252"/>
      <c r="C131" s="251"/>
      <c r="D131" s="252"/>
      <c r="E131" s="238" t="s">
        <v>384</v>
      </c>
      <c r="F131" s="239"/>
      <c r="G131" s="235" t="s">
        <v>718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6"/>
      <c r="B132" s="252"/>
      <c r="C132" s="251"/>
      <c r="D132" s="252"/>
      <c r="E132" s="249" t="s">
        <v>357</v>
      </c>
      <c r="F132" s="313"/>
      <c r="G132" s="282" t="s">
        <v>366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352</v>
      </c>
      <c r="AR132" s="268"/>
      <c r="AS132" s="268"/>
      <c r="AT132" s="269"/>
      <c r="AU132" s="279" t="s">
        <v>368</v>
      </c>
      <c r="AV132" s="279"/>
      <c r="AW132" s="279"/>
      <c r="AX132" s="280"/>
    </row>
    <row r="133" spans="1:50" ht="18.75" customHeight="1" x14ac:dyDescent="0.15">
      <c r="A133" s="99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576</v>
      </c>
      <c r="AR133" s="271"/>
      <c r="AS133" s="137" t="s">
        <v>353</v>
      </c>
      <c r="AT133" s="172"/>
      <c r="AU133" s="136">
        <v>33</v>
      </c>
      <c r="AV133" s="136"/>
      <c r="AW133" s="137" t="s">
        <v>300</v>
      </c>
      <c r="AX133" s="138"/>
    </row>
    <row r="134" spans="1:50" ht="39.75" customHeight="1" x14ac:dyDescent="0.15">
      <c r="A134" s="996"/>
      <c r="B134" s="252"/>
      <c r="C134" s="251"/>
      <c r="D134" s="252"/>
      <c r="E134" s="251"/>
      <c r="F134" s="314"/>
      <c r="G134" s="230" t="s">
        <v>717</v>
      </c>
      <c r="H134" s="161"/>
      <c r="I134" s="161"/>
      <c r="J134" s="161"/>
      <c r="K134" s="161"/>
      <c r="L134" s="161"/>
      <c r="M134" s="161"/>
      <c r="N134" s="161"/>
      <c r="O134" s="161"/>
      <c r="P134" s="161"/>
      <c r="Q134" s="161"/>
      <c r="R134" s="161"/>
      <c r="S134" s="161"/>
      <c r="T134" s="161"/>
      <c r="U134" s="161"/>
      <c r="V134" s="161"/>
      <c r="W134" s="161"/>
      <c r="X134" s="231"/>
      <c r="Y134" s="130" t="s">
        <v>367</v>
      </c>
      <c r="Z134" s="131"/>
      <c r="AA134" s="132"/>
      <c r="AB134" s="281" t="s">
        <v>589</v>
      </c>
      <c r="AC134" s="221"/>
      <c r="AD134" s="221"/>
      <c r="AE134" s="266">
        <v>1540000</v>
      </c>
      <c r="AF134" s="112"/>
      <c r="AG134" s="112"/>
      <c r="AH134" s="112"/>
      <c r="AI134" s="266">
        <v>1570000</v>
      </c>
      <c r="AJ134" s="112"/>
      <c r="AK134" s="112"/>
      <c r="AL134" s="112"/>
      <c r="AM134" s="266">
        <v>1610000</v>
      </c>
      <c r="AN134" s="112"/>
      <c r="AO134" s="112"/>
      <c r="AP134" s="112"/>
      <c r="AQ134" s="266" t="s">
        <v>576</v>
      </c>
      <c r="AR134" s="112"/>
      <c r="AS134" s="112"/>
      <c r="AT134" s="112"/>
      <c r="AU134" s="266" t="s">
        <v>613</v>
      </c>
      <c r="AV134" s="112"/>
      <c r="AW134" s="112"/>
      <c r="AX134" s="222"/>
    </row>
    <row r="135" spans="1:50" ht="39.75" customHeight="1" x14ac:dyDescent="0.15">
      <c r="A135" s="99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589</v>
      </c>
      <c r="AC135" s="133"/>
      <c r="AD135" s="133"/>
      <c r="AE135" s="266">
        <v>1530000</v>
      </c>
      <c r="AF135" s="112"/>
      <c r="AG135" s="112"/>
      <c r="AH135" s="112"/>
      <c r="AI135" s="266">
        <v>1550000</v>
      </c>
      <c r="AJ135" s="112"/>
      <c r="AK135" s="112"/>
      <c r="AL135" s="112"/>
      <c r="AM135" s="266">
        <v>1590000</v>
      </c>
      <c r="AN135" s="112"/>
      <c r="AO135" s="112"/>
      <c r="AP135" s="112"/>
      <c r="AQ135" s="266" t="s">
        <v>576</v>
      </c>
      <c r="AR135" s="112"/>
      <c r="AS135" s="112"/>
      <c r="AT135" s="112"/>
      <c r="AU135" s="266">
        <v>1650000</v>
      </c>
      <c r="AV135" s="112"/>
      <c r="AW135" s="112"/>
      <c r="AX135" s="222"/>
    </row>
    <row r="136" spans="1:50" ht="18.75" hidden="1" customHeight="1" x14ac:dyDescent="0.15">
      <c r="A136" s="996"/>
      <c r="B136" s="252"/>
      <c r="C136" s="251"/>
      <c r="D136" s="252"/>
      <c r="E136" s="251"/>
      <c r="F136" s="314"/>
      <c r="G136" s="282" t="s">
        <v>366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352</v>
      </c>
      <c r="AR136" s="268"/>
      <c r="AS136" s="268"/>
      <c r="AT136" s="269"/>
      <c r="AU136" s="279" t="s">
        <v>368</v>
      </c>
      <c r="AV136" s="279"/>
      <c r="AW136" s="279"/>
      <c r="AX136" s="280"/>
    </row>
    <row r="137" spans="1:50" ht="18.75" hidden="1" customHeight="1" x14ac:dyDescent="0.15">
      <c r="A137" s="99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353</v>
      </c>
      <c r="AT137" s="172"/>
      <c r="AU137" s="136"/>
      <c r="AV137" s="136"/>
      <c r="AW137" s="137" t="s">
        <v>300</v>
      </c>
      <c r="AX137" s="138"/>
    </row>
    <row r="138" spans="1:50" ht="39.75" hidden="1" customHeight="1" x14ac:dyDescent="0.15">
      <c r="A138" s="996"/>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367</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6"/>
      <c r="B140" s="252"/>
      <c r="C140" s="251"/>
      <c r="D140" s="252"/>
      <c r="E140" s="251"/>
      <c r="F140" s="314"/>
      <c r="G140" s="282" t="s">
        <v>366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352</v>
      </c>
      <c r="AR140" s="268"/>
      <c r="AS140" s="268"/>
      <c r="AT140" s="269"/>
      <c r="AU140" s="279" t="s">
        <v>368</v>
      </c>
      <c r="AV140" s="279"/>
      <c r="AW140" s="279"/>
      <c r="AX140" s="280"/>
    </row>
    <row r="141" spans="1:50" ht="18.75" hidden="1" customHeight="1" x14ac:dyDescent="0.15">
      <c r="A141" s="99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353</v>
      </c>
      <c r="AT141" s="172"/>
      <c r="AU141" s="136"/>
      <c r="AV141" s="136"/>
      <c r="AW141" s="137" t="s">
        <v>300</v>
      </c>
      <c r="AX141" s="138"/>
    </row>
    <row r="142" spans="1:50" ht="39.75" hidden="1" customHeight="1" x14ac:dyDescent="0.15">
      <c r="A142" s="99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367</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6"/>
      <c r="B144" s="252"/>
      <c r="C144" s="251"/>
      <c r="D144" s="252"/>
      <c r="E144" s="251"/>
      <c r="F144" s="314"/>
      <c r="G144" s="282" t="s">
        <v>366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352</v>
      </c>
      <c r="AR144" s="268"/>
      <c r="AS144" s="268"/>
      <c r="AT144" s="269"/>
      <c r="AU144" s="279" t="s">
        <v>368</v>
      </c>
      <c r="AV144" s="279"/>
      <c r="AW144" s="279"/>
      <c r="AX144" s="280"/>
    </row>
    <row r="145" spans="1:50" ht="18.75" hidden="1" customHeight="1" x14ac:dyDescent="0.15">
      <c r="A145" s="99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353</v>
      </c>
      <c r="AT145" s="172"/>
      <c r="AU145" s="136"/>
      <c r="AV145" s="136"/>
      <c r="AW145" s="137" t="s">
        <v>300</v>
      </c>
      <c r="AX145" s="138"/>
    </row>
    <row r="146" spans="1:50" ht="39.75" hidden="1" customHeight="1" x14ac:dyDescent="0.15">
      <c r="A146" s="99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367</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6"/>
      <c r="B148" s="252"/>
      <c r="C148" s="251"/>
      <c r="D148" s="252"/>
      <c r="E148" s="251"/>
      <c r="F148" s="314"/>
      <c r="G148" s="282" t="s">
        <v>366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352</v>
      </c>
      <c r="AR148" s="268"/>
      <c r="AS148" s="268"/>
      <c r="AT148" s="269"/>
      <c r="AU148" s="279" t="s">
        <v>368</v>
      </c>
      <c r="AV148" s="279"/>
      <c r="AW148" s="279"/>
      <c r="AX148" s="280"/>
    </row>
    <row r="149" spans="1:50" ht="18.75" hidden="1" customHeight="1" x14ac:dyDescent="0.15">
      <c r="A149" s="99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353</v>
      </c>
      <c r="AT149" s="172"/>
      <c r="AU149" s="136"/>
      <c r="AV149" s="136"/>
      <c r="AW149" s="137" t="s">
        <v>300</v>
      </c>
      <c r="AX149" s="138"/>
    </row>
    <row r="150" spans="1:50" ht="39.75" hidden="1" customHeight="1" x14ac:dyDescent="0.15">
      <c r="A150" s="99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367</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6"/>
      <c r="B152" s="252"/>
      <c r="C152" s="251"/>
      <c r="D152" s="252"/>
      <c r="E152" s="251"/>
      <c r="F152" s="314"/>
      <c r="G152" s="272" t="s">
        <v>369</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370</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6"/>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6"/>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6"/>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6"/>
      <c r="AB156" s="257"/>
      <c r="AC156" s="258"/>
      <c r="AD156" s="258"/>
      <c r="AE156" s="277" t="s">
        <v>371</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6"/>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6"/>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6"/>
      <c r="B159" s="252"/>
      <c r="C159" s="251"/>
      <c r="D159" s="252"/>
      <c r="E159" s="251"/>
      <c r="F159" s="314"/>
      <c r="G159" s="272" t="s">
        <v>369</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370</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6"/>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6"/>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6"/>
      <c r="AB163" s="257"/>
      <c r="AC163" s="258"/>
      <c r="AD163" s="258"/>
      <c r="AE163" s="277" t="s">
        <v>371</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6"/>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6"/>
      <c r="B166" s="252"/>
      <c r="C166" s="251"/>
      <c r="D166" s="252"/>
      <c r="E166" s="251"/>
      <c r="F166" s="314"/>
      <c r="G166" s="272" t="s">
        <v>369</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370</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6"/>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6"/>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6"/>
      <c r="AB170" s="257"/>
      <c r="AC170" s="258"/>
      <c r="AD170" s="258"/>
      <c r="AE170" s="277" t="s">
        <v>371</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6"/>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6"/>
      <c r="B173" s="252"/>
      <c r="C173" s="251"/>
      <c r="D173" s="252"/>
      <c r="E173" s="251"/>
      <c r="F173" s="314"/>
      <c r="G173" s="272" t="s">
        <v>369</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370</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6"/>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6"/>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6"/>
      <c r="AB177" s="257"/>
      <c r="AC177" s="258"/>
      <c r="AD177" s="258"/>
      <c r="AE177" s="277" t="s">
        <v>371</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6"/>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6"/>
      <c r="B180" s="252"/>
      <c r="C180" s="251"/>
      <c r="D180" s="252"/>
      <c r="E180" s="251"/>
      <c r="F180" s="314"/>
      <c r="G180" s="272" t="s">
        <v>369</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370</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6"/>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6"/>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6"/>
      <c r="AB184" s="257"/>
      <c r="AC184" s="258"/>
      <c r="AD184" s="258"/>
      <c r="AE184" s="263" t="s">
        <v>371</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6"/>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6"/>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6"/>
      <c r="B188" s="252"/>
      <c r="C188" s="251"/>
      <c r="D188" s="252"/>
      <c r="E188" s="160" t="s">
        <v>590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6"/>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6"/>
      <c r="B190" s="252"/>
      <c r="C190" s="251"/>
      <c r="D190" s="252"/>
      <c r="E190" s="308" t="s">
        <v>385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6"/>
      <c r="B191" s="252"/>
      <c r="C191" s="251"/>
      <c r="D191" s="252"/>
      <c r="E191" s="238" t="s">
        <v>384</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6"/>
      <c r="B192" s="252"/>
      <c r="C192" s="251"/>
      <c r="D192" s="252"/>
      <c r="E192" s="249" t="s">
        <v>357</v>
      </c>
      <c r="F192" s="313"/>
      <c r="G192" s="282" t="s">
        <v>366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352</v>
      </c>
      <c r="AR192" s="268"/>
      <c r="AS192" s="268"/>
      <c r="AT192" s="269"/>
      <c r="AU192" s="279" t="s">
        <v>368</v>
      </c>
      <c r="AV192" s="279"/>
      <c r="AW192" s="279"/>
      <c r="AX192" s="280"/>
    </row>
    <row r="193" spans="1:50" ht="18.75" hidden="1" customHeight="1" x14ac:dyDescent="0.15">
      <c r="A193" s="99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353</v>
      </c>
      <c r="AT193" s="172"/>
      <c r="AU193" s="136"/>
      <c r="AV193" s="136"/>
      <c r="AW193" s="137" t="s">
        <v>300</v>
      </c>
      <c r="AX193" s="138"/>
    </row>
    <row r="194" spans="1:50" ht="39.75" hidden="1" customHeight="1" x14ac:dyDescent="0.15">
      <c r="A194" s="99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367</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6"/>
      <c r="B196" s="252"/>
      <c r="C196" s="251"/>
      <c r="D196" s="252"/>
      <c r="E196" s="251"/>
      <c r="F196" s="314"/>
      <c r="G196" s="282" t="s">
        <v>366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352</v>
      </c>
      <c r="AR196" s="268"/>
      <c r="AS196" s="268"/>
      <c r="AT196" s="269"/>
      <c r="AU196" s="279" t="s">
        <v>368</v>
      </c>
      <c r="AV196" s="279"/>
      <c r="AW196" s="279"/>
      <c r="AX196" s="280"/>
    </row>
    <row r="197" spans="1:50" ht="18.75" hidden="1" customHeight="1" x14ac:dyDescent="0.15">
      <c r="A197" s="99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353</v>
      </c>
      <c r="AT197" s="172"/>
      <c r="AU197" s="136"/>
      <c r="AV197" s="136"/>
      <c r="AW197" s="137" t="s">
        <v>300</v>
      </c>
      <c r="AX197" s="138"/>
    </row>
    <row r="198" spans="1:50" ht="39.75" hidden="1" customHeight="1" x14ac:dyDescent="0.15">
      <c r="A198" s="99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367</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6"/>
      <c r="B200" s="252"/>
      <c r="C200" s="251"/>
      <c r="D200" s="252"/>
      <c r="E200" s="251"/>
      <c r="F200" s="314"/>
      <c r="G200" s="282" t="s">
        <v>366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352</v>
      </c>
      <c r="AR200" s="268"/>
      <c r="AS200" s="268"/>
      <c r="AT200" s="269"/>
      <c r="AU200" s="279" t="s">
        <v>368</v>
      </c>
      <c r="AV200" s="279"/>
      <c r="AW200" s="279"/>
      <c r="AX200" s="280"/>
    </row>
    <row r="201" spans="1:50" ht="18.75" hidden="1" customHeight="1" x14ac:dyDescent="0.15">
      <c r="A201" s="99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353</v>
      </c>
      <c r="AT201" s="172"/>
      <c r="AU201" s="136"/>
      <c r="AV201" s="136"/>
      <c r="AW201" s="137" t="s">
        <v>300</v>
      </c>
      <c r="AX201" s="138"/>
    </row>
    <row r="202" spans="1:50" ht="39.75" hidden="1" customHeight="1" x14ac:dyDescent="0.15">
      <c r="A202" s="99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367</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6"/>
      <c r="B204" s="252"/>
      <c r="C204" s="251"/>
      <c r="D204" s="252"/>
      <c r="E204" s="251"/>
      <c r="F204" s="314"/>
      <c r="G204" s="282" t="s">
        <v>366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352</v>
      </c>
      <c r="AR204" s="268"/>
      <c r="AS204" s="268"/>
      <c r="AT204" s="269"/>
      <c r="AU204" s="279" t="s">
        <v>368</v>
      </c>
      <c r="AV204" s="279"/>
      <c r="AW204" s="279"/>
      <c r="AX204" s="280"/>
    </row>
    <row r="205" spans="1:50" ht="18.75" hidden="1" customHeight="1" x14ac:dyDescent="0.15">
      <c r="A205" s="99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353</v>
      </c>
      <c r="AT205" s="172"/>
      <c r="AU205" s="136"/>
      <c r="AV205" s="136"/>
      <c r="AW205" s="137" t="s">
        <v>300</v>
      </c>
      <c r="AX205" s="138"/>
    </row>
    <row r="206" spans="1:50" ht="39.75" hidden="1" customHeight="1" x14ac:dyDescent="0.15">
      <c r="A206" s="99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367</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6"/>
      <c r="B208" s="252"/>
      <c r="C208" s="251"/>
      <c r="D208" s="252"/>
      <c r="E208" s="251"/>
      <c r="F208" s="314"/>
      <c r="G208" s="282" t="s">
        <v>366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352</v>
      </c>
      <c r="AR208" s="268"/>
      <c r="AS208" s="268"/>
      <c r="AT208" s="269"/>
      <c r="AU208" s="279" t="s">
        <v>368</v>
      </c>
      <c r="AV208" s="279"/>
      <c r="AW208" s="279"/>
      <c r="AX208" s="280"/>
    </row>
    <row r="209" spans="1:50" ht="18.75" hidden="1" customHeight="1" x14ac:dyDescent="0.15">
      <c r="A209" s="99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353</v>
      </c>
      <c r="AT209" s="172"/>
      <c r="AU209" s="136"/>
      <c r="AV209" s="136"/>
      <c r="AW209" s="137" t="s">
        <v>300</v>
      </c>
      <c r="AX209" s="138"/>
    </row>
    <row r="210" spans="1:50" ht="39.75" hidden="1" customHeight="1" x14ac:dyDescent="0.15">
      <c r="A210" s="99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367</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6"/>
      <c r="B212" s="252"/>
      <c r="C212" s="251"/>
      <c r="D212" s="252"/>
      <c r="E212" s="251"/>
      <c r="F212" s="314"/>
      <c r="G212" s="272" t="s">
        <v>369</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370</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6"/>
      <c r="B214" s="252"/>
      <c r="C214" s="251"/>
      <c r="D214" s="252"/>
      <c r="E214" s="251"/>
      <c r="F214" s="314"/>
      <c r="G214" s="230"/>
      <c r="H214" s="161"/>
      <c r="I214" s="161"/>
      <c r="J214" s="161"/>
      <c r="K214" s="161"/>
      <c r="L214" s="161"/>
      <c r="M214" s="161"/>
      <c r="N214" s="161"/>
      <c r="O214" s="161"/>
      <c r="P214" s="231"/>
      <c r="Q214" s="983"/>
      <c r="R214" s="984"/>
      <c r="S214" s="984"/>
      <c r="T214" s="984"/>
      <c r="U214" s="984"/>
      <c r="V214" s="984"/>
      <c r="W214" s="984"/>
      <c r="X214" s="984"/>
      <c r="Y214" s="984"/>
      <c r="Z214" s="984"/>
      <c r="AA214" s="98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6"/>
      <c r="B215" s="252"/>
      <c r="C215" s="251"/>
      <c r="D215" s="252"/>
      <c r="E215" s="251"/>
      <c r="F215" s="314"/>
      <c r="G215" s="232"/>
      <c r="H215" s="233"/>
      <c r="I215" s="233"/>
      <c r="J215" s="233"/>
      <c r="K215" s="233"/>
      <c r="L215" s="233"/>
      <c r="M215" s="233"/>
      <c r="N215" s="233"/>
      <c r="O215" s="233"/>
      <c r="P215" s="234"/>
      <c r="Q215" s="986"/>
      <c r="R215" s="987"/>
      <c r="S215" s="987"/>
      <c r="T215" s="987"/>
      <c r="U215" s="987"/>
      <c r="V215" s="987"/>
      <c r="W215" s="987"/>
      <c r="X215" s="987"/>
      <c r="Y215" s="987"/>
      <c r="Z215" s="987"/>
      <c r="AA215" s="98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6"/>
      <c r="B216" s="252"/>
      <c r="C216" s="251"/>
      <c r="D216" s="252"/>
      <c r="E216" s="251"/>
      <c r="F216" s="314"/>
      <c r="G216" s="232"/>
      <c r="H216" s="233"/>
      <c r="I216" s="233"/>
      <c r="J216" s="233"/>
      <c r="K216" s="233"/>
      <c r="L216" s="233"/>
      <c r="M216" s="233"/>
      <c r="N216" s="233"/>
      <c r="O216" s="233"/>
      <c r="P216" s="234"/>
      <c r="Q216" s="986"/>
      <c r="R216" s="987"/>
      <c r="S216" s="987"/>
      <c r="T216" s="987"/>
      <c r="U216" s="987"/>
      <c r="V216" s="987"/>
      <c r="W216" s="987"/>
      <c r="X216" s="987"/>
      <c r="Y216" s="987"/>
      <c r="Z216" s="987"/>
      <c r="AA216" s="988"/>
      <c r="AB216" s="257"/>
      <c r="AC216" s="258"/>
      <c r="AD216" s="258"/>
      <c r="AE216" s="277" t="s">
        <v>371</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6"/>
      <c r="B217" s="252"/>
      <c r="C217" s="251"/>
      <c r="D217" s="252"/>
      <c r="E217" s="251"/>
      <c r="F217" s="314"/>
      <c r="G217" s="232"/>
      <c r="H217" s="233"/>
      <c r="I217" s="233"/>
      <c r="J217" s="233"/>
      <c r="K217" s="233"/>
      <c r="L217" s="233"/>
      <c r="M217" s="233"/>
      <c r="N217" s="233"/>
      <c r="O217" s="233"/>
      <c r="P217" s="234"/>
      <c r="Q217" s="986"/>
      <c r="R217" s="987"/>
      <c r="S217" s="987"/>
      <c r="T217" s="987"/>
      <c r="U217" s="987"/>
      <c r="V217" s="987"/>
      <c r="W217" s="987"/>
      <c r="X217" s="987"/>
      <c r="Y217" s="987"/>
      <c r="Z217" s="987"/>
      <c r="AA217" s="98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6"/>
      <c r="B218" s="252"/>
      <c r="C218" s="251"/>
      <c r="D218" s="252"/>
      <c r="E218" s="251"/>
      <c r="F218" s="314"/>
      <c r="G218" s="235"/>
      <c r="H218" s="164"/>
      <c r="I218" s="164"/>
      <c r="J218" s="164"/>
      <c r="K218" s="164"/>
      <c r="L218" s="164"/>
      <c r="M218" s="164"/>
      <c r="N218" s="164"/>
      <c r="O218" s="164"/>
      <c r="P218" s="236"/>
      <c r="Q218" s="989"/>
      <c r="R218" s="990"/>
      <c r="S218" s="990"/>
      <c r="T218" s="990"/>
      <c r="U218" s="990"/>
      <c r="V218" s="990"/>
      <c r="W218" s="990"/>
      <c r="X218" s="990"/>
      <c r="Y218" s="990"/>
      <c r="Z218" s="990"/>
      <c r="AA218" s="99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6"/>
      <c r="B219" s="252"/>
      <c r="C219" s="251"/>
      <c r="D219" s="252"/>
      <c r="E219" s="251"/>
      <c r="F219" s="314"/>
      <c r="G219" s="272" t="s">
        <v>369</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370</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6"/>
      <c r="B221" s="252"/>
      <c r="C221" s="251"/>
      <c r="D221" s="252"/>
      <c r="E221" s="251"/>
      <c r="F221" s="314"/>
      <c r="G221" s="230"/>
      <c r="H221" s="161"/>
      <c r="I221" s="161"/>
      <c r="J221" s="161"/>
      <c r="K221" s="161"/>
      <c r="L221" s="161"/>
      <c r="M221" s="161"/>
      <c r="N221" s="161"/>
      <c r="O221" s="161"/>
      <c r="P221" s="231"/>
      <c r="Q221" s="983"/>
      <c r="R221" s="984"/>
      <c r="S221" s="984"/>
      <c r="T221" s="984"/>
      <c r="U221" s="984"/>
      <c r="V221" s="984"/>
      <c r="W221" s="984"/>
      <c r="X221" s="984"/>
      <c r="Y221" s="984"/>
      <c r="Z221" s="984"/>
      <c r="AA221" s="98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6"/>
      <c r="B222" s="252"/>
      <c r="C222" s="251"/>
      <c r="D222" s="252"/>
      <c r="E222" s="251"/>
      <c r="F222" s="314"/>
      <c r="G222" s="232"/>
      <c r="H222" s="233"/>
      <c r="I222" s="233"/>
      <c r="J222" s="233"/>
      <c r="K222" s="233"/>
      <c r="L222" s="233"/>
      <c r="M222" s="233"/>
      <c r="N222" s="233"/>
      <c r="O222" s="233"/>
      <c r="P222" s="234"/>
      <c r="Q222" s="986"/>
      <c r="R222" s="987"/>
      <c r="S222" s="987"/>
      <c r="T222" s="987"/>
      <c r="U222" s="987"/>
      <c r="V222" s="987"/>
      <c r="W222" s="987"/>
      <c r="X222" s="987"/>
      <c r="Y222" s="987"/>
      <c r="Z222" s="987"/>
      <c r="AA222" s="98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6"/>
      <c r="B223" s="252"/>
      <c r="C223" s="251"/>
      <c r="D223" s="252"/>
      <c r="E223" s="251"/>
      <c r="F223" s="314"/>
      <c r="G223" s="232"/>
      <c r="H223" s="233"/>
      <c r="I223" s="233"/>
      <c r="J223" s="233"/>
      <c r="K223" s="233"/>
      <c r="L223" s="233"/>
      <c r="M223" s="233"/>
      <c r="N223" s="233"/>
      <c r="O223" s="233"/>
      <c r="P223" s="234"/>
      <c r="Q223" s="986"/>
      <c r="R223" s="987"/>
      <c r="S223" s="987"/>
      <c r="T223" s="987"/>
      <c r="U223" s="987"/>
      <c r="V223" s="987"/>
      <c r="W223" s="987"/>
      <c r="X223" s="987"/>
      <c r="Y223" s="987"/>
      <c r="Z223" s="987"/>
      <c r="AA223" s="988"/>
      <c r="AB223" s="257"/>
      <c r="AC223" s="258"/>
      <c r="AD223" s="258"/>
      <c r="AE223" s="277" t="s">
        <v>371</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6"/>
      <c r="B224" s="252"/>
      <c r="C224" s="251"/>
      <c r="D224" s="252"/>
      <c r="E224" s="251"/>
      <c r="F224" s="314"/>
      <c r="G224" s="232"/>
      <c r="H224" s="233"/>
      <c r="I224" s="233"/>
      <c r="J224" s="233"/>
      <c r="K224" s="233"/>
      <c r="L224" s="233"/>
      <c r="M224" s="233"/>
      <c r="N224" s="233"/>
      <c r="O224" s="233"/>
      <c r="P224" s="234"/>
      <c r="Q224" s="986"/>
      <c r="R224" s="987"/>
      <c r="S224" s="987"/>
      <c r="T224" s="987"/>
      <c r="U224" s="987"/>
      <c r="V224" s="987"/>
      <c r="W224" s="987"/>
      <c r="X224" s="987"/>
      <c r="Y224" s="987"/>
      <c r="Z224" s="987"/>
      <c r="AA224" s="98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6"/>
      <c r="B225" s="252"/>
      <c r="C225" s="251"/>
      <c r="D225" s="252"/>
      <c r="E225" s="251"/>
      <c r="F225" s="314"/>
      <c r="G225" s="235"/>
      <c r="H225" s="164"/>
      <c r="I225" s="164"/>
      <c r="J225" s="164"/>
      <c r="K225" s="164"/>
      <c r="L225" s="164"/>
      <c r="M225" s="164"/>
      <c r="N225" s="164"/>
      <c r="O225" s="164"/>
      <c r="P225" s="236"/>
      <c r="Q225" s="989"/>
      <c r="R225" s="990"/>
      <c r="S225" s="990"/>
      <c r="T225" s="990"/>
      <c r="U225" s="990"/>
      <c r="V225" s="990"/>
      <c r="W225" s="990"/>
      <c r="X225" s="990"/>
      <c r="Y225" s="990"/>
      <c r="Z225" s="990"/>
      <c r="AA225" s="99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6"/>
      <c r="B226" s="252"/>
      <c r="C226" s="251"/>
      <c r="D226" s="252"/>
      <c r="E226" s="251"/>
      <c r="F226" s="314"/>
      <c r="G226" s="272" t="s">
        <v>369</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370</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6"/>
      <c r="B228" s="252"/>
      <c r="C228" s="251"/>
      <c r="D228" s="252"/>
      <c r="E228" s="251"/>
      <c r="F228" s="314"/>
      <c r="G228" s="230"/>
      <c r="H228" s="161"/>
      <c r="I228" s="161"/>
      <c r="J228" s="161"/>
      <c r="K228" s="161"/>
      <c r="L228" s="161"/>
      <c r="M228" s="161"/>
      <c r="N228" s="161"/>
      <c r="O228" s="161"/>
      <c r="P228" s="231"/>
      <c r="Q228" s="983"/>
      <c r="R228" s="984"/>
      <c r="S228" s="984"/>
      <c r="T228" s="984"/>
      <c r="U228" s="984"/>
      <c r="V228" s="984"/>
      <c r="W228" s="984"/>
      <c r="X228" s="984"/>
      <c r="Y228" s="984"/>
      <c r="Z228" s="984"/>
      <c r="AA228" s="98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6"/>
      <c r="B229" s="252"/>
      <c r="C229" s="251"/>
      <c r="D229" s="252"/>
      <c r="E229" s="251"/>
      <c r="F229" s="314"/>
      <c r="G229" s="232"/>
      <c r="H229" s="233"/>
      <c r="I229" s="233"/>
      <c r="J229" s="233"/>
      <c r="K229" s="233"/>
      <c r="L229" s="233"/>
      <c r="M229" s="233"/>
      <c r="N229" s="233"/>
      <c r="O229" s="233"/>
      <c r="P229" s="234"/>
      <c r="Q229" s="986"/>
      <c r="R229" s="987"/>
      <c r="S229" s="987"/>
      <c r="T229" s="987"/>
      <c r="U229" s="987"/>
      <c r="V229" s="987"/>
      <c r="W229" s="987"/>
      <c r="X229" s="987"/>
      <c r="Y229" s="987"/>
      <c r="Z229" s="987"/>
      <c r="AA229" s="98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6"/>
      <c r="B230" s="252"/>
      <c r="C230" s="251"/>
      <c r="D230" s="252"/>
      <c r="E230" s="251"/>
      <c r="F230" s="314"/>
      <c r="G230" s="232"/>
      <c r="H230" s="233"/>
      <c r="I230" s="233"/>
      <c r="J230" s="233"/>
      <c r="K230" s="233"/>
      <c r="L230" s="233"/>
      <c r="M230" s="233"/>
      <c r="N230" s="233"/>
      <c r="O230" s="233"/>
      <c r="P230" s="234"/>
      <c r="Q230" s="986"/>
      <c r="R230" s="987"/>
      <c r="S230" s="987"/>
      <c r="T230" s="987"/>
      <c r="U230" s="987"/>
      <c r="V230" s="987"/>
      <c r="W230" s="987"/>
      <c r="X230" s="987"/>
      <c r="Y230" s="987"/>
      <c r="Z230" s="987"/>
      <c r="AA230" s="988"/>
      <c r="AB230" s="257"/>
      <c r="AC230" s="258"/>
      <c r="AD230" s="258"/>
      <c r="AE230" s="277" t="s">
        <v>371</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6"/>
      <c r="B231" s="252"/>
      <c r="C231" s="251"/>
      <c r="D231" s="252"/>
      <c r="E231" s="251"/>
      <c r="F231" s="314"/>
      <c r="G231" s="232"/>
      <c r="H231" s="233"/>
      <c r="I231" s="233"/>
      <c r="J231" s="233"/>
      <c r="K231" s="233"/>
      <c r="L231" s="233"/>
      <c r="M231" s="233"/>
      <c r="N231" s="233"/>
      <c r="O231" s="233"/>
      <c r="P231" s="234"/>
      <c r="Q231" s="986"/>
      <c r="R231" s="987"/>
      <c r="S231" s="987"/>
      <c r="T231" s="987"/>
      <c r="U231" s="987"/>
      <c r="V231" s="987"/>
      <c r="W231" s="987"/>
      <c r="X231" s="987"/>
      <c r="Y231" s="987"/>
      <c r="Z231" s="987"/>
      <c r="AA231" s="98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6"/>
      <c r="B232" s="252"/>
      <c r="C232" s="251"/>
      <c r="D232" s="252"/>
      <c r="E232" s="251"/>
      <c r="F232" s="314"/>
      <c r="G232" s="235"/>
      <c r="H232" s="164"/>
      <c r="I232" s="164"/>
      <c r="J232" s="164"/>
      <c r="K232" s="164"/>
      <c r="L232" s="164"/>
      <c r="M232" s="164"/>
      <c r="N232" s="164"/>
      <c r="O232" s="164"/>
      <c r="P232" s="236"/>
      <c r="Q232" s="989"/>
      <c r="R232" s="990"/>
      <c r="S232" s="990"/>
      <c r="T232" s="990"/>
      <c r="U232" s="990"/>
      <c r="V232" s="990"/>
      <c r="W232" s="990"/>
      <c r="X232" s="990"/>
      <c r="Y232" s="990"/>
      <c r="Z232" s="990"/>
      <c r="AA232" s="99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6"/>
      <c r="B233" s="252"/>
      <c r="C233" s="251"/>
      <c r="D233" s="252"/>
      <c r="E233" s="251"/>
      <c r="F233" s="314"/>
      <c r="G233" s="272" t="s">
        <v>369</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370</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6"/>
      <c r="B235" s="252"/>
      <c r="C235" s="251"/>
      <c r="D235" s="252"/>
      <c r="E235" s="251"/>
      <c r="F235" s="314"/>
      <c r="G235" s="230"/>
      <c r="H235" s="161"/>
      <c r="I235" s="161"/>
      <c r="J235" s="161"/>
      <c r="K235" s="161"/>
      <c r="L235" s="161"/>
      <c r="M235" s="161"/>
      <c r="N235" s="161"/>
      <c r="O235" s="161"/>
      <c r="P235" s="231"/>
      <c r="Q235" s="983"/>
      <c r="R235" s="984"/>
      <c r="S235" s="984"/>
      <c r="T235" s="984"/>
      <c r="U235" s="984"/>
      <c r="V235" s="984"/>
      <c r="W235" s="984"/>
      <c r="X235" s="984"/>
      <c r="Y235" s="984"/>
      <c r="Z235" s="984"/>
      <c r="AA235" s="98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6"/>
      <c r="B236" s="252"/>
      <c r="C236" s="251"/>
      <c r="D236" s="252"/>
      <c r="E236" s="251"/>
      <c r="F236" s="314"/>
      <c r="G236" s="232"/>
      <c r="H236" s="233"/>
      <c r="I236" s="233"/>
      <c r="J236" s="233"/>
      <c r="K236" s="233"/>
      <c r="L236" s="233"/>
      <c r="M236" s="233"/>
      <c r="N236" s="233"/>
      <c r="O236" s="233"/>
      <c r="P236" s="234"/>
      <c r="Q236" s="986"/>
      <c r="R236" s="987"/>
      <c r="S236" s="987"/>
      <c r="T236" s="987"/>
      <c r="U236" s="987"/>
      <c r="V236" s="987"/>
      <c r="W236" s="987"/>
      <c r="X236" s="987"/>
      <c r="Y236" s="987"/>
      <c r="Z236" s="987"/>
      <c r="AA236" s="98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6"/>
      <c r="B237" s="252"/>
      <c r="C237" s="251"/>
      <c r="D237" s="252"/>
      <c r="E237" s="251"/>
      <c r="F237" s="314"/>
      <c r="G237" s="232"/>
      <c r="H237" s="233"/>
      <c r="I237" s="233"/>
      <c r="J237" s="233"/>
      <c r="K237" s="233"/>
      <c r="L237" s="233"/>
      <c r="M237" s="233"/>
      <c r="N237" s="233"/>
      <c r="O237" s="233"/>
      <c r="P237" s="234"/>
      <c r="Q237" s="986"/>
      <c r="R237" s="987"/>
      <c r="S237" s="987"/>
      <c r="T237" s="987"/>
      <c r="U237" s="987"/>
      <c r="V237" s="987"/>
      <c r="W237" s="987"/>
      <c r="X237" s="987"/>
      <c r="Y237" s="987"/>
      <c r="Z237" s="987"/>
      <c r="AA237" s="988"/>
      <c r="AB237" s="257"/>
      <c r="AC237" s="258"/>
      <c r="AD237" s="258"/>
      <c r="AE237" s="277" t="s">
        <v>371</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6"/>
      <c r="B238" s="252"/>
      <c r="C238" s="251"/>
      <c r="D238" s="252"/>
      <c r="E238" s="251"/>
      <c r="F238" s="314"/>
      <c r="G238" s="232"/>
      <c r="H238" s="233"/>
      <c r="I238" s="233"/>
      <c r="J238" s="233"/>
      <c r="K238" s="233"/>
      <c r="L238" s="233"/>
      <c r="M238" s="233"/>
      <c r="N238" s="233"/>
      <c r="O238" s="233"/>
      <c r="P238" s="234"/>
      <c r="Q238" s="986"/>
      <c r="R238" s="987"/>
      <c r="S238" s="987"/>
      <c r="T238" s="987"/>
      <c r="U238" s="987"/>
      <c r="V238" s="987"/>
      <c r="W238" s="987"/>
      <c r="X238" s="987"/>
      <c r="Y238" s="987"/>
      <c r="Z238" s="987"/>
      <c r="AA238" s="98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6"/>
      <c r="B239" s="252"/>
      <c r="C239" s="251"/>
      <c r="D239" s="252"/>
      <c r="E239" s="251"/>
      <c r="F239" s="314"/>
      <c r="G239" s="235"/>
      <c r="H239" s="164"/>
      <c r="I239" s="164"/>
      <c r="J239" s="164"/>
      <c r="K239" s="164"/>
      <c r="L239" s="164"/>
      <c r="M239" s="164"/>
      <c r="N239" s="164"/>
      <c r="O239" s="164"/>
      <c r="P239" s="236"/>
      <c r="Q239" s="989"/>
      <c r="R239" s="990"/>
      <c r="S239" s="990"/>
      <c r="T239" s="990"/>
      <c r="U239" s="990"/>
      <c r="V239" s="990"/>
      <c r="W239" s="990"/>
      <c r="X239" s="990"/>
      <c r="Y239" s="990"/>
      <c r="Z239" s="990"/>
      <c r="AA239" s="99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6"/>
      <c r="B240" s="252"/>
      <c r="C240" s="251"/>
      <c r="D240" s="252"/>
      <c r="E240" s="251"/>
      <c r="F240" s="314"/>
      <c r="G240" s="272" t="s">
        <v>369</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370</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6"/>
      <c r="B242" s="252"/>
      <c r="C242" s="251"/>
      <c r="D242" s="252"/>
      <c r="E242" s="251"/>
      <c r="F242" s="314"/>
      <c r="G242" s="230"/>
      <c r="H242" s="161"/>
      <c r="I242" s="161"/>
      <c r="J242" s="161"/>
      <c r="K242" s="161"/>
      <c r="L242" s="161"/>
      <c r="M242" s="161"/>
      <c r="N242" s="161"/>
      <c r="O242" s="161"/>
      <c r="P242" s="231"/>
      <c r="Q242" s="983"/>
      <c r="R242" s="984"/>
      <c r="S242" s="984"/>
      <c r="T242" s="984"/>
      <c r="U242" s="984"/>
      <c r="V242" s="984"/>
      <c r="W242" s="984"/>
      <c r="X242" s="984"/>
      <c r="Y242" s="984"/>
      <c r="Z242" s="984"/>
      <c r="AA242" s="98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6"/>
      <c r="B243" s="252"/>
      <c r="C243" s="251"/>
      <c r="D243" s="252"/>
      <c r="E243" s="251"/>
      <c r="F243" s="314"/>
      <c r="G243" s="232"/>
      <c r="H243" s="233"/>
      <c r="I243" s="233"/>
      <c r="J243" s="233"/>
      <c r="K243" s="233"/>
      <c r="L243" s="233"/>
      <c r="M243" s="233"/>
      <c r="N243" s="233"/>
      <c r="O243" s="233"/>
      <c r="P243" s="234"/>
      <c r="Q243" s="986"/>
      <c r="R243" s="987"/>
      <c r="S243" s="987"/>
      <c r="T243" s="987"/>
      <c r="U243" s="987"/>
      <c r="V243" s="987"/>
      <c r="W243" s="987"/>
      <c r="X243" s="987"/>
      <c r="Y243" s="987"/>
      <c r="Z243" s="987"/>
      <c r="AA243" s="98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6"/>
      <c r="B244" s="252"/>
      <c r="C244" s="251"/>
      <c r="D244" s="252"/>
      <c r="E244" s="251"/>
      <c r="F244" s="314"/>
      <c r="G244" s="232"/>
      <c r="H244" s="233"/>
      <c r="I244" s="233"/>
      <c r="J244" s="233"/>
      <c r="K244" s="233"/>
      <c r="L244" s="233"/>
      <c r="M244" s="233"/>
      <c r="N244" s="233"/>
      <c r="O244" s="233"/>
      <c r="P244" s="234"/>
      <c r="Q244" s="986"/>
      <c r="R244" s="987"/>
      <c r="S244" s="987"/>
      <c r="T244" s="987"/>
      <c r="U244" s="987"/>
      <c r="V244" s="987"/>
      <c r="W244" s="987"/>
      <c r="X244" s="987"/>
      <c r="Y244" s="987"/>
      <c r="Z244" s="987"/>
      <c r="AA244" s="988"/>
      <c r="AB244" s="257"/>
      <c r="AC244" s="258"/>
      <c r="AD244" s="258"/>
      <c r="AE244" s="263" t="s">
        <v>371</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6"/>
      <c r="B245" s="252"/>
      <c r="C245" s="251"/>
      <c r="D245" s="252"/>
      <c r="E245" s="251"/>
      <c r="F245" s="314"/>
      <c r="G245" s="232"/>
      <c r="H245" s="233"/>
      <c r="I245" s="233"/>
      <c r="J245" s="233"/>
      <c r="K245" s="233"/>
      <c r="L245" s="233"/>
      <c r="M245" s="233"/>
      <c r="N245" s="233"/>
      <c r="O245" s="233"/>
      <c r="P245" s="234"/>
      <c r="Q245" s="986"/>
      <c r="R245" s="987"/>
      <c r="S245" s="987"/>
      <c r="T245" s="987"/>
      <c r="U245" s="987"/>
      <c r="V245" s="987"/>
      <c r="W245" s="987"/>
      <c r="X245" s="987"/>
      <c r="Y245" s="987"/>
      <c r="Z245" s="987"/>
      <c r="AA245" s="98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6"/>
      <c r="B246" s="252"/>
      <c r="C246" s="251"/>
      <c r="D246" s="252"/>
      <c r="E246" s="315"/>
      <c r="F246" s="316"/>
      <c r="G246" s="235"/>
      <c r="H246" s="164"/>
      <c r="I246" s="164"/>
      <c r="J246" s="164"/>
      <c r="K246" s="164"/>
      <c r="L246" s="164"/>
      <c r="M246" s="164"/>
      <c r="N246" s="164"/>
      <c r="O246" s="164"/>
      <c r="P246" s="236"/>
      <c r="Q246" s="989"/>
      <c r="R246" s="990"/>
      <c r="S246" s="990"/>
      <c r="T246" s="990"/>
      <c r="U246" s="990"/>
      <c r="V246" s="990"/>
      <c r="W246" s="990"/>
      <c r="X246" s="990"/>
      <c r="Y246" s="990"/>
      <c r="Z246" s="990"/>
      <c r="AA246" s="99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6"/>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6"/>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6"/>
      <c r="B250" s="252"/>
      <c r="C250" s="251"/>
      <c r="D250" s="252"/>
      <c r="E250" s="308" t="s">
        <v>385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6"/>
      <c r="B251" s="252"/>
      <c r="C251" s="251"/>
      <c r="D251" s="252"/>
      <c r="E251" s="238" t="s">
        <v>384</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6"/>
      <c r="B252" s="252"/>
      <c r="C252" s="251"/>
      <c r="D252" s="252"/>
      <c r="E252" s="249" t="s">
        <v>357</v>
      </c>
      <c r="F252" s="313"/>
      <c r="G252" s="282" t="s">
        <v>366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352</v>
      </c>
      <c r="AR252" s="268"/>
      <c r="AS252" s="268"/>
      <c r="AT252" s="269"/>
      <c r="AU252" s="279" t="s">
        <v>368</v>
      </c>
      <c r="AV252" s="279"/>
      <c r="AW252" s="279"/>
      <c r="AX252" s="280"/>
    </row>
    <row r="253" spans="1:50" ht="18.75" hidden="1" customHeight="1" x14ac:dyDescent="0.15">
      <c r="A253" s="99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353</v>
      </c>
      <c r="AT253" s="172"/>
      <c r="AU253" s="136"/>
      <c r="AV253" s="136"/>
      <c r="AW253" s="137" t="s">
        <v>300</v>
      </c>
      <c r="AX253" s="138"/>
    </row>
    <row r="254" spans="1:50" ht="39.75" hidden="1" customHeight="1" x14ac:dyDescent="0.15">
      <c r="A254" s="99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367</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6"/>
      <c r="B256" s="252"/>
      <c r="C256" s="251"/>
      <c r="D256" s="252"/>
      <c r="E256" s="251"/>
      <c r="F256" s="314"/>
      <c r="G256" s="282" t="s">
        <v>366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352</v>
      </c>
      <c r="AR256" s="268"/>
      <c r="AS256" s="268"/>
      <c r="AT256" s="269"/>
      <c r="AU256" s="279" t="s">
        <v>368</v>
      </c>
      <c r="AV256" s="279"/>
      <c r="AW256" s="279"/>
      <c r="AX256" s="280"/>
    </row>
    <row r="257" spans="1:50" ht="18.75" hidden="1" customHeight="1" x14ac:dyDescent="0.15">
      <c r="A257" s="99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353</v>
      </c>
      <c r="AT257" s="172"/>
      <c r="AU257" s="136"/>
      <c r="AV257" s="136"/>
      <c r="AW257" s="137" t="s">
        <v>300</v>
      </c>
      <c r="AX257" s="138"/>
    </row>
    <row r="258" spans="1:50" ht="39.75" hidden="1" customHeight="1" x14ac:dyDescent="0.15">
      <c r="A258" s="99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367</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6"/>
      <c r="B260" s="252"/>
      <c r="C260" s="251"/>
      <c r="D260" s="252"/>
      <c r="E260" s="251"/>
      <c r="F260" s="314"/>
      <c r="G260" s="282" t="s">
        <v>366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352</v>
      </c>
      <c r="AR260" s="268"/>
      <c r="AS260" s="268"/>
      <c r="AT260" s="269"/>
      <c r="AU260" s="279" t="s">
        <v>368</v>
      </c>
      <c r="AV260" s="279"/>
      <c r="AW260" s="279"/>
      <c r="AX260" s="280"/>
    </row>
    <row r="261" spans="1:50" ht="18.75" hidden="1" customHeight="1" x14ac:dyDescent="0.15">
      <c r="A261" s="99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353</v>
      </c>
      <c r="AT261" s="172"/>
      <c r="AU261" s="136"/>
      <c r="AV261" s="136"/>
      <c r="AW261" s="137" t="s">
        <v>300</v>
      </c>
      <c r="AX261" s="138"/>
    </row>
    <row r="262" spans="1:50" ht="39.75" hidden="1" customHeight="1" x14ac:dyDescent="0.15">
      <c r="A262" s="99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367</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6"/>
      <c r="B264" s="252"/>
      <c r="C264" s="251"/>
      <c r="D264" s="252"/>
      <c r="E264" s="251"/>
      <c r="F264" s="314"/>
      <c r="G264" s="272" t="s">
        <v>366</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352</v>
      </c>
      <c r="AR264" s="169"/>
      <c r="AS264" s="169"/>
      <c r="AT264" s="170"/>
      <c r="AU264" s="134" t="s">
        <v>368</v>
      </c>
      <c r="AV264" s="134"/>
      <c r="AW264" s="134"/>
      <c r="AX264" s="135"/>
    </row>
    <row r="265" spans="1:50" ht="18.75" hidden="1" customHeight="1" x14ac:dyDescent="0.15">
      <c r="A265" s="99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353</v>
      </c>
      <c r="AT265" s="172"/>
      <c r="AU265" s="136"/>
      <c r="AV265" s="136"/>
      <c r="AW265" s="137" t="s">
        <v>300</v>
      </c>
      <c r="AX265" s="138"/>
    </row>
    <row r="266" spans="1:50" ht="39.75" hidden="1" customHeight="1" x14ac:dyDescent="0.15">
      <c r="A266" s="99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367</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6"/>
      <c r="B268" s="252"/>
      <c r="C268" s="251"/>
      <c r="D268" s="252"/>
      <c r="E268" s="251"/>
      <c r="F268" s="314"/>
      <c r="G268" s="282" t="s">
        <v>366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352</v>
      </c>
      <c r="AR268" s="268"/>
      <c r="AS268" s="268"/>
      <c r="AT268" s="269"/>
      <c r="AU268" s="279" t="s">
        <v>368</v>
      </c>
      <c r="AV268" s="279"/>
      <c r="AW268" s="279"/>
      <c r="AX268" s="280"/>
    </row>
    <row r="269" spans="1:50" ht="18.75" hidden="1" customHeight="1" x14ac:dyDescent="0.15">
      <c r="A269" s="99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353</v>
      </c>
      <c r="AT269" s="172"/>
      <c r="AU269" s="136"/>
      <c r="AV269" s="136"/>
      <c r="AW269" s="137" t="s">
        <v>300</v>
      </c>
      <c r="AX269" s="138"/>
    </row>
    <row r="270" spans="1:50" ht="39.75" hidden="1" customHeight="1" x14ac:dyDescent="0.15">
      <c r="A270" s="99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367</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6"/>
      <c r="B272" s="252"/>
      <c r="C272" s="251"/>
      <c r="D272" s="252"/>
      <c r="E272" s="251"/>
      <c r="F272" s="314"/>
      <c r="G272" s="272" t="s">
        <v>369</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370</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6"/>
      <c r="B274" s="252"/>
      <c r="C274" s="251"/>
      <c r="D274" s="252"/>
      <c r="E274" s="251"/>
      <c r="F274" s="314"/>
      <c r="G274" s="230"/>
      <c r="H274" s="161"/>
      <c r="I274" s="161"/>
      <c r="J274" s="161"/>
      <c r="K274" s="161"/>
      <c r="L274" s="161"/>
      <c r="M274" s="161"/>
      <c r="N274" s="161"/>
      <c r="O274" s="161"/>
      <c r="P274" s="231"/>
      <c r="Q274" s="983"/>
      <c r="R274" s="984"/>
      <c r="S274" s="984"/>
      <c r="T274" s="984"/>
      <c r="U274" s="984"/>
      <c r="V274" s="984"/>
      <c r="W274" s="984"/>
      <c r="X274" s="984"/>
      <c r="Y274" s="984"/>
      <c r="Z274" s="984"/>
      <c r="AA274" s="98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6"/>
      <c r="B275" s="252"/>
      <c r="C275" s="251"/>
      <c r="D275" s="252"/>
      <c r="E275" s="251"/>
      <c r="F275" s="314"/>
      <c r="G275" s="232"/>
      <c r="H275" s="233"/>
      <c r="I275" s="233"/>
      <c r="J275" s="233"/>
      <c r="K275" s="233"/>
      <c r="L275" s="233"/>
      <c r="M275" s="233"/>
      <c r="N275" s="233"/>
      <c r="O275" s="233"/>
      <c r="P275" s="234"/>
      <c r="Q275" s="986"/>
      <c r="R275" s="987"/>
      <c r="S275" s="987"/>
      <c r="T275" s="987"/>
      <c r="U275" s="987"/>
      <c r="V275" s="987"/>
      <c r="W275" s="987"/>
      <c r="X275" s="987"/>
      <c r="Y275" s="987"/>
      <c r="Z275" s="987"/>
      <c r="AA275" s="98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6"/>
      <c r="B276" s="252"/>
      <c r="C276" s="251"/>
      <c r="D276" s="252"/>
      <c r="E276" s="251"/>
      <c r="F276" s="314"/>
      <c r="G276" s="232"/>
      <c r="H276" s="233"/>
      <c r="I276" s="233"/>
      <c r="J276" s="233"/>
      <c r="K276" s="233"/>
      <c r="L276" s="233"/>
      <c r="M276" s="233"/>
      <c r="N276" s="233"/>
      <c r="O276" s="233"/>
      <c r="P276" s="234"/>
      <c r="Q276" s="986"/>
      <c r="R276" s="987"/>
      <c r="S276" s="987"/>
      <c r="T276" s="987"/>
      <c r="U276" s="987"/>
      <c r="V276" s="987"/>
      <c r="W276" s="987"/>
      <c r="X276" s="987"/>
      <c r="Y276" s="987"/>
      <c r="Z276" s="987"/>
      <c r="AA276" s="988"/>
      <c r="AB276" s="257"/>
      <c r="AC276" s="258"/>
      <c r="AD276" s="258"/>
      <c r="AE276" s="277" t="s">
        <v>371</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6"/>
      <c r="B277" s="252"/>
      <c r="C277" s="251"/>
      <c r="D277" s="252"/>
      <c r="E277" s="251"/>
      <c r="F277" s="314"/>
      <c r="G277" s="232"/>
      <c r="H277" s="233"/>
      <c r="I277" s="233"/>
      <c r="J277" s="233"/>
      <c r="K277" s="233"/>
      <c r="L277" s="233"/>
      <c r="M277" s="233"/>
      <c r="N277" s="233"/>
      <c r="O277" s="233"/>
      <c r="P277" s="234"/>
      <c r="Q277" s="986"/>
      <c r="R277" s="987"/>
      <c r="S277" s="987"/>
      <c r="T277" s="987"/>
      <c r="U277" s="987"/>
      <c r="V277" s="987"/>
      <c r="W277" s="987"/>
      <c r="X277" s="987"/>
      <c r="Y277" s="987"/>
      <c r="Z277" s="987"/>
      <c r="AA277" s="98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6"/>
      <c r="B278" s="252"/>
      <c r="C278" s="251"/>
      <c r="D278" s="252"/>
      <c r="E278" s="251"/>
      <c r="F278" s="314"/>
      <c r="G278" s="235"/>
      <c r="H278" s="164"/>
      <c r="I278" s="164"/>
      <c r="J278" s="164"/>
      <c r="K278" s="164"/>
      <c r="L278" s="164"/>
      <c r="M278" s="164"/>
      <c r="N278" s="164"/>
      <c r="O278" s="164"/>
      <c r="P278" s="236"/>
      <c r="Q278" s="989"/>
      <c r="R278" s="990"/>
      <c r="S278" s="990"/>
      <c r="T278" s="990"/>
      <c r="U278" s="990"/>
      <c r="V278" s="990"/>
      <c r="W278" s="990"/>
      <c r="X278" s="990"/>
      <c r="Y278" s="990"/>
      <c r="Z278" s="990"/>
      <c r="AA278" s="99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6"/>
      <c r="B279" s="252"/>
      <c r="C279" s="251"/>
      <c r="D279" s="252"/>
      <c r="E279" s="251"/>
      <c r="F279" s="314"/>
      <c r="G279" s="272" t="s">
        <v>369</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370</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6"/>
      <c r="B281" s="252"/>
      <c r="C281" s="251"/>
      <c r="D281" s="252"/>
      <c r="E281" s="251"/>
      <c r="F281" s="314"/>
      <c r="G281" s="230"/>
      <c r="H281" s="161"/>
      <c r="I281" s="161"/>
      <c r="J281" s="161"/>
      <c r="K281" s="161"/>
      <c r="L281" s="161"/>
      <c r="M281" s="161"/>
      <c r="N281" s="161"/>
      <c r="O281" s="161"/>
      <c r="P281" s="231"/>
      <c r="Q281" s="983"/>
      <c r="R281" s="984"/>
      <c r="S281" s="984"/>
      <c r="T281" s="984"/>
      <c r="U281" s="984"/>
      <c r="V281" s="984"/>
      <c r="W281" s="984"/>
      <c r="X281" s="984"/>
      <c r="Y281" s="984"/>
      <c r="Z281" s="984"/>
      <c r="AA281" s="98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6"/>
      <c r="B282" s="252"/>
      <c r="C282" s="251"/>
      <c r="D282" s="252"/>
      <c r="E282" s="251"/>
      <c r="F282" s="314"/>
      <c r="G282" s="232"/>
      <c r="H282" s="233"/>
      <c r="I282" s="233"/>
      <c r="J282" s="233"/>
      <c r="K282" s="233"/>
      <c r="L282" s="233"/>
      <c r="M282" s="233"/>
      <c r="N282" s="233"/>
      <c r="O282" s="233"/>
      <c r="P282" s="234"/>
      <c r="Q282" s="986"/>
      <c r="R282" s="987"/>
      <c r="S282" s="987"/>
      <c r="T282" s="987"/>
      <c r="U282" s="987"/>
      <c r="V282" s="987"/>
      <c r="W282" s="987"/>
      <c r="X282" s="987"/>
      <c r="Y282" s="987"/>
      <c r="Z282" s="987"/>
      <c r="AA282" s="98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6"/>
      <c r="B283" s="252"/>
      <c r="C283" s="251"/>
      <c r="D283" s="252"/>
      <c r="E283" s="251"/>
      <c r="F283" s="314"/>
      <c r="G283" s="232"/>
      <c r="H283" s="233"/>
      <c r="I283" s="233"/>
      <c r="J283" s="233"/>
      <c r="K283" s="233"/>
      <c r="L283" s="233"/>
      <c r="M283" s="233"/>
      <c r="N283" s="233"/>
      <c r="O283" s="233"/>
      <c r="P283" s="234"/>
      <c r="Q283" s="986"/>
      <c r="R283" s="987"/>
      <c r="S283" s="987"/>
      <c r="T283" s="987"/>
      <c r="U283" s="987"/>
      <c r="V283" s="987"/>
      <c r="W283" s="987"/>
      <c r="X283" s="987"/>
      <c r="Y283" s="987"/>
      <c r="Z283" s="987"/>
      <c r="AA283" s="988"/>
      <c r="AB283" s="257"/>
      <c r="AC283" s="258"/>
      <c r="AD283" s="258"/>
      <c r="AE283" s="277" t="s">
        <v>371</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6"/>
      <c r="B284" s="252"/>
      <c r="C284" s="251"/>
      <c r="D284" s="252"/>
      <c r="E284" s="251"/>
      <c r="F284" s="314"/>
      <c r="G284" s="232"/>
      <c r="H284" s="233"/>
      <c r="I284" s="233"/>
      <c r="J284" s="233"/>
      <c r="K284" s="233"/>
      <c r="L284" s="233"/>
      <c r="M284" s="233"/>
      <c r="N284" s="233"/>
      <c r="O284" s="233"/>
      <c r="P284" s="234"/>
      <c r="Q284" s="986"/>
      <c r="R284" s="987"/>
      <c r="S284" s="987"/>
      <c r="T284" s="987"/>
      <c r="U284" s="987"/>
      <c r="V284" s="987"/>
      <c r="W284" s="987"/>
      <c r="X284" s="987"/>
      <c r="Y284" s="987"/>
      <c r="Z284" s="987"/>
      <c r="AA284" s="98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6"/>
      <c r="B285" s="252"/>
      <c r="C285" s="251"/>
      <c r="D285" s="252"/>
      <c r="E285" s="251"/>
      <c r="F285" s="314"/>
      <c r="G285" s="235"/>
      <c r="H285" s="164"/>
      <c r="I285" s="164"/>
      <c r="J285" s="164"/>
      <c r="K285" s="164"/>
      <c r="L285" s="164"/>
      <c r="M285" s="164"/>
      <c r="N285" s="164"/>
      <c r="O285" s="164"/>
      <c r="P285" s="236"/>
      <c r="Q285" s="989"/>
      <c r="R285" s="990"/>
      <c r="S285" s="990"/>
      <c r="T285" s="990"/>
      <c r="U285" s="990"/>
      <c r="V285" s="990"/>
      <c r="W285" s="990"/>
      <c r="X285" s="990"/>
      <c r="Y285" s="990"/>
      <c r="Z285" s="990"/>
      <c r="AA285" s="99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6"/>
      <c r="B286" s="252"/>
      <c r="C286" s="251"/>
      <c r="D286" s="252"/>
      <c r="E286" s="251"/>
      <c r="F286" s="314"/>
      <c r="G286" s="272" t="s">
        <v>369</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370</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6"/>
      <c r="B288" s="252"/>
      <c r="C288" s="251"/>
      <c r="D288" s="252"/>
      <c r="E288" s="251"/>
      <c r="F288" s="314"/>
      <c r="G288" s="230"/>
      <c r="H288" s="161"/>
      <c r="I288" s="161"/>
      <c r="J288" s="161"/>
      <c r="K288" s="161"/>
      <c r="L288" s="161"/>
      <c r="M288" s="161"/>
      <c r="N288" s="161"/>
      <c r="O288" s="161"/>
      <c r="P288" s="231"/>
      <c r="Q288" s="983"/>
      <c r="R288" s="984"/>
      <c r="S288" s="984"/>
      <c r="T288" s="984"/>
      <c r="U288" s="984"/>
      <c r="V288" s="984"/>
      <c r="W288" s="984"/>
      <c r="X288" s="984"/>
      <c r="Y288" s="984"/>
      <c r="Z288" s="984"/>
      <c r="AA288" s="98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6"/>
      <c r="B289" s="252"/>
      <c r="C289" s="251"/>
      <c r="D289" s="252"/>
      <c r="E289" s="251"/>
      <c r="F289" s="314"/>
      <c r="G289" s="232"/>
      <c r="H289" s="233"/>
      <c r="I289" s="233"/>
      <c r="J289" s="233"/>
      <c r="K289" s="233"/>
      <c r="L289" s="233"/>
      <c r="M289" s="233"/>
      <c r="N289" s="233"/>
      <c r="O289" s="233"/>
      <c r="P289" s="234"/>
      <c r="Q289" s="986"/>
      <c r="R289" s="987"/>
      <c r="S289" s="987"/>
      <c r="T289" s="987"/>
      <c r="U289" s="987"/>
      <c r="V289" s="987"/>
      <c r="W289" s="987"/>
      <c r="X289" s="987"/>
      <c r="Y289" s="987"/>
      <c r="Z289" s="987"/>
      <c r="AA289" s="98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6"/>
      <c r="B290" s="252"/>
      <c r="C290" s="251"/>
      <c r="D290" s="252"/>
      <c r="E290" s="251"/>
      <c r="F290" s="314"/>
      <c r="G290" s="232"/>
      <c r="H290" s="233"/>
      <c r="I290" s="233"/>
      <c r="J290" s="233"/>
      <c r="K290" s="233"/>
      <c r="L290" s="233"/>
      <c r="M290" s="233"/>
      <c r="N290" s="233"/>
      <c r="O290" s="233"/>
      <c r="P290" s="234"/>
      <c r="Q290" s="986"/>
      <c r="R290" s="987"/>
      <c r="S290" s="987"/>
      <c r="T290" s="987"/>
      <c r="U290" s="987"/>
      <c r="V290" s="987"/>
      <c r="W290" s="987"/>
      <c r="X290" s="987"/>
      <c r="Y290" s="987"/>
      <c r="Z290" s="987"/>
      <c r="AA290" s="988"/>
      <c r="AB290" s="257"/>
      <c r="AC290" s="258"/>
      <c r="AD290" s="258"/>
      <c r="AE290" s="277" t="s">
        <v>371</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6"/>
      <c r="B291" s="252"/>
      <c r="C291" s="251"/>
      <c r="D291" s="252"/>
      <c r="E291" s="251"/>
      <c r="F291" s="314"/>
      <c r="G291" s="232"/>
      <c r="H291" s="233"/>
      <c r="I291" s="233"/>
      <c r="J291" s="233"/>
      <c r="K291" s="233"/>
      <c r="L291" s="233"/>
      <c r="M291" s="233"/>
      <c r="N291" s="233"/>
      <c r="O291" s="233"/>
      <c r="P291" s="234"/>
      <c r="Q291" s="986"/>
      <c r="R291" s="987"/>
      <c r="S291" s="987"/>
      <c r="T291" s="987"/>
      <c r="U291" s="987"/>
      <c r="V291" s="987"/>
      <c r="W291" s="987"/>
      <c r="X291" s="987"/>
      <c r="Y291" s="987"/>
      <c r="Z291" s="987"/>
      <c r="AA291" s="98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6"/>
      <c r="B292" s="252"/>
      <c r="C292" s="251"/>
      <c r="D292" s="252"/>
      <c r="E292" s="251"/>
      <c r="F292" s="314"/>
      <c r="G292" s="235"/>
      <c r="H292" s="164"/>
      <c r="I292" s="164"/>
      <c r="J292" s="164"/>
      <c r="K292" s="164"/>
      <c r="L292" s="164"/>
      <c r="M292" s="164"/>
      <c r="N292" s="164"/>
      <c r="O292" s="164"/>
      <c r="P292" s="236"/>
      <c r="Q292" s="989"/>
      <c r="R292" s="990"/>
      <c r="S292" s="990"/>
      <c r="T292" s="990"/>
      <c r="U292" s="990"/>
      <c r="V292" s="990"/>
      <c r="W292" s="990"/>
      <c r="X292" s="990"/>
      <c r="Y292" s="990"/>
      <c r="Z292" s="990"/>
      <c r="AA292" s="99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6"/>
      <c r="B293" s="252"/>
      <c r="C293" s="251"/>
      <c r="D293" s="252"/>
      <c r="E293" s="251"/>
      <c r="F293" s="314"/>
      <c r="G293" s="272" t="s">
        <v>369</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370</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6"/>
      <c r="B295" s="252"/>
      <c r="C295" s="251"/>
      <c r="D295" s="252"/>
      <c r="E295" s="251"/>
      <c r="F295" s="314"/>
      <c r="G295" s="230"/>
      <c r="H295" s="161"/>
      <c r="I295" s="161"/>
      <c r="J295" s="161"/>
      <c r="K295" s="161"/>
      <c r="L295" s="161"/>
      <c r="M295" s="161"/>
      <c r="N295" s="161"/>
      <c r="O295" s="161"/>
      <c r="P295" s="231"/>
      <c r="Q295" s="983"/>
      <c r="R295" s="984"/>
      <c r="S295" s="984"/>
      <c r="T295" s="984"/>
      <c r="U295" s="984"/>
      <c r="V295" s="984"/>
      <c r="W295" s="984"/>
      <c r="X295" s="984"/>
      <c r="Y295" s="984"/>
      <c r="Z295" s="984"/>
      <c r="AA295" s="98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6"/>
      <c r="B296" s="252"/>
      <c r="C296" s="251"/>
      <c r="D296" s="252"/>
      <c r="E296" s="251"/>
      <c r="F296" s="314"/>
      <c r="G296" s="232"/>
      <c r="H296" s="233"/>
      <c r="I296" s="233"/>
      <c r="J296" s="233"/>
      <c r="K296" s="233"/>
      <c r="L296" s="233"/>
      <c r="M296" s="233"/>
      <c r="N296" s="233"/>
      <c r="O296" s="233"/>
      <c r="P296" s="234"/>
      <c r="Q296" s="986"/>
      <c r="R296" s="987"/>
      <c r="S296" s="987"/>
      <c r="T296" s="987"/>
      <c r="U296" s="987"/>
      <c r="V296" s="987"/>
      <c r="W296" s="987"/>
      <c r="X296" s="987"/>
      <c r="Y296" s="987"/>
      <c r="Z296" s="987"/>
      <c r="AA296" s="98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6"/>
      <c r="B297" s="252"/>
      <c r="C297" s="251"/>
      <c r="D297" s="252"/>
      <c r="E297" s="251"/>
      <c r="F297" s="314"/>
      <c r="G297" s="232"/>
      <c r="H297" s="233"/>
      <c r="I297" s="233"/>
      <c r="J297" s="233"/>
      <c r="K297" s="233"/>
      <c r="L297" s="233"/>
      <c r="M297" s="233"/>
      <c r="N297" s="233"/>
      <c r="O297" s="233"/>
      <c r="P297" s="234"/>
      <c r="Q297" s="986"/>
      <c r="R297" s="987"/>
      <c r="S297" s="987"/>
      <c r="T297" s="987"/>
      <c r="U297" s="987"/>
      <c r="V297" s="987"/>
      <c r="W297" s="987"/>
      <c r="X297" s="987"/>
      <c r="Y297" s="987"/>
      <c r="Z297" s="987"/>
      <c r="AA297" s="988"/>
      <c r="AB297" s="257"/>
      <c r="AC297" s="258"/>
      <c r="AD297" s="258"/>
      <c r="AE297" s="277" t="s">
        <v>371</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6"/>
      <c r="B298" s="252"/>
      <c r="C298" s="251"/>
      <c r="D298" s="252"/>
      <c r="E298" s="251"/>
      <c r="F298" s="314"/>
      <c r="G298" s="232"/>
      <c r="H298" s="233"/>
      <c r="I298" s="233"/>
      <c r="J298" s="233"/>
      <c r="K298" s="233"/>
      <c r="L298" s="233"/>
      <c r="M298" s="233"/>
      <c r="N298" s="233"/>
      <c r="O298" s="233"/>
      <c r="P298" s="234"/>
      <c r="Q298" s="986"/>
      <c r="R298" s="987"/>
      <c r="S298" s="987"/>
      <c r="T298" s="987"/>
      <c r="U298" s="987"/>
      <c r="V298" s="987"/>
      <c r="W298" s="987"/>
      <c r="X298" s="987"/>
      <c r="Y298" s="987"/>
      <c r="Z298" s="987"/>
      <c r="AA298" s="98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6"/>
      <c r="B299" s="252"/>
      <c r="C299" s="251"/>
      <c r="D299" s="252"/>
      <c r="E299" s="251"/>
      <c r="F299" s="314"/>
      <c r="G299" s="235"/>
      <c r="H299" s="164"/>
      <c r="I299" s="164"/>
      <c r="J299" s="164"/>
      <c r="K299" s="164"/>
      <c r="L299" s="164"/>
      <c r="M299" s="164"/>
      <c r="N299" s="164"/>
      <c r="O299" s="164"/>
      <c r="P299" s="236"/>
      <c r="Q299" s="989"/>
      <c r="R299" s="990"/>
      <c r="S299" s="990"/>
      <c r="T299" s="990"/>
      <c r="U299" s="990"/>
      <c r="V299" s="990"/>
      <c r="W299" s="990"/>
      <c r="X299" s="990"/>
      <c r="Y299" s="990"/>
      <c r="Z299" s="990"/>
      <c r="AA299" s="99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6"/>
      <c r="B300" s="252"/>
      <c r="C300" s="251"/>
      <c r="D300" s="252"/>
      <c r="E300" s="251"/>
      <c r="F300" s="314"/>
      <c r="G300" s="272" t="s">
        <v>369</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370</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6"/>
      <c r="B302" s="252"/>
      <c r="C302" s="251"/>
      <c r="D302" s="252"/>
      <c r="E302" s="251"/>
      <c r="F302" s="314"/>
      <c r="G302" s="230"/>
      <c r="H302" s="161"/>
      <c r="I302" s="161"/>
      <c r="J302" s="161"/>
      <c r="K302" s="161"/>
      <c r="L302" s="161"/>
      <c r="M302" s="161"/>
      <c r="N302" s="161"/>
      <c r="O302" s="161"/>
      <c r="P302" s="231"/>
      <c r="Q302" s="983"/>
      <c r="R302" s="984"/>
      <c r="S302" s="984"/>
      <c r="T302" s="984"/>
      <c r="U302" s="984"/>
      <c r="V302" s="984"/>
      <c r="W302" s="984"/>
      <c r="X302" s="984"/>
      <c r="Y302" s="984"/>
      <c r="Z302" s="984"/>
      <c r="AA302" s="98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6"/>
      <c r="B303" s="252"/>
      <c r="C303" s="251"/>
      <c r="D303" s="252"/>
      <c r="E303" s="251"/>
      <c r="F303" s="314"/>
      <c r="G303" s="232"/>
      <c r="H303" s="233"/>
      <c r="I303" s="233"/>
      <c r="J303" s="233"/>
      <c r="K303" s="233"/>
      <c r="L303" s="233"/>
      <c r="M303" s="233"/>
      <c r="N303" s="233"/>
      <c r="O303" s="233"/>
      <c r="P303" s="234"/>
      <c r="Q303" s="986"/>
      <c r="R303" s="987"/>
      <c r="S303" s="987"/>
      <c r="T303" s="987"/>
      <c r="U303" s="987"/>
      <c r="V303" s="987"/>
      <c r="W303" s="987"/>
      <c r="X303" s="987"/>
      <c r="Y303" s="987"/>
      <c r="Z303" s="987"/>
      <c r="AA303" s="98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6"/>
      <c r="B304" s="252"/>
      <c r="C304" s="251"/>
      <c r="D304" s="252"/>
      <c r="E304" s="251"/>
      <c r="F304" s="314"/>
      <c r="G304" s="232"/>
      <c r="H304" s="233"/>
      <c r="I304" s="233"/>
      <c r="J304" s="233"/>
      <c r="K304" s="233"/>
      <c r="L304" s="233"/>
      <c r="M304" s="233"/>
      <c r="N304" s="233"/>
      <c r="O304" s="233"/>
      <c r="P304" s="234"/>
      <c r="Q304" s="986"/>
      <c r="R304" s="987"/>
      <c r="S304" s="987"/>
      <c r="T304" s="987"/>
      <c r="U304" s="987"/>
      <c r="V304" s="987"/>
      <c r="W304" s="987"/>
      <c r="X304" s="987"/>
      <c r="Y304" s="987"/>
      <c r="Z304" s="987"/>
      <c r="AA304" s="988"/>
      <c r="AB304" s="257"/>
      <c r="AC304" s="258"/>
      <c r="AD304" s="258"/>
      <c r="AE304" s="263" t="s">
        <v>371</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6"/>
      <c r="B305" s="252"/>
      <c r="C305" s="251"/>
      <c r="D305" s="252"/>
      <c r="E305" s="251"/>
      <c r="F305" s="314"/>
      <c r="G305" s="232"/>
      <c r="H305" s="233"/>
      <c r="I305" s="233"/>
      <c r="J305" s="233"/>
      <c r="K305" s="233"/>
      <c r="L305" s="233"/>
      <c r="M305" s="233"/>
      <c r="N305" s="233"/>
      <c r="O305" s="233"/>
      <c r="P305" s="234"/>
      <c r="Q305" s="986"/>
      <c r="R305" s="987"/>
      <c r="S305" s="987"/>
      <c r="T305" s="987"/>
      <c r="U305" s="987"/>
      <c r="V305" s="987"/>
      <c r="W305" s="987"/>
      <c r="X305" s="987"/>
      <c r="Y305" s="987"/>
      <c r="Z305" s="987"/>
      <c r="AA305" s="98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6"/>
      <c r="B306" s="252"/>
      <c r="C306" s="251"/>
      <c r="D306" s="252"/>
      <c r="E306" s="315"/>
      <c r="F306" s="316"/>
      <c r="G306" s="235"/>
      <c r="H306" s="164"/>
      <c r="I306" s="164"/>
      <c r="J306" s="164"/>
      <c r="K306" s="164"/>
      <c r="L306" s="164"/>
      <c r="M306" s="164"/>
      <c r="N306" s="164"/>
      <c r="O306" s="164"/>
      <c r="P306" s="236"/>
      <c r="Q306" s="989"/>
      <c r="R306" s="990"/>
      <c r="S306" s="990"/>
      <c r="T306" s="990"/>
      <c r="U306" s="990"/>
      <c r="V306" s="990"/>
      <c r="W306" s="990"/>
      <c r="X306" s="990"/>
      <c r="Y306" s="990"/>
      <c r="Z306" s="990"/>
      <c r="AA306" s="99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6"/>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6"/>
      <c r="B310" s="252"/>
      <c r="C310" s="251"/>
      <c r="D310" s="252"/>
      <c r="E310" s="308" t="s">
        <v>385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6"/>
      <c r="B311" s="252"/>
      <c r="C311" s="251"/>
      <c r="D311" s="252"/>
      <c r="E311" s="238" t="s">
        <v>384</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6"/>
      <c r="B312" s="252"/>
      <c r="C312" s="251"/>
      <c r="D312" s="252"/>
      <c r="E312" s="249" t="s">
        <v>357</v>
      </c>
      <c r="F312" s="313"/>
      <c r="G312" s="282" t="s">
        <v>366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352</v>
      </c>
      <c r="AR312" s="268"/>
      <c r="AS312" s="268"/>
      <c r="AT312" s="269"/>
      <c r="AU312" s="279" t="s">
        <v>368</v>
      </c>
      <c r="AV312" s="279"/>
      <c r="AW312" s="279"/>
      <c r="AX312" s="280"/>
    </row>
    <row r="313" spans="1:50" ht="18.75" hidden="1" customHeight="1" x14ac:dyDescent="0.15">
      <c r="A313" s="99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353</v>
      </c>
      <c r="AT313" s="172"/>
      <c r="AU313" s="136"/>
      <c r="AV313" s="136"/>
      <c r="AW313" s="137" t="s">
        <v>300</v>
      </c>
      <c r="AX313" s="138"/>
    </row>
    <row r="314" spans="1:50" ht="39.75" hidden="1" customHeight="1" x14ac:dyDescent="0.15">
      <c r="A314" s="99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367</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6"/>
      <c r="B316" s="252"/>
      <c r="C316" s="251"/>
      <c r="D316" s="252"/>
      <c r="E316" s="251"/>
      <c r="F316" s="314"/>
      <c r="G316" s="282" t="s">
        <v>366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352</v>
      </c>
      <c r="AR316" s="268"/>
      <c r="AS316" s="268"/>
      <c r="AT316" s="269"/>
      <c r="AU316" s="279" t="s">
        <v>368</v>
      </c>
      <c r="AV316" s="279"/>
      <c r="AW316" s="279"/>
      <c r="AX316" s="280"/>
    </row>
    <row r="317" spans="1:50" ht="18.75" hidden="1" customHeight="1" x14ac:dyDescent="0.15">
      <c r="A317" s="99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353</v>
      </c>
      <c r="AT317" s="172"/>
      <c r="AU317" s="136"/>
      <c r="AV317" s="136"/>
      <c r="AW317" s="137" t="s">
        <v>300</v>
      </c>
      <c r="AX317" s="138"/>
    </row>
    <row r="318" spans="1:50" ht="39.75" hidden="1" customHeight="1" x14ac:dyDescent="0.15">
      <c r="A318" s="99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367</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6"/>
      <c r="B320" s="252"/>
      <c r="C320" s="251"/>
      <c r="D320" s="252"/>
      <c r="E320" s="251"/>
      <c r="F320" s="314"/>
      <c r="G320" s="282" t="s">
        <v>366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352</v>
      </c>
      <c r="AR320" s="268"/>
      <c r="AS320" s="268"/>
      <c r="AT320" s="269"/>
      <c r="AU320" s="279" t="s">
        <v>368</v>
      </c>
      <c r="AV320" s="279"/>
      <c r="AW320" s="279"/>
      <c r="AX320" s="280"/>
    </row>
    <row r="321" spans="1:50" ht="18.75" hidden="1" customHeight="1" x14ac:dyDescent="0.15">
      <c r="A321" s="99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353</v>
      </c>
      <c r="AT321" s="172"/>
      <c r="AU321" s="136"/>
      <c r="AV321" s="136"/>
      <c r="AW321" s="137" t="s">
        <v>300</v>
      </c>
      <c r="AX321" s="138"/>
    </row>
    <row r="322" spans="1:50" ht="39.75" hidden="1" customHeight="1" x14ac:dyDescent="0.15">
      <c r="A322" s="99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367</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6"/>
      <c r="B324" s="252"/>
      <c r="C324" s="251"/>
      <c r="D324" s="252"/>
      <c r="E324" s="251"/>
      <c r="F324" s="314"/>
      <c r="G324" s="282" t="s">
        <v>366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352</v>
      </c>
      <c r="AR324" s="268"/>
      <c r="AS324" s="268"/>
      <c r="AT324" s="269"/>
      <c r="AU324" s="279" t="s">
        <v>368</v>
      </c>
      <c r="AV324" s="279"/>
      <c r="AW324" s="279"/>
      <c r="AX324" s="280"/>
    </row>
    <row r="325" spans="1:50" ht="18.75" hidden="1" customHeight="1" x14ac:dyDescent="0.15">
      <c r="A325" s="99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353</v>
      </c>
      <c r="AT325" s="172"/>
      <c r="AU325" s="136"/>
      <c r="AV325" s="136"/>
      <c r="AW325" s="137" t="s">
        <v>300</v>
      </c>
      <c r="AX325" s="138"/>
    </row>
    <row r="326" spans="1:50" ht="39.75" hidden="1" customHeight="1" x14ac:dyDescent="0.15">
      <c r="A326" s="99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367</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6"/>
      <c r="B328" s="252"/>
      <c r="C328" s="251"/>
      <c r="D328" s="252"/>
      <c r="E328" s="251"/>
      <c r="F328" s="314"/>
      <c r="G328" s="282" t="s">
        <v>366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352</v>
      </c>
      <c r="AR328" s="268"/>
      <c r="AS328" s="268"/>
      <c r="AT328" s="269"/>
      <c r="AU328" s="279" t="s">
        <v>368</v>
      </c>
      <c r="AV328" s="279"/>
      <c r="AW328" s="279"/>
      <c r="AX328" s="280"/>
    </row>
    <row r="329" spans="1:50" ht="18.75" hidden="1" customHeight="1" x14ac:dyDescent="0.15">
      <c r="A329" s="99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353</v>
      </c>
      <c r="AT329" s="172"/>
      <c r="AU329" s="136"/>
      <c r="AV329" s="136"/>
      <c r="AW329" s="137" t="s">
        <v>300</v>
      </c>
      <c r="AX329" s="138"/>
    </row>
    <row r="330" spans="1:50" ht="39.75" hidden="1" customHeight="1" x14ac:dyDescent="0.15">
      <c r="A330" s="99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367</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6"/>
      <c r="B332" s="252"/>
      <c r="C332" s="251"/>
      <c r="D332" s="252"/>
      <c r="E332" s="251"/>
      <c r="F332" s="314"/>
      <c r="G332" s="272" t="s">
        <v>369</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370</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6"/>
      <c r="B334" s="252"/>
      <c r="C334" s="251"/>
      <c r="D334" s="252"/>
      <c r="E334" s="251"/>
      <c r="F334" s="314"/>
      <c r="G334" s="230"/>
      <c r="H334" s="161"/>
      <c r="I334" s="161"/>
      <c r="J334" s="161"/>
      <c r="K334" s="161"/>
      <c r="L334" s="161"/>
      <c r="M334" s="161"/>
      <c r="N334" s="161"/>
      <c r="O334" s="161"/>
      <c r="P334" s="231"/>
      <c r="Q334" s="983"/>
      <c r="R334" s="984"/>
      <c r="S334" s="984"/>
      <c r="T334" s="984"/>
      <c r="U334" s="984"/>
      <c r="V334" s="984"/>
      <c r="W334" s="984"/>
      <c r="X334" s="984"/>
      <c r="Y334" s="984"/>
      <c r="Z334" s="984"/>
      <c r="AA334" s="98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6"/>
      <c r="B335" s="252"/>
      <c r="C335" s="251"/>
      <c r="D335" s="252"/>
      <c r="E335" s="251"/>
      <c r="F335" s="314"/>
      <c r="G335" s="232"/>
      <c r="H335" s="233"/>
      <c r="I335" s="233"/>
      <c r="J335" s="233"/>
      <c r="K335" s="233"/>
      <c r="L335" s="233"/>
      <c r="M335" s="233"/>
      <c r="N335" s="233"/>
      <c r="O335" s="233"/>
      <c r="P335" s="234"/>
      <c r="Q335" s="986"/>
      <c r="R335" s="987"/>
      <c r="S335" s="987"/>
      <c r="T335" s="987"/>
      <c r="U335" s="987"/>
      <c r="V335" s="987"/>
      <c r="W335" s="987"/>
      <c r="X335" s="987"/>
      <c r="Y335" s="987"/>
      <c r="Z335" s="987"/>
      <c r="AA335" s="98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6"/>
      <c r="B336" s="252"/>
      <c r="C336" s="251"/>
      <c r="D336" s="252"/>
      <c r="E336" s="251"/>
      <c r="F336" s="314"/>
      <c r="G336" s="232"/>
      <c r="H336" s="233"/>
      <c r="I336" s="233"/>
      <c r="J336" s="233"/>
      <c r="K336" s="233"/>
      <c r="L336" s="233"/>
      <c r="M336" s="233"/>
      <c r="N336" s="233"/>
      <c r="O336" s="233"/>
      <c r="P336" s="234"/>
      <c r="Q336" s="986"/>
      <c r="R336" s="987"/>
      <c r="S336" s="987"/>
      <c r="T336" s="987"/>
      <c r="U336" s="987"/>
      <c r="V336" s="987"/>
      <c r="W336" s="987"/>
      <c r="X336" s="987"/>
      <c r="Y336" s="987"/>
      <c r="Z336" s="987"/>
      <c r="AA336" s="988"/>
      <c r="AB336" s="257"/>
      <c r="AC336" s="258"/>
      <c r="AD336" s="258"/>
      <c r="AE336" s="277" t="s">
        <v>371</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6"/>
      <c r="B337" s="252"/>
      <c r="C337" s="251"/>
      <c r="D337" s="252"/>
      <c r="E337" s="251"/>
      <c r="F337" s="314"/>
      <c r="G337" s="232"/>
      <c r="H337" s="233"/>
      <c r="I337" s="233"/>
      <c r="J337" s="233"/>
      <c r="K337" s="233"/>
      <c r="L337" s="233"/>
      <c r="M337" s="233"/>
      <c r="N337" s="233"/>
      <c r="O337" s="233"/>
      <c r="P337" s="234"/>
      <c r="Q337" s="986"/>
      <c r="R337" s="987"/>
      <c r="S337" s="987"/>
      <c r="T337" s="987"/>
      <c r="U337" s="987"/>
      <c r="V337" s="987"/>
      <c r="W337" s="987"/>
      <c r="X337" s="987"/>
      <c r="Y337" s="987"/>
      <c r="Z337" s="987"/>
      <c r="AA337" s="98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6"/>
      <c r="B338" s="252"/>
      <c r="C338" s="251"/>
      <c r="D338" s="252"/>
      <c r="E338" s="251"/>
      <c r="F338" s="314"/>
      <c r="G338" s="235"/>
      <c r="H338" s="164"/>
      <c r="I338" s="164"/>
      <c r="J338" s="164"/>
      <c r="K338" s="164"/>
      <c r="L338" s="164"/>
      <c r="M338" s="164"/>
      <c r="N338" s="164"/>
      <c r="O338" s="164"/>
      <c r="P338" s="236"/>
      <c r="Q338" s="989"/>
      <c r="R338" s="990"/>
      <c r="S338" s="990"/>
      <c r="T338" s="990"/>
      <c r="U338" s="990"/>
      <c r="V338" s="990"/>
      <c r="W338" s="990"/>
      <c r="X338" s="990"/>
      <c r="Y338" s="990"/>
      <c r="Z338" s="990"/>
      <c r="AA338" s="99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6"/>
      <c r="B339" s="252"/>
      <c r="C339" s="251"/>
      <c r="D339" s="252"/>
      <c r="E339" s="251"/>
      <c r="F339" s="314"/>
      <c r="G339" s="272" t="s">
        <v>369</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370</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6"/>
      <c r="B341" s="252"/>
      <c r="C341" s="251"/>
      <c r="D341" s="252"/>
      <c r="E341" s="251"/>
      <c r="F341" s="314"/>
      <c r="G341" s="230"/>
      <c r="H341" s="161"/>
      <c r="I341" s="161"/>
      <c r="J341" s="161"/>
      <c r="K341" s="161"/>
      <c r="L341" s="161"/>
      <c r="M341" s="161"/>
      <c r="N341" s="161"/>
      <c r="O341" s="161"/>
      <c r="P341" s="231"/>
      <c r="Q341" s="983"/>
      <c r="R341" s="984"/>
      <c r="S341" s="984"/>
      <c r="T341" s="984"/>
      <c r="U341" s="984"/>
      <c r="V341" s="984"/>
      <c r="W341" s="984"/>
      <c r="X341" s="984"/>
      <c r="Y341" s="984"/>
      <c r="Z341" s="984"/>
      <c r="AA341" s="98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6"/>
      <c r="B342" s="252"/>
      <c r="C342" s="251"/>
      <c r="D342" s="252"/>
      <c r="E342" s="251"/>
      <c r="F342" s="314"/>
      <c r="G342" s="232"/>
      <c r="H342" s="233"/>
      <c r="I342" s="233"/>
      <c r="J342" s="233"/>
      <c r="K342" s="233"/>
      <c r="L342" s="233"/>
      <c r="M342" s="233"/>
      <c r="N342" s="233"/>
      <c r="O342" s="233"/>
      <c r="P342" s="234"/>
      <c r="Q342" s="986"/>
      <c r="R342" s="987"/>
      <c r="S342" s="987"/>
      <c r="T342" s="987"/>
      <c r="U342" s="987"/>
      <c r="V342" s="987"/>
      <c r="W342" s="987"/>
      <c r="X342" s="987"/>
      <c r="Y342" s="987"/>
      <c r="Z342" s="987"/>
      <c r="AA342" s="98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6"/>
      <c r="B343" s="252"/>
      <c r="C343" s="251"/>
      <c r="D343" s="252"/>
      <c r="E343" s="251"/>
      <c r="F343" s="314"/>
      <c r="G343" s="232"/>
      <c r="H343" s="233"/>
      <c r="I343" s="233"/>
      <c r="J343" s="233"/>
      <c r="K343" s="233"/>
      <c r="L343" s="233"/>
      <c r="M343" s="233"/>
      <c r="N343" s="233"/>
      <c r="O343" s="233"/>
      <c r="P343" s="234"/>
      <c r="Q343" s="986"/>
      <c r="R343" s="987"/>
      <c r="S343" s="987"/>
      <c r="T343" s="987"/>
      <c r="U343" s="987"/>
      <c r="V343" s="987"/>
      <c r="W343" s="987"/>
      <c r="X343" s="987"/>
      <c r="Y343" s="987"/>
      <c r="Z343" s="987"/>
      <c r="AA343" s="988"/>
      <c r="AB343" s="257"/>
      <c r="AC343" s="258"/>
      <c r="AD343" s="258"/>
      <c r="AE343" s="277" t="s">
        <v>371</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6"/>
      <c r="B344" s="252"/>
      <c r="C344" s="251"/>
      <c r="D344" s="252"/>
      <c r="E344" s="251"/>
      <c r="F344" s="314"/>
      <c r="G344" s="232"/>
      <c r="H344" s="233"/>
      <c r="I344" s="233"/>
      <c r="J344" s="233"/>
      <c r="K344" s="233"/>
      <c r="L344" s="233"/>
      <c r="M344" s="233"/>
      <c r="N344" s="233"/>
      <c r="O344" s="233"/>
      <c r="P344" s="234"/>
      <c r="Q344" s="986"/>
      <c r="R344" s="987"/>
      <c r="S344" s="987"/>
      <c r="T344" s="987"/>
      <c r="U344" s="987"/>
      <c r="V344" s="987"/>
      <c r="W344" s="987"/>
      <c r="X344" s="987"/>
      <c r="Y344" s="987"/>
      <c r="Z344" s="987"/>
      <c r="AA344" s="98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6"/>
      <c r="B345" s="252"/>
      <c r="C345" s="251"/>
      <c r="D345" s="252"/>
      <c r="E345" s="251"/>
      <c r="F345" s="314"/>
      <c r="G345" s="235"/>
      <c r="H345" s="164"/>
      <c r="I345" s="164"/>
      <c r="J345" s="164"/>
      <c r="K345" s="164"/>
      <c r="L345" s="164"/>
      <c r="M345" s="164"/>
      <c r="N345" s="164"/>
      <c r="O345" s="164"/>
      <c r="P345" s="236"/>
      <c r="Q345" s="989"/>
      <c r="R345" s="990"/>
      <c r="S345" s="990"/>
      <c r="T345" s="990"/>
      <c r="U345" s="990"/>
      <c r="V345" s="990"/>
      <c r="W345" s="990"/>
      <c r="X345" s="990"/>
      <c r="Y345" s="990"/>
      <c r="Z345" s="990"/>
      <c r="AA345" s="99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6"/>
      <c r="B346" s="252"/>
      <c r="C346" s="251"/>
      <c r="D346" s="252"/>
      <c r="E346" s="251"/>
      <c r="F346" s="314"/>
      <c r="G346" s="272" t="s">
        <v>369</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370</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6"/>
      <c r="B348" s="252"/>
      <c r="C348" s="251"/>
      <c r="D348" s="252"/>
      <c r="E348" s="251"/>
      <c r="F348" s="314"/>
      <c r="G348" s="230"/>
      <c r="H348" s="161"/>
      <c r="I348" s="161"/>
      <c r="J348" s="161"/>
      <c r="K348" s="161"/>
      <c r="L348" s="161"/>
      <c r="M348" s="161"/>
      <c r="N348" s="161"/>
      <c r="O348" s="161"/>
      <c r="P348" s="231"/>
      <c r="Q348" s="983"/>
      <c r="R348" s="984"/>
      <c r="S348" s="984"/>
      <c r="T348" s="984"/>
      <c r="U348" s="984"/>
      <c r="V348" s="984"/>
      <c r="W348" s="984"/>
      <c r="X348" s="984"/>
      <c r="Y348" s="984"/>
      <c r="Z348" s="984"/>
      <c r="AA348" s="98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6"/>
      <c r="B349" s="252"/>
      <c r="C349" s="251"/>
      <c r="D349" s="252"/>
      <c r="E349" s="251"/>
      <c r="F349" s="314"/>
      <c r="G349" s="232"/>
      <c r="H349" s="233"/>
      <c r="I349" s="233"/>
      <c r="J349" s="233"/>
      <c r="K349" s="233"/>
      <c r="L349" s="233"/>
      <c r="M349" s="233"/>
      <c r="N349" s="233"/>
      <c r="O349" s="233"/>
      <c r="P349" s="234"/>
      <c r="Q349" s="986"/>
      <c r="R349" s="987"/>
      <c r="S349" s="987"/>
      <c r="T349" s="987"/>
      <c r="U349" s="987"/>
      <c r="V349" s="987"/>
      <c r="W349" s="987"/>
      <c r="X349" s="987"/>
      <c r="Y349" s="987"/>
      <c r="Z349" s="987"/>
      <c r="AA349" s="98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6"/>
      <c r="B350" s="252"/>
      <c r="C350" s="251"/>
      <c r="D350" s="252"/>
      <c r="E350" s="251"/>
      <c r="F350" s="314"/>
      <c r="G350" s="232"/>
      <c r="H350" s="233"/>
      <c r="I350" s="233"/>
      <c r="J350" s="233"/>
      <c r="K350" s="233"/>
      <c r="L350" s="233"/>
      <c r="M350" s="233"/>
      <c r="N350" s="233"/>
      <c r="O350" s="233"/>
      <c r="P350" s="234"/>
      <c r="Q350" s="986"/>
      <c r="R350" s="987"/>
      <c r="S350" s="987"/>
      <c r="T350" s="987"/>
      <c r="U350" s="987"/>
      <c r="V350" s="987"/>
      <c r="W350" s="987"/>
      <c r="X350" s="987"/>
      <c r="Y350" s="987"/>
      <c r="Z350" s="987"/>
      <c r="AA350" s="988"/>
      <c r="AB350" s="257"/>
      <c r="AC350" s="258"/>
      <c r="AD350" s="258"/>
      <c r="AE350" s="277" t="s">
        <v>371</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6"/>
      <c r="B351" s="252"/>
      <c r="C351" s="251"/>
      <c r="D351" s="252"/>
      <c r="E351" s="251"/>
      <c r="F351" s="314"/>
      <c r="G351" s="232"/>
      <c r="H351" s="233"/>
      <c r="I351" s="233"/>
      <c r="J351" s="233"/>
      <c r="K351" s="233"/>
      <c r="L351" s="233"/>
      <c r="M351" s="233"/>
      <c r="N351" s="233"/>
      <c r="O351" s="233"/>
      <c r="P351" s="234"/>
      <c r="Q351" s="986"/>
      <c r="R351" s="987"/>
      <c r="S351" s="987"/>
      <c r="T351" s="987"/>
      <c r="U351" s="987"/>
      <c r="V351" s="987"/>
      <c r="W351" s="987"/>
      <c r="X351" s="987"/>
      <c r="Y351" s="987"/>
      <c r="Z351" s="987"/>
      <c r="AA351" s="98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6"/>
      <c r="B352" s="252"/>
      <c r="C352" s="251"/>
      <c r="D352" s="252"/>
      <c r="E352" s="251"/>
      <c r="F352" s="314"/>
      <c r="G352" s="235"/>
      <c r="H352" s="164"/>
      <c r="I352" s="164"/>
      <c r="J352" s="164"/>
      <c r="K352" s="164"/>
      <c r="L352" s="164"/>
      <c r="M352" s="164"/>
      <c r="N352" s="164"/>
      <c r="O352" s="164"/>
      <c r="P352" s="236"/>
      <c r="Q352" s="989"/>
      <c r="R352" s="990"/>
      <c r="S352" s="990"/>
      <c r="T352" s="990"/>
      <c r="U352" s="990"/>
      <c r="V352" s="990"/>
      <c r="W352" s="990"/>
      <c r="X352" s="990"/>
      <c r="Y352" s="990"/>
      <c r="Z352" s="990"/>
      <c r="AA352" s="99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6"/>
      <c r="B353" s="252"/>
      <c r="C353" s="251"/>
      <c r="D353" s="252"/>
      <c r="E353" s="251"/>
      <c r="F353" s="314"/>
      <c r="G353" s="272" t="s">
        <v>369</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370</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6"/>
      <c r="B355" s="252"/>
      <c r="C355" s="251"/>
      <c r="D355" s="252"/>
      <c r="E355" s="251"/>
      <c r="F355" s="314"/>
      <c r="G355" s="230"/>
      <c r="H355" s="161"/>
      <c r="I355" s="161"/>
      <c r="J355" s="161"/>
      <c r="K355" s="161"/>
      <c r="L355" s="161"/>
      <c r="M355" s="161"/>
      <c r="N355" s="161"/>
      <c r="O355" s="161"/>
      <c r="P355" s="231"/>
      <c r="Q355" s="983"/>
      <c r="R355" s="984"/>
      <c r="S355" s="984"/>
      <c r="T355" s="984"/>
      <c r="U355" s="984"/>
      <c r="V355" s="984"/>
      <c r="W355" s="984"/>
      <c r="X355" s="984"/>
      <c r="Y355" s="984"/>
      <c r="Z355" s="984"/>
      <c r="AA355" s="98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6"/>
      <c r="B356" s="252"/>
      <c r="C356" s="251"/>
      <c r="D356" s="252"/>
      <c r="E356" s="251"/>
      <c r="F356" s="314"/>
      <c r="G356" s="232"/>
      <c r="H356" s="233"/>
      <c r="I356" s="233"/>
      <c r="J356" s="233"/>
      <c r="K356" s="233"/>
      <c r="L356" s="233"/>
      <c r="M356" s="233"/>
      <c r="N356" s="233"/>
      <c r="O356" s="233"/>
      <c r="P356" s="234"/>
      <c r="Q356" s="986"/>
      <c r="R356" s="987"/>
      <c r="S356" s="987"/>
      <c r="T356" s="987"/>
      <c r="U356" s="987"/>
      <c r="V356" s="987"/>
      <c r="W356" s="987"/>
      <c r="X356" s="987"/>
      <c r="Y356" s="987"/>
      <c r="Z356" s="987"/>
      <c r="AA356" s="98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6"/>
      <c r="B357" s="252"/>
      <c r="C357" s="251"/>
      <c r="D357" s="252"/>
      <c r="E357" s="251"/>
      <c r="F357" s="314"/>
      <c r="G357" s="232"/>
      <c r="H357" s="233"/>
      <c r="I357" s="233"/>
      <c r="J357" s="233"/>
      <c r="K357" s="233"/>
      <c r="L357" s="233"/>
      <c r="M357" s="233"/>
      <c r="N357" s="233"/>
      <c r="O357" s="233"/>
      <c r="P357" s="234"/>
      <c r="Q357" s="986"/>
      <c r="R357" s="987"/>
      <c r="S357" s="987"/>
      <c r="T357" s="987"/>
      <c r="U357" s="987"/>
      <c r="V357" s="987"/>
      <c r="W357" s="987"/>
      <c r="X357" s="987"/>
      <c r="Y357" s="987"/>
      <c r="Z357" s="987"/>
      <c r="AA357" s="988"/>
      <c r="AB357" s="257"/>
      <c r="AC357" s="258"/>
      <c r="AD357" s="258"/>
      <c r="AE357" s="277" t="s">
        <v>371</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6"/>
      <c r="B358" s="252"/>
      <c r="C358" s="251"/>
      <c r="D358" s="252"/>
      <c r="E358" s="251"/>
      <c r="F358" s="314"/>
      <c r="G358" s="232"/>
      <c r="H358" s="233"/>
      <c r="I358" s="233"/>
      <c r="J358" s="233"/>
      <c r="K358" s="233"/>
      <c r="L358" s="233"/>
      <c r="M358" s="233"/>
      <c r="N358" s="233"/>
      <c r="O358" s="233"/>
      <c r="P358" s="234"/>
      <c r="Q358" s="986"/>
      <c r="R358" s="987"/>
      <c r="S358" s="987"/>
      <c r="T358" s="987"/>
      <c r="U358" s="987"/>
      <c r="V358" s="987"/>
      <c r="W358" s="987"/>
      <c r="X358" s="987"/>
      <c r="Y358" s="987"/>
      <c r="Z358" s="987"/>
      <c r="AA358" s="98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6"/>
      <c r="B359" s="252"/>
      <c r="C359" s="251"/>
      <c r="D359" s="252"/>
      <c r="E359" s="251"/>
      <c r="F359" s="314"/>
      <c r="G359" s="235"/>
      <c r="H359" s="164"/>
      <c r="I359" s="164"/>
      <c r="J359" s="164"/>
      <c r="K359" s="164"/>
      <c r="L359" s="164"/>
      <c r="M359" s="164"/>
      <c r="N359" s="164"/>
      <c r="O359" s="164"/>
      <c r="P359" s="236"/>
      <c r="Q359" s="989"/>
      <c r="R359" s="990"/>
      <c r="S359" s="990"/>
      <c r="T359" s="990"/>
      <c r="U359" s="990"/>
      <c r="V359" s="990"/>
      <c r="W359" s="990"/>
      <c r="X359" s="990"/>
      <c r="Y359" s="990"/>
      <c r="Z359" s="990"/>
      <c r="AA359" s="99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6"/>
      <c r="B360" s="252"/>
      <c r="C360" s="251"/>
      <c r="D360" s="252"/>
      <c r="E360" s="251"/>
      <c r="F360" s="314"/>
      <c r="G360" s="272" t="s">
        <v>369</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370</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6"/>
      <c r="B362" s="252"/>
      <c r="C362" s="251"/>
      <c r="D362" s="252"/>
      <c r="E362" s="251"/>
      <c r="F362" s="314"/>
      <c r="G362" s="230"/>
      <c r="H362" s="161"/>
      <c r="I362" s="161"/>
      <c r="J362" s="161"/>
      <c r="K362" s="161"/>
      <c r="L362" s="161"/>
      <c r="M362" s="161"/>
      <c r="N362" s="161"/>
      <c r="O362" s="161"/>
      <c r="P362" s="231"/>
      <c r="Q362" s="983"/>
      <c r="R362" s="984"/>
      <c r="S362" s="984"/>
      <c r="T362" s="984"/>
      <c r="U362" s="984"/>
      <c r="V362" s="984"/>
      <c r="W362" s="984"/>
      <c r="X362" s="984"/>
      <c r="Y362" s="984"/>
      <c r="Z362" s="984"/>
      <c r="AA362" s="98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6"/>
      <c r="B363" s="252"/>
      <c r="C363" s="251"/>
      <c r="D363" s="252"/>
      <c r="E363" s="251"/>
      <c r="F363" s="314"/>
      <c r="G363" s="232"/>
      <c r="H363" s="233"/>
      <c r="I363" s="233"/>
      <c r="J363" s="233"/>
      <c r="K363" s="233"/>
      <c r="L363" s="233"/>
      <c r="M363" s="233"/>
      <c r="N363" s="233"/>
      <c r="O363" s="233"/>
      <c r="P363" s="234"/>
      <c r="Q363" s="986"/>
      <c r="R363" s="987"/>
      <c r="S363" s="987"/>
      <c r="T363" s="987"/>
      <c r="U363" s="987"/>
      <c r="V363" s="987"/>
      <c r="W363" s="987"/>
      <c r="X363" s="987"/>
      <c r="Y363" s="987"/>
      <c r="Z363" s="987"/>
      <c r="AA363" s="98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6"/>
      <c r="B364" s="252"/>
      <c r="C364" s="251"/>
      <c r="D364" s="252"/>
      <c r="E364" s="251"/>
      <c r="F364" s="314"/>
      <c r="G364" s="232"/>
      <c r="H364" s="233"/>
      <c r="I364" s="233"/>
      <c r="J364" s="233"/>
      <c r="K364" s="233"/>
      <c r="L364" s="233"/>
      <c r="M364" s="233"/>
      <c r="N364" s="233"/>
      <c r="O364" s="233"/>
      <c r="P364" s="234"/>
      <c r="Q364" s="986"/>
      <c r="R364" s="987"/>
      <c r="S364" s="987"/>
      <c r="T364" s="987"/>
      <c r="U364" s="987"/>
      <c r="V364" s="987"/>
      <c r="W364" s="987"/>
      <c r="X364" s="987"/>
      <c r="Y364" s="987"/>
      <c r="Z364" s="987"/>
      <c r="AA364" s="988"/>
      <c r="AB364" s="257"/>
      <c r="AC364" s="258"/>
      <c r="AD364" s="258"/>
      <c r="AE364" s="263" t="s">
        <v>371</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6"/>
      <c r="B365" s="252"/>
      <c r="C365" s="251"/>
      <c r="D365" s="252"/>
      <c r="E365" s="251"/>
      <c r="F365" s="314"/>
      <c r="G365" s="232"/>
      <c r="H365" s="233"/>
      <c r="I365" s="233"/>
      <c r="J365" s="233"/>
      <c r="K365" s="233"/>
      <c r="L365" s="233"/>
      <c r="M365" s="233"/>
      <c r="N365" s="233"/>
      <c r="O365" s="233"/>
      <c r="P365" s="234"/>
      <c r="Q365" s="986"/>
      <c r="R365" s="987"/>
      <c r="S365" s="987"/>
      <c r="T365" s="987"/>
      <c r="U365" s="987"/>
      <c r="V365" s="987"/>
      <c r="W365" s="987"/>
      <c r="X365" s="987"/>
      <c r="Y365" s="987"/>
      <c r="Z365" s="987"/>
      <c r="AA365" s="98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6"/>
      <c r="B366" s="252"/>
      <c r="C366" s="251"/>
      <c r="D366" s="252"/>
      <c r="E366" s="315"/>
      <c r="F366" s="316"/>
      <c r="G366" s="235"/>
      <c r="H366" s="164"/>
      <c r="I366" s="164"/>
      <c r="J366" s="164"/>
      <c r="K366" s="164"/>
      <c r="L366" s="164"/>
      <c r="M366" s="164"/>
      <c r="N366" s="164"/>
      <c r="O366" s="164"/>
      <c r="P366" s="236"/>
      <c r="Q366" s="989"/>
      <c r="R366" s="990"/>
      <c r="S366" s="990"/>
      <c r="T366" s="990"/>
      <c r="U366" s="990"/>
      <c r="V366" s="990"/>
      <c r="W366" s="990"/>
      <c r="X366" s="990"/>
      <c r="Y366" s="990"/>
      <c r="Z366" s="990"/>
      <c r="AA366" s="99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6"/>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6"/>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6"/>
      <c r="B370" s="252"/>
      <c r="C370" s="251"/>
      <c r="D370" s="252"/>
      <c r="E370" s="308" t="s">
        <v>385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6"/>
      <c r="B371" s="252"/>
      <c r="C371" s="251"/>
      <c r="D371" s="252"/>
      <c r="E371" s="238" t="s">
        <v>384</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6"/>
      <c r="B372" s="252"/>
      <c r="C372" s="251"/>
      <c r="D372" s="252"/>
      <c r="E372" s="249" t="s">
        <v>357</v>
      </c>
      <c r="F372" s="313"/>
      <c r="G372" s="282" t="s">
        <v>366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352</v>
      </c>
      <c r="AR372" s="268"/>
      <c r="AS372" s="268"/>
      <c r="AT372" s="269"/>
      <c r="AU372" s="279" t="s">
        <v>368</v>
      </c>
      <c r="AV372" s="279"/>
      <c r="AW372" s="279"/>
      <c r="AX372" s="280"/>
    </row>
    <row r="373" spans="1:50" ht="18.75" hidden="1" customHeight="1" x14ac:dyDescent="0.15">
      <c r="A373" s="99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353</v>
      </c>
      <c r="AT373" s="172"/>
      <c r="AU373" s="136"/>
      <c r="AV373" s="136"/>
      <c r="AW373" s="137" t="s">
        <v>300</v>
      </c>
      <c r="AX373" s="138"/>
    </row>
    <row r="374" spans="1:50" ht="39.75" hidden="1" customHeight="1" x14ac:dyDescent="0.15">
      <c r="A374" s="99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367</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6"/>
      <c r="B376" s="252"/>
      <c r="C376" s="251"/>
      <c r="D376" s="252"/>
      <c r="E376" s="251"/>
      <c r="F376" s="314"/>
      <c r="G376" s="282" t="s">
        <v>366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352</v>
      </c>
      <c r="AR376" s="268"/>
      <c r="AS376" s="268"/>
      <c r="AT376" s="269"/>
      <c r="AU376" s="279" t="s">
        <v>368</v>
      </c>
      <c r="AV376" s="279"/>
      <c r="AW376" s="279"/>
      <c r="AX376" s="280"/>
    </row>
    <row r="377" spans="1:50" ht="18.75" hidden="1" customHeight="1" x14ac:dyDescent="0.15">
      <c r="A377" s="99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353</v>
      </c>
      <c r="AT377" s="172"/>
      <c r="AU377" s="136"/>
      <c r="AV377" s="136"/>
      <c r="AW377" s="137" t="s">
        <v>300</v>
      </c>
      <c r="AX377" s="138"/>
    </row>
    <row r="378" spans="1:50" ht="39.75" hidden="1" customHeight="1" x14ac:dyDescent="0.15">
      <c r="A378" s="99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367</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6"/>
      <c r="B380" s="252"/>
      <c r="C380" s="251"/>
      <c r="D380" s="252"/>
      <c r="E380" s="251"/>
      <c r="F380" s="314"/>
      <c r="G380" s="282" t="s">
        <v>366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352</v>
      </c>
      <c r="AR380" s="268"/>
      <c r="AS380" s="268"/>
      <c r="AT380" s="269"/>
      <c r="AU380" s="279" t="s">
        <v>368</v>
      </c>
      <c r="AV380" s="279"/>
      <c r="AW380" s="279"/>
      <c r="AX380" s="280"/>
    </row>
    <row r="381" spans="1:50" ht="18.75" hidden="1" customHeight="1" x14ac:dyDescent="0.15">
      <c r="A381" s="99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353</v>
      </c>
      <c r="AT381" s="172"/>
      <c r="AU381" s="136"/>
      <c r="AV381" s="136"/>
      <c r="AW381" s="137" t="s">
        <v>300</v>
      </c>
      <c r="AX381" s="138"/>
    </row>
    <row r="382" spans="1:50" ht="39.75" hidden="1" customHeight="1" x14ac:dyDescent="0.15">
      <c r="A382" s="99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367</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6"/>
      <c r="B384" s="252"/>
      <c r="C384" s="251"/>
      <c r="D384" s="252"/>
      <c r="E384" s="251"/>
      <c r="F384" s="314"/>
      <c r="G384" s="282" t="s">
        <v>366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352</v>
      </c>
      <c r="AR384" s="268"/>
      <c r="AS384" s="268"/>
      <c r="AT384" s="269"/>
      <c r="AU384" s="279" t="s">
        <v>368</v>
      </c>
      <c r="AV384" s="279"/>
      <c r="AW384" s="279"/>
      <c r="AX384" s="280"/>
    </row>
    <row r="385" spans="1:50" ht="18.75" hidden="1" customHeight="1" x14ac:dyDescent="0.15">
      <c r="A385" s="99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353</v>
      </c>
      <c r="AT385" s="172"/>
      <c r="AU385" s="136"/>
      <c r="AV385" s="136"/>
      <c r="AW385" s="137" t="s">
        <v>300</v>
      </c>
      <c r="AX385" s="138"/>
    </row>
    <row r="386" spans="1:50" ht="39.75" hidden="1" customHeight="1" x14ac:dyDescent="0.15">
      <c r="A386" s="99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367</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6"/>
      <c r="B388" s="252"/>
      <c r="C388" s="251"/>
      <c r="D388" s="252"/>
      <c r="E388" s="251"/>
      <c r="F388" s="314"/>
      <c r="G388" s="282" t="s">
        <v>366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352</v>
      </c>
      <c r="AR388" s="268"/>
      <c r="AS388" s="268"/>
      <c r="AT388" s="269"/>
      <c r="AU388" s="279" t="s">
        <v>368</v>
      </c>
      <c r="AV388" s="279"/>
      <c r="AW388" s="279"/>
      <c r="AX388" s="280"/>
    </row>
    <row r="389" spans="1:50" ht="18.75" hidden="1" customHeight="1" x14ac:dyDescent="0.15">
      <c r="A389" s="99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353</v>
      </c>
      <c r="AT389" s="172"/>
      <c r="AU389" s="136"/>
      <c r="AV389" s="136"/>
      <c r="AW389" s="137" t="s">
        <v>300</v>
      </c>
      <c r="AX389" s="138"/>
    </row>
    <row r="390" spans="1:50" ht="39.75" hidden="1" customHeight="1" x14ac:dyDescent="0.15">
      <c r="A390" s="99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367</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6"/>
      <c r="B392" s="252"/>
      <c r="C392" s="251"/>
      <c r="D392" s="252"/>
      <c r="E392" s="251"/>
      <c r="F392" s="314"/>
      <c r="G392" s="272" t="s">
        <v>369</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370</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6"/>
      <c r="B394" s="252"/>
      <c r="C394" s="251"/>
      <c r="D394" s="252"/>
      <c r="E394" s="251"/>
      <c r="F394" s="314"/>
      <c r="G394" s="230"/>
      <c r="H394" s="161"/>
      <c r="I394" s="161"/>
      <c r="J394" s="161"/>
      <c r="K394" s="161"/>
      <c r="L394" s="161"/>
      <c r="M394" s="161"/>
      <c r="N394" s="161"/>
      <c r="O394" s="161"/>
      <c r="P394" s="231"/>
      <c r="Q394" s="983"/>
      <c r="R394" s="984"/>
      <c r="S394" s="984"/>
      <c r="T394" s="984"/>
      <c r="U394" s="984"/>
      <c r="V394" s="984"/>
      <c r="W394" s="984"/>
      <c r="X394" s="984"/>
      <c r="Y394" s="984"/>
      <c r="Z394" s="984"/>
      <c r="AA394" s="98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6"/>
      <c r="B395" s="252"/>
      <c r="C395" s="251"/>
      <c r="D395" s="252"/>
      <c r="E395" s="251"/>
      <c r="F395" s="314"/>
      <c r="G395" s="232"/>
      <c r="H395" s="233"/>
      <c r="I395" s="233"/>
      <c r="J395" s="233"/>
      <c r="K395" s="233"/>
      <c r="L395" s="233"/>
      <c r="M395" s="233"/>
      <c r="N395" s="233"/>
      <c r="O395" s="233"/>
      <c r="P395" s="234"/>
      <c r="Q395" s="986"/>
      <c r="R395" s="987"/>
      <c r="S395" s="987"/>
      <c r="T395" s="987"/>
      <c r="U395" s="987"/>
      <c r="V395" s="987"/>
      <c r="W395" s="987"/>
      <c r="X395" s="987"/>
      <c r="Y395" s="987"/>
      <c r="Z395" s="987"/>
      <c r="AA395" s="98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6"/>
      <c r="B396" s="252"/>
      <c r="C396" s="251"/>
      <c r="D396" s="252"/>
      <c r="E396" s="251"/>
      <c r="F396" s="314"/>
      <c r="G396" s="232"/>
      <c r="H396" s="233"/>
      <c r="I396" s="233"/>
      <c r="J396" s="233"/>
      <c r="K396" s="233"/>
      <c r="L396" s="233"/>
      <c r="M396" s="233"/>
      <c r="N396" s="233"/>
      <c r="O396" s="233"/>
      <c r="P396" s="234"/>
      <c r="Q396" s="986"/>
      <c r="R396" s="987"/>
      <c r="S396" s="987"/>
      <c r="T396" s="987"/>
      <c r="U396" s="987"/>
      <c r="V396" s="987"/>
      <c r="W396" s="987"/>
      <c r="X396" s="987"/>
      <c r="Y396" s="987"/>
      <c r="Z396" s="987"/>
      <c r="AA396" s="988"/>
      <c r="AB396" s="257"/>
      <c r="AC396" s="258"/>
      <c r="AD396" s="258"/>
      <c r="AE396" s="277" t="s">
        <v>371</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6"/>
      <c r="B397" s="252"/>
      <c r="C397" s="251"/>
      <c r="D397" s="252"/>
      <c r="E397" s="251"/>
      <c r="F397" s="314"/>
      <c r="G397" s="232"/>
      <c r="H397" s="233"/>
      <c r="I397" s="233"/>
      <c r="J397" s="233"/>
      <c r="K397" s="233"/>
      <c r="L397" s="233"/>
      <c r="M397" s="233"/>
      <c r="N397" s="233"/>
      <c r="O397" s="233"/>
      <c r="P397" s="234"/>
      <c r="Q397" s="986"/>
      <c r="R397" s="987"/>
      <c r="S397" s="987"/>
      <c r="T397" s="987"/>
      <c r="U397" s="987"/>
      <c r="V397" s="987"/>
      <c r="W397" s="987"/>
      <c r="X397" s="987"/>
      <c r="Y397" s="987"/>
      <c r="Z397" s="987"/>
      <c r="AA397" s="98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6"/>
      <c r="B398" s="252"/>
      <c r="C398" s="251"/>
      <c r="D398" s="252"/>
      <c r="E398" s="251"/>
      <c r="F398" s="314"/>
      <c r="G398" s="235"/>
      <c r="H398" s="164"/>
      <c r="I398" s="164"/>
      <c r="J398" s="164"/>
      <c r="K398" s="164"/>
      <c r="L398" s="164"/>
      <c r="M398" s="164"/>
      <c r="N398" s="164"/>
      <c r="O398" s="164"/>
      <c r="P398" s="236"/>
      <c r="Q398" s="989"/>
      <c r="R398" s="990"/>
      <c r="S398" s="990"/>
      <c r="T398" s="990"/>
      <c r="U398" s="990"/>
      <c r="V398" s="990"/>
      <c r="W398" s="990"/>
      <c r="X398" s="990"/>
      <c r="Y398" s="990"/>
      <c r="Z398" s="990"/>
      <c r="AA398" s="99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6"/>
      <c r="B399" s="252"/>
      <c r="C399" s="251"/>
      <c r="D399" s="252"/>
      <c r="E399" s="251"/>
      <c r="F399" s="314"/>
      <c r="G399" s="272" t="s">
        <v>369</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370</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6"/>
      <c r="B401" s="252"/>
      <c r="C401" s="251"/>
      <c r="D401" s="252"/>
      <c r="E401" s="251"/>
      <c r="F401" s="314"/>
      <c r="G401" s="230"/>
      <c r="H401" s="161"/>
      <c r="I401" s="161"/>
      <c r="J401" s="161"/>
      <c r="K401" s="161"/>
      <c r="L401" s="161"/>
      <c r="M401" s="161"/>
      <c r="N401" s="161"/>
      <c r="O401" s="161"/>
      <c r="P401" s="231"/>
      <c r="Q401" s="983"/>
      <c r="R401" s="984"/>
      <c r="S401" s="984"/>
      <c r="T401" s="984"/>
      <c r="U401" s="984"/>
      <c r="V401" s="984"/>
      <c r="W401" s="984"/>
      <c r="X401" s="984"/>
      <c r="Y401" s="984"/>
      <c r="Z401" s="984"/>
      <c r="AA401" s="98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6"/>
      <c r="B402" s="252"/>
      <c r="C402" s="251"/>
      <c r="D402" s="252"/>
      <c r="E402" s="251"/>
      <c r="F402" s="314"/>
      <c r="G402" s="232"/>
      <c r="H402" s="233"/>
      <c r="I402" s="233"/>
      <c r="J402" s="233"/>
      <c r="K402" s="233"/>
      <c r="L402" s="233"/>
      <c r="M402" s="233"/>
      <c r="N402" s="233"/>
      <c r="O402" s="233"/>
      <c r="P402" s="234"/>
      <c r="Q402" s="986"/>
      <c r="R402" s="987"/>
      <c r="S402" s="987"/>
      <c r="T402" s="987"/>
      <c r="U402" s="987"/>
      <c r="V402" s="987"/>
      <c r="W402" s="987"/>
      <c r="X402" s="987"/>
      <c r="Y402" s="987"/>
      <c r="Z402" s="987"/>
      <c r="AA402" s="98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6"/>
      <c r="B403" s="252"/>
      <c r="C403" s="251"/>
      <c r="D403" s="252"/>
      <c r="E403" s="251"/>
      <c r="F403" s="314"/>
      <c r="G403" s="232"/>
      <c r="H403" s="233"/>
      <c r="I403" s="233"/>
      <c r="J403" s="233"/>
      <c r="K403" s="233"/>
      <c r="L403" s="233"/>
      <c r="M403" s="233"/>
      <c r="N403" s="233"/>
      <c r="O403" s="233"/>
      <c r="P403" s="234"/>
      <c r="Q403" s="986"/>
      <c r="R403" s="987"/>
      <c r="S403" s="987"/>
      <c r="T403" s="987"/>
      <c r="U403" s="987"/>
      <c r="V403" s="987"/>
      <c r="W403" s="987"/>
      <c r="X403" s="987"/>
      <c r="Y403" s="987"/>
      <c r="Z403" s="987"/>
      <c r="AA403" s="988"/>
      <c r="AB403" s="257"/>
      <c r="AC403" s="258"/>
      <c r="AD403" s="258"/>
      <c r="AE403" s="277" t="s">
        <v>371</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6"/>
      <c r="B404" s="252"/>
      <c r="C404" s="251"/>
      <c r="D404" s="252"/>
      <c r="E404" s="251"/>
      <c r="F404" s="314"/>
      <c r="G404" s="232"/>
      <c r="H404" s="233"/>
      <c r="I404" s="233"/>
      <c r="J404" s="233"/>
      <c r="K404" s="233"/>
      <c r="L404" s="233"/>
      <c r="M404" s="233"/>
      <c r="N404" s="233"/>
      <c r="O404" s="233"/>
      <c r="P404" s="234"/>
      <c r="Q404" s="986"/>
      <c r="R404" s="987"/>
      <c r="S404" s="987"/>
      <c r="T404" s="987"/>
      <c r="U404" s="987"/>
      <c r="V404" s="987"/>
      <c r="W404" s="987"/>
      <c r="X404" s="987"/>
      <c r="Y404" s="987"/>
      <c r="Z404" s="987"/>
      <c r="AA404" s="98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6"/>
      <c r="B405" s="252"/>
      <c r="C405" s="251"/>
      <c r="D405" s="252"/>
      <c r="E405" s="251"/>
      <c r="F405" s="314"/>
      <c r="G405" s="235"/>
      <c r="H405" s="164"/>
      <c r="I405" s="164"/>
      <c r="J405" s="164"/>
      <c r="K405" s="164"/>
      <c r="L405" s="164"/>
      <c r="M405" s="164"/>
      <c r="N405" s="164"/>
      <c r="O405" s="164"/>
      <c r="P405" s="236"/>
      <c r="Q405" s="989"/>
      <c r="R405" s="990"/>
      <c r="S405" s="990"/>
      <c r="T405" s="990"/>
      <c r="U405" s="990"/>
      <c r="V405" s="990"/>
      <c r="W405" s="990"/>
      <c r="X405" s="990"/>
      <c r="Y405" s="990"/>
      <c r="Z405" s="990"/>
      <c r="AA405" s="99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6"/>
      <c r="B406" s="252"/>
      <c r="C406" s="251"/>
      <c r="D406" s="252"/>
      <c r="E406" s="251"/>
      <c r="F406" s="314"/>
      <c r="G406" s="272" t="s">
        <v>369</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370</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6"/>
      <c r="B408" s="252"/>
      <c r="C408" s="251"/>
      <c r="D408" s="252"/>
      <c r="E408" s="251"/>
      <c r="F408" s="314"/>
      <c r="G408" s="230"/>
      <c r="H408" s="161"/>
      <c r="I408" s="161"/>
      <c r="J408" s="161"/>
      <c r="K408" s="161"/>
      <c r="L408" s="161"/>
      <c r="M408" s="161"/>
      <c r="N408" s="161"/>
      <c r="O408" s="161"/>
      <c r="P408" s="231"/>
      <c r="Q408" s="983"/>
      <c r="R408" s="984"/>
      <c r="S408" s="984"/>
      <c r="T408" s="984"/>
      <c r="U408" s="984"/>
      <c r="V408" s="984"/>
      <c r="W408" s="984"/>
      <c r="X408" s="984"/>
      <c r="Y408" s="984"/>
      <c r="Z408" s="984"/>
      <c r="AA408" s="98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6"/>
      <c r="B409" s="252"/>
      <c r="C409" s="251"/>
      <c r="D409" s="252"/>
      <c r="E409" s="251"/>
      <c r="F409" s="314"/>
      <c r="G409" s="232"/>
      <c r="H409" s="233"/>
      <c r="I409" s="233"/>
      <c r="J409" s="233"/>
      <c r="K409" s="233"/>
      <c r="L409" s="233"/>
      <c r="M409" s="233"/>
      <c r="N409" s="233"/>
      <c r="O409" s="233"/>
      <c r="P409" s="234"/>
      <c r="Q409" s="986"/>
      <c r="R409" s="987"/>
      <c r="S409" s="987"/>
      <c r="T409" s="987"/>
      <c r="U409" s="987"/>
      <c r="V409" s="987"/>
      <c r="W409" s="987"/>
      <c r="X409" s="987"/>
      <c r="Y409" s="987"/>
      <c r="Z409" s="987"/>
      <c r="AA409" s="98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6"/>
      <c r="B410" s="252"/>
      <c r="C410" s="251"/>
      <c r="D410" s="252"/>
      <c r="E410" s="251"/>
      <c r="F410" s="314"/>
      <c r="G410" s="232"/>
      <c r="H410" s="233"/>
      <c r="I410" s="233"/>
      <c r="J410" s="233"/>
      <c r="K410" s="233"/>
      <c r="L410" s="233"/>
      <c r="M410" s="233"/>
      <c r="N410" s="233"/>
      <c r="O410" s="233"/>
      <c r="P410" s="234"/>
      <c r="Q410" s="986"/>
      <c r="R410" s="987"/>
      <c r="S410" s="987"/>
      <c r="T410" s="987"/>
      <c r="U410" s="987"/>
      <c r="V410" s="987"/>
      <c r="W410" s="987"/>
      <c r="X410" s="987"/>
      <c r="Y410" s="987"/>
      <c r="Z410" s="987"/>
      <c r="AA410" s="988"/>
      <c r="AB410" s="257"/>
      <c r="AC410" s="258"/>
      <c r="AD410" s="258"/>
      <c r="AE410" s="277" t="s">
        <v>371</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6"/>
      <c r="B411" s="252"/>
      <c r="C411" s="251"/>
      <c r="D411" s="252"/>
      <c r="E411" s="251"/>
      <c r="F411" s="314"/>
      <c r="G411" s="232"/>
      <c r="H411" s="233"/>
      <c r="I411" s="233"/>
      <c r="J411" s="233"/>
      <c r="K411" s="233"/>
      <c r="L411" s="233"/>
      <c r="M411" s="233"/>
      <c r="N411" s="233"/>
      <c r="O411" s="233"/>
      <c r="P411" s="234"/>
      <c r="Q411" s="986"/>
      <c r="R411" s="987"/>
      <c r="S411" s="987"/>
      <c r="T411" s="987"/>
      <c r="U411" s="987"/>
      <c r="V411" s="987"/>
      <c r="W411" s="987"/>
      <c r="X411" s="987"/>
      <c r="Y411" s="987"/>
      <c r="Z411" s="987"/>
      <c r="AA411" s="98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6"/>
      <c r="B412" s="252"/>
      <c r="C412" s="251"/>
      <c r="D412" s="252"/>
      <c r="E412" s="251"/>
      <c r="F412" s="314"/>
      <c r="G412" s="235"/>
      <c r="H412" s="164"/>
      <c r="I412" s="164"/>
      <c r="J412" s="164"/>
      <c r="K412" s="164"/>
      <c r="L412" s="164"/>
      <c r="M412" s="164"/>
      <c r="N412" s="164"/>
      <c r="O412" s="164"/>
      <c r="P412" s="236"/>
      <c r="Q412" s="989"/>
      <c r="R412" s="990"/>
      <c r="S412" s="990"/>
      <c r="T412" s="990"/>
      <c r="U412" s="990"/>
      <c r="V412" s="990"/>
      <c r="W412" s="990"/>
      <c r="X412" s="990"/>
      <c r="Y412" s="990"/>
      <c r="Z412" s="990"/>
      <c r="AA412" s="99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6"/>
      <c r="B413" s="252"/>
      <c r="C413" s="251"/>
      <c r="D413" s="252"/>
      <c r="E413" s="251"/>
      <c r="F413" s="314"/>
      <c r="G413" s="272" t="s">
        <v>369</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370</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6"/>
      <c r="B415" s="252"/>
      <c r="C415" s="251"/>
      <c r="D415" s="252"/>
      <c r="E415" s="251"/>
      <c r="F415" s="314"/>
      <c r="G415" s="230"/>
      <c r="H415" s="161"/>
      <c r="I415" s="161"/>
      <c r="J415" s="161"/>
      <c r="K415" s="161"/>
      <c r="L415" s="161"/>
      <c r="M415" s="161"/>
      <c r="N415" s="161"/>
      <c r="O415" s="161"/>
      <c r="P415" s="231"/>
      <c r="Q415" s="983"/>
      <c r="R415" s="984"/>
      <c r="S415" s="984"/>
      <c r="T415" s="984"/>
      <c r="U415" s="984"/>
      <c r="V415" s="984"/>
      <c r="W415" s="984"/>
      <c r="X415" s="984"/>
      <c r="Y415" s="984"/>
      <c r="Z415" s="984"/>
      <c r="AA415" s="98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6"/>
      <c r="B416" s="252"/>
      <c r="C416" s="251"/>
      <c r="D416" s="252"/>
      <c r="E416" s="251"/>
      <c r="F416" s="314"/>
      <c r="G416" s="232"/>
      <c r="H416" s="233"/>
      <c r="I416" s="233"/>
      <c r="J416" s="233"/>
      <c r="K416" s="233"/>
      <c r="L416" s="233"/>
      <c r="M416" s="233"/>
      <c r="N416" s="233"/>
      <c r="O416" s="233"/>
      <c r="P416" s="234"/>
      <c r="Q416" s="986"/>
      <c r="R416" s="987"/>
      <c r="S416" s="987"/>
      <c r="T416" s="987"/>
      <c r="U416" s="987"/>
      <c r="V416" s="987"/>
      <c r="W416" s="987"/>
      <c r="X416" s="987"/>
      <c r="Y416" s="987"/>
      <c r="Z416" s="987"/>
      <c r="AA416" s="98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6"/>
      <c r="B417" s="252"/>
      <c r="C417" s="251"/>
      <c r="D417" s="252"/>
      <c r="E417" s="251"/>
      <c r="F417" s="314"/>
      <c r="G417" s="232"/>
      <c r="H417" s="233"/>
      <c r="I417" s="233"/>
      <c r="J417" s="233"/>
      <c r="K417" s="233"/>
      <c r="L417" s="233"/>
      <c r="M417" s="233"/>
      <c r="N417" s="233"/>
      <c r="O417" s="233"/>
      <c r="P417" s="234"/>
      <c r="Q417" s="986"/>
      <c r="R417" s="987"/>
      <c r="S417" s="987"/>
      <c r="T417" s="987"/>
      <c r="U417" s="987"/>
      <c r="V417" s="987"/>
      <c r="W417" s="987"/>
      <c r="X417" s="987"/>
      <c r="Y417" s="987"/>
      <c r="Z417" s="987"/>
      <c r="AA417" s="988"/>
      <c r="AB417" s="257"/>
      <c r="AC417" s="258"/>
      <c r="AD417" s="258"/>
      <c r="AE417" s="277" t="s">
        <v>371</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6"/>
      <c r="B418" s="252"/>
      <c r="C418" s="251"/>
      <c r="D418" s="252"/>
      <c r="E418" s="251"/>
      <c r="F418" s="314"/>
      <c r="G418" s="232"/>
      <c r="H418" s="233"/>
      <c r="I418" s="233"/>
      <c r="J418" s="233"/>
      <c r="K418" s="233"/>
      <c r="L418" s="233"/>
      <c r="M418" s="233"/>
      <c r="N418" s="233"/>
      <c r="O418" s="233"/>
      <c r="P418" s="234"/>
      <c r="Q418" s="986"/>
      <c r="R418" s="987"/>
      <c r="S418" s="987"/>
      <c r="T418" s="987"/>
      <c r="U418" s="987"/>
      <c r="V418" s="987"/>
      <c r="W418" s="987"/>
      <c r="X418" s="987"/>
      <c r="Y418" s="987"/>
      <c r="Z418" s="987"/>
      <c r="AA418" s="98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6"/>
      <c r="B419" s="252"/>
      <c r="C419" s="251"/>
      <c r="D419" s="252"/>
      <c r="E419" s="251"/>
      <c r="F419" s="314"/>
      <c r="G419" s="235"/>
      <c r="H419" s="164"/>
      <c r="I419" s="164"/>
      <c r="J419" s="164"/>
      <c r="K419" s="164"/>
      <c r="L419" s="164"/>
      <c r="M419" s="164"/>
      <c r="N419" s="164"/>
      <c r="O419" s="164"/>
      <c r="P419" s="236"/>
      <c r="Q419" s="989"/>
      <c r="R419" s="990"/>
      <c r="S419" s="990"/>
      <c r="T419" s="990"/>
      <c r="U419" s="990"/>
      <c r="V419" s="990"/>
      <c r="W419" s="990"/>
      <c r="X419" s="990"/>
      <c r="Y419" s="990"/>
      <c r="Z419" s="990"/>
      <c r="AA419" s="99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6"/>
      <c r="B420" s="252"/>
      <c r="C420" s="251"/>
      <c r="D420" s="252"/>
      <c r="E420" s="251"/>
      <c r="F420" s="314"/>
      <c r="G420" s="272" t="s">
        <v>369</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370</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6"/>
      <c r="B422" s="252"/>
      <c r="C422" s="251"/>
      <c r="D422" s="252"/>
      <c r="E422" s="251"/>
      <c r="F422" s="314"/>
      <c r="G422" s="230"/>
      <c r="H422" s="161"/>
      <c r="I422" s="161"/>
      <c r="J422" s="161"/>
      <c r="K422" s="161"/>
      <c r="L422" s="161"/>
      <c r="M422" s="161"/>
      <c r="N422" s="161"/>
      <c r="O422" s="161"/>
      <c r="P422" s="231"/>
      <c r="Q422" s="983"/>
      <c r="R422" s="984"/>
      <c r="S422" s="984"/>
      <c r="T422" s="984"/>
      <c r="U422" s="984"/>
      <c r="V422" s="984"/>
      <c r="W422" s="984"/>
      <c r="X422" s="984"/>
      <c r="Y422" s="984"/>
      <c r="Z422" s="984"/>
      <c r="AA422" s="98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6"/>
      <c r="B423" s="252"/>
      <c r="C423" s="251"/>
      <c r="D423" s="252"/>
      <c r="E423" s="251"/>
      <c r="F423" s="314"/>
      <c r="G423" s="232"/>
      <c r="H423" s="233"/>
      <c r="I423" s="233"/>
      <c r="J423" s="233"/>
      <c r="K423" s="233"/>
      <c r="L423" s="233"/>
      <c r="M423" s="233"/>
      <c r="N423" s="233"/>
      <c r="O423" s="233"/>
      <c r="P423" s="234"/>
      <c r="Q423" s="986"/>
      <c r="R423" s="987"/>
      <c r="S423" s="987"/>
      <c r="T423" s="987"/>
      <c r="U423" s="987"/>
      <c r="V423" s="987"/>
      <c r="W423" s="987"/>
      <c r="X423" s="987"/>
      <c r="Y423" s="987"/>
      <c r="Z423" s="987"/>
      <c r="AA423" s="98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6"/>
      <c r="B424" s="252"/>
      <c r="C424" s="251"/>
      <c r="D424" s="252"/>
      <c r="E424" s="251"/>
      <c r="F424" s="314"/>
      <c r="G424" s="232"/>
      <c r="H424" s="233"/>
      <c r="I424" s="233"/>
      <c r="J424" s="233"/>
      <c r="K424" s="233"/>
      <c r="L424" s="233"/>
      <c r="M424" s="233"/>
      <c r="N424" s="233"/>
      <c r="O424" s="233"/>
      <c r="P424" s="234"/>
      <c r="Q424" s="986"/>
      <c r="R424" s="987"/>
      <c r="S424" s="987"/>
      <c r="T424" s="987"/>
      <c r="U424" s="987"/>
      <c r="V424" s="987"/>
      <c r="W424" s="987"/>
      <c r="X424" s="987"/>
      <c r="Y424" s="987"/>
      <c r="Z424" s="987"/>
      <c r="AA424" s="988"/>
      <c r="AB424" s="257"/>
      <c r="AC424" s="258"/>
      <c r="AD424" s="258"/>
      <c r="AE424" s="263" t="s">
        <v>371</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6"/>
      <c r="B425" s="252"/>
      <c r="C425" s="251"/>
      <c r="D425" s="252"/>
      <c r="E425" s="251"/>
      <c r="F425" s="314"/>
      <c r="G425" s="232"/>
      <c r="H425" s="233"/>
      <c r="I425" s="233"/>
      <c r="J425" s="233"/>
      <c r="K425" s="233"/>
      <c r="L425" s="233"/>
      <c r="M425" s="233"/>
      <c r="N425" s="233"/>
      <c r="O425" s="233"/>
      <c r="P425" s="234"/>
      <c r="Q425" s="986"/>
      <c r="R425" s="987"/>
      <c r="S425" s="987"/>
      <c r="T425" s="987"/>
      <c r="U425" s="987"/>
      <c r="V425" s="987"/>
      <c r="W425" s="987"/>
      <c r="X425" s="987"/>
      <c r="Y425" s="987"/>
      <c r="Z425" s="987"/>
      <c r="AA425" s="98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6"/>
      <c r="B426" s="252"/>
      <c r="C426" s="251"/>
      <c r="D426" s="252"/>
      <c r="E426" s="315"/>
      <c r="F426" s="316"/>
      <c r="G426" s="235"/>
      <c r="H426" s="164"/>
      <c r="I426" s="164"/>
      <c r="J426" s="164"/>
      <c r="K426" s="164"/>
      <c r="L426" s="164"/>
      <c r="M426" s="164"/>
      <c r="N426" s="164"/>
      <c r="O426" s="164"/>
      <c r="P426" s="236"/>
      <c r="Q426" s="989"/>
      <c r="R426" s="990"/>
      <c r="S426" s="990"/>
      <c r="T426" s="990"/>
      <c r="U426" s="990"/>
      <c r="V426" s="990"/>
      <c r="W426" s="990"/>
      <c r="X426" s="990"/>
      <c r="Y426" s="990"/>
      <c r="Z426" s="990"/>
      <c r="AA426" s="99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6"/>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6"/>
      <c r="B429" s="252"/>
      <c r="C429" s="315"/>
      <c r="D429" s="99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6"/>
      <c r="B430" s="252"/>
      <c r="C430" s="249" t="s">
        <v>557</v>
      </c>
      <c r="D430" s="250"/>
      <c r="E430" s="238" t="s">
        <v>541</v>
      </c>
      <c r="F430" s="448"/>
      <c r="G430" s="240" t="s">
        <v>372</v>
      </c>
      <c r="H430" s="158"/>
      <c r="I430" s="158"/>
      <c r="J430" s="241" t="s">
        <v>575</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6"/>
      <c r="B431" s="252"/>
      <c r="C431" s="251"/>
      <c r="D431" s="252"/>
      <c r="E431" s="166" t="s">
        <v>361</v>
      </c>
      <c r="F431" s="167"/>
      <c r="G431" s="168" t="s">
        <v>358</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360</v>
      </c>
      <c r="AF431" s="179"/>
      <c r="AG431" s="179"/>
      <c r="AH431" s="180"/>
      <c r="AI431" s="181" t="s">
        <v>524</v>
      </c>
      <c r="AJ431" s="181"/>
      <c r="AK431" s="181"/>
      <c r="AL431" s="176"/>
      <c r="AM431" s="181" t="s">
        <v>519</v>
      </c>
      <c r="AN431" s="181"/>
      <c r="AO431" s="181"/>
      <c r="AP431" s="176"/>
      <c r="AQ431" s="176" t="s">
        <v>352</v>
      </c>
      <c r="AR431" s="169"/>
      <c r="AS431" s="169"/>
      <c r="AT431" s="170"/>
      <c r="AU431" s="134" t="s">
        <v>253</v>
      </c>
      <c r="AV431" s="134"/>
      <c r="AW431" s="134"/>
      <c r="AX431" s="135"/>
    </row>
    <row r="432" spans="1:50" ht="18.75" customHeight="1" x14ac:dyDescent="0.15">
      <c r="A432" s="99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353</v>
      </c>
      <c r="AH432" s="172"/>
      <c r="AI432" s="182"/>
      <c r="AJ432" s="182"/>
      <c r="AK432" s="182"/>
      <c r="AL432" s="177"/>
      <c r="AM432" s="182"/>
      <c r="AN432" s="182"/>
      <c r="AO432" s="182"/>
      <c r="AP432" s="177"/>
      <c r="AQ432" s="217"/>
      <c r="AR432" s="136"/>
      <c r="AS432" s="137" t="s">
        <v>353</v>
      </c>
      <c r="AT432" s="172"/>
      <c r="AU432" s="136"/>
      <c r="AV432" s="136"/>
      <c r="AW432" s="137" t="s">
        <v>300</v>
      </c>
      <c r="AX432" s="138"/>
    </row>
    <row r="433" spans="1:50" ht="23.25" customHeight="1" x14ac:dyDescent="0.15">
      <c r="A433" s="996"/>
      <c r="B433" s="252"/>
      <c r="C433" s="251"/>
      <c r="D433" s="252"/>
      <c r="E433" s="166"/>
      <c r="F433" s="167"/>
      <c r="G433" s="230" t="s">
        <v>576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customHeight="1" x14ac:dyDescent="0.15">
      <c r="A434" s="99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customHeight="1" x14ac:dyDescent="0.15">
      <c r="A435" s="99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6"/>
      <c r="B436" s="252"/>
      <c r="C436" s="251"/>
      <c r="D436" s="252"/>
      <c r="E436" s="166" t="s">
        <v>361</v>
      </c>
      <c r="F436" s="167"/>
      <c r="G436" s="168" t="s">
        <v>358</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360</v>
      </c>
      <c r="AF436" s="179"/>
      <c r="AG436" s="179"/>
      <c r="AH436" s="180"/>
      <c r="AI436" s="181" t="s">
        <v>523</v>
      </c>
      <c r="AJ436" s="181"/>
      <c r="AK436" s="181"/>
      <c r="AL436" s="176"/>
      <c r="AM436" s="181" t="s">
        <v>519</v>
      </c>
      <c r="AN436" s="181"/>
      <c r="AO436" s="181"/>
      <c r="AP436" s="176"/>
      <c r="AQ436" s="176" t="s">
        <v>352</v>
      </c>
      <c r="AR436" s="169"/>
      <c r="AS436" s="169"/>
      <c r="AT436" s="170"/>
      <c r="AU436" s="134" t="s">
        <v>253</v>
      </c>
      <c r="AV436" s="134"/>
      <c r="AW436" s="134"/>
      <c r="AX436" s="135"/>
    </row>
    <row r="437" spans="1:50" ht="18.75" hidden="1" customHeight="1" x14ac:dyDescent="0.15">
      <c r="A437" s="99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353</v>
      </c>
      <c r="AH437" s="172"/>
      <c r="AI437" s="182"/>
      <c r="AJ437" s="182"/>
      <c r="AK437" s="182"/>
      <c r="AL437" s="177"/>
      <c r="AM437" s="182"/>
      <c r="AN437" s="182"/>
      <c r="AO437" s="182"/>
      <c r="AP437" s="177"/>
      <c r="AQ437" s="217"/>
      <c r="AR437" s="136"/>
      <c r="AS437" s="137" t="s">
        <v>353</v>
      </c>
      <c r="AT437" s="172"/>
      <c r="AU437" s="136"/>
      <c r="AV437" s="136"/>
      <c r="AW437" s="137" t="s">
        <v>300</v>
      </c>
      <c r="AX437" s="138"/>
    </row>
    <row r="438" spans="1:50" ht="23.25" hidden="1" customHeight="1" x14ac:dyDescent="0.15">
      <c r="A438" s="99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6"/>
      <c r="B441" s="252"/>
      <c r="C441" s="251"/>
      <c r="D441" s="252"/>
      <c r="E441" s="166" t="s">
        <v>361</v>
      </c>
      <c r="F441" s="167"/>
      <c r="G441" s="168" t="s">
        <v>358</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360</v>
      </c>
      <c r="AF441" s="179"/>
      <c r="AG441" s="179"/>
      <c r="AH441" s="180"/>
      <c r="AI441" s="181" t="s">
        <v>523</v>
      </c>
      <c r="AJ441" s="181"/>
      <c r="AK441" s="181"/>
      <c r="AL441" s="176"/>
      <c r="AM441" s="181" t="s">
        <v>515</v>
      </c>
      <c r="AN441" s="181"/>
      <c r="AO441" s="181"/>
      <c r="AP441" s="176"/>
      <c r="AQ441" s="176" t="s">
        <v>352</v>
      </c>
      <c r="AR441" s="169"/>
      <c r="AS441" s="169"/>
      <c r="AT441" s="170"/>
      <c r="AU441" s="134" t="s">
        <v>253</v>
      </c>
      <c r="AV441" s="134"/>
      <c r="AW441" s="134"/>
      <c r="AX441" s="135"/>
    </row>
    <row r="442" spans="1:50" ht="18.75" hidden="1" customHeight="1" x14ac:dyDescent="0.15">
      <c r="A442" s="99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353</v>
      </c>
      <c r="AH442" s="172"/>
      <c r="AI442" s="182"/>
      <c r="AJ442" s="182"/>
      <c r="AK442" s="182"/>
      <c r="AL442" s="177"/>
      <c r="AM442" s="182"/>
      <c r="AN442" s="182"/>
      <c r="AO442" s="182"/>
      <c r="AP442" s="177"/>
      <c r="AQ442" s="217"/>
      <c r="AR442" s="136"/>
      <c r="AS442" s="137" t="s">
        <v>353</v>
      </c>
      <c r="AT442" s="172"/>
      <c r="AU442" s="136"/>
      <c r="AV442" s="136"/>
      <c r="AW442" s="137" t="s">
        <v>300</v>
      </c>
      <c r="AX442" s="138"/>
    </row>
    <row r="443" spans="1:50" ht="23.25" hidden="1" customHeight="1" x14ac:dyDescent="0.15">
      <c r="A443" s="99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6"/>
      <c r="B446" s="252"/>
      <c r="C446" s="251"/>
      <c r="D446" s="252"/>
      <c r="E446" s="166" t="s">
        <v>361</v>
      </c>
      <c r="F446" s="167"/>
      <c r="G446" s="168" t="s">
        <v>358</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360</v>
      </c>
      <c r="AF446" s="179"/>
      <c r="AG446" s="179"/>
      <c r="AH446" s="180"/>
      <c r="AI446" s="181" t="s">
        <v>523</v>
      </c>
      <c r="AJ446" s="181"/>
      <c r="AK446" s="181"/>
      <c r="AL446" s="176"/>
      <c r="AM446" s="181" t="s">
        <v>520</v>
      </c>
      <c r="AN446" s="181"/>
      <c r="AO446" s="181"/>
      <c r="AP446" s="176"/>
      <c r="AQ446" s="176" t="s">
        <v>352</v>
      </c>
      <c r="AR446" s="169"/>
      <c r="AS446" s="169"/>
      <c r="AT446" s="170"/>
      <c r="AU446" s="134" t="s">
        <v>253</v>
      </c>
      <c r="AV446" s="134"/>
      <c r="AW446" s="134"/>
      <c r="AX446" s="135"/>
    </row>
    <row r="447" spans="1:50" ht="18.75" hidden="1" customHeight="1" x14ac:dyDescent="0.15">
      <c r="A447" s="99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353</v>
      </c>
      <c r="AH447" s="172"/>
      <c r="AI447" s="182"/>
      <c r="AJ447" s="182"/>
      <c r="AK447" s="182"/>
      <c r="AL447" s="177"/>
      <c r="AM447" s="182"/>
      <c r="AN447" s="182"/>
      <c r="AO447" s="182"/>
      <c r="AP447" s="177"/>
      <c r="AQ447" s="217"/>
      <c r="AR447" s="136"/>
      <c r="AS447" s="137" t="s">
        <v>353</v>
      </c>
      <c r="AT447" s="172"/>
      <c r="AU447" s="136"/>
      <c r="AV447" s="136"/>
      <c r="AW447" s="137" t="s">
        <v>300</v>
      </c>
      <c r="AX447" s="138"/>
    </row>
    <row r="448" spans="1:50" ht="23.25" hidden="1" customHeight="1" x14ac:dyDescent="0.15">
      <c r="A448" s="99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6"/>
      <c r="B451" s="252"/>
      <c r="C451" s="251"/>
      <c r="D451" s="252"/>
      <c r="E451" s="166" t="s">
        <v>361</v>
      </c>
      <c r="F451" s="167"/>
      <c r="G451" s="168" t="s">
        <v>358</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360</v>
      </c>
      <c r="AF451" s="179"/>
      <c r="AG451" s="179"/>
      <c r="AH451" s="180"/>
      <c r="AI451" s="181" t="s">
        <v>523</v>
      </c>
      <c r="AJ451" s="181"/>
      <c r="AK451" s="181"/>
      <c r="AL451" s="176"/>
      <c r="AM451" s="181" t="s">
        <v>519</v>
      </c>
      <c r="AN451" s="181"/>
      <c r="AO451" s="181"/>
      <c r="AP451" s="176"/>
      <c r="AQ451" s="176" t="s">
        <v>352</v>
      </c>
      <c r="AR451" s="169"/>
      <c r="AS451" s="169"/>
      <c r="AT451" s="170"/>
      <c r="AU451" s="134" t="s">
        <v>253</v>
      </c>
      <c r="AV451" s="134"/>
      <c r="AW451" s="134"/>
      <c r="AX451" s="135"/>
    </row>
    <row r="452" spans="1:50" ht="18.75" hidden="1" customHeight="1" x14ac:dyDescent="0.15">
      <c r="A452" s="99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353</v>
      </c>
      <c r="AH452" s="172"/>
      <c r="AI452" s="182"/>
      <c r="AJ452" s="182"/>
      <c r="AK452" s="182"/>
      <c r="AL452" s="177"/>
      <c r="AM452" s="182"/>
      <c r="AN452" s="182"/>
      <c r="AO452" s="182"/>
      <c r="AP452" s="177"/>
      <c r="AQ452" s="217"/>
      <c r="AR452" s="136"/>
      <c r="AS452" s="137" t="s">
        <v>353</v>
      </c>
      <c r="AT452" s="172"/>
      <c r="AU452" s="136"/>
      <c r="AV452" s="136"/>
      <c r="AW452" s="137" t="s">
        <v>300</v>
      </c>
      <c r="AX452" s="138"/>
    </row>
    <row r="453" spans="1:50" ht="23.25" hidden="1" customHeight="1" x14ac:dyDescent="0.15">
      <c r="A453" s="99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6"/>
      <c r="B456" s="252"/>
      <c r="C456" s="251"/>
      <c r="D456" s="252"/>
      <c r="E456" s="166" t="s">
        <v>362</v>
      </c>
      <c r="F456" s="167"/>
      <c r="G456" s="168" t="s">
        <v>359</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360</v>
      </c>
      <c r="AF456" s="179"/>
      <c r="AG456" s="179"/>
      <c r="AH456" s="180"/>
      <c r="AI456" s="181" t="s">
        <v>523</v>
      </c>
      <c r="AJ456" s="181"/>
      <c r="AK456" s="181"/>
      <c r="AL456" s="176"/>
      <c r="AM456" s="181" t="s">
        <v>519</v>
      </c>
      <c r="AN456" s="181"/>
      <c r="AO456" s="181"/>
      <c r="AP456" s="176"/>
      <c r="AQ456" s="176" t="s">
        <v>352</v>
      </c>
      <c r="AR456" s="169"/>
      <c r="AS456" s="169"/>
      <c r="AT456" s="170"/>
      <c r="AU456" s="134" t="s">
        <v>253</v>
      </c>
      <c r="AV456" s="134"/>
      <c r="AW456" s="134"/>
      <c r="AX456" s="135"/>
    </row>
    <row r="457" spans="1:50" ht="18.75" customHeight="1" x14ac:dyDescent="0.15">
      <c r="A457" s="99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353</v>
      </c>
      <c r="AH457" s="172"/>
      <c r="AI457" s="182"/>
      <c r="AJ457" s="182"/>
      <c r="AK457" s="182"/>
      <c r="AL457" s="177"/>
      <c r="AM457" s="182"/>
      <c r="AN457" s="182"/>
      <c r="AO457" s="182"/>
      <c r="AP457" s="177"/>
      <c r="AQ457" s="217"/>
      <c r="AR457" s="136"/>
      <c r="AS457" s="137" t="s">
        <v>353</v>
      </c>
      <c r="AT457" s="172"/>
      <c r="AU457" s="136"/>
      <c r="AV457" s="136"/>
      <c r="AW457" s="137" t="s">
        <v>300</v>
      </c>
      <c r="AX457" s="138"/>
    </row>
    <row r="458" spans="1:50" ht="23.25" customHeight="1" x14ac:dyDescent="0.15">
      <c r="A458" s="996"/>
      <c r="B458" s="252"/>
      <c r="C458" s="251"/>
      <c r="D458" s="252"/>
      <c r="E458" s="166"/>
      <c r="F458" s="167"/>
      <c r="G458" s="230" t="s">
        <v>576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customHeight="1" x14ac:dyDescent="0.15">
      <c r="A459" s="99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customHeight="1" x14ac:dyDescent="0.15">
      <c r="A460" s="99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6"/>
      <c r="B461" s="252"/>
      <c r="C461" s="251"/>
      <c r="D461" s="252"/>
      <c r="E461" s="166" t="s">
        <v>362</v>
      </c>
      <c r="F461" s="167"/>
      <c r="G461" s="168" t="s">
        <v>359</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360</v>
      </c>
      <c r="AF461" s="179"/>
      <c r="AG461" s="179"/>
      <c r="AH461" s="180"/>
      <c r="AI461" s="181" t="s">
        <v>523</v>
      </c>
      <c r="AJ461" s="181"/>
      <c r="AK461" s="181"/>
      <c r="AL461" s="176"/>
      <c r="AM461" s="181" t="s">
        <v>521</v>
      </c>
      <c r="AN461" s="181"/>
      <c r="AO461" s="181"/>
      <c r="AP461" s="176"/>
      <c r="AQ461" s="176" t="s">
        <v>352</v>
      </c>
      <c r="AR461" s="169"/>
      <c r="AS461" s="169"/>
      <c r="AT461" s="170"/>
      <c r="AU461" s="134" t="s">
        <v>253</v>
      </c>
      <c r="AV461" s="134"/>
      <c r="AW461" s="134"/>
      <c r="AX461" s="135"/>
    </row>
    <row r="462" spans="1:50" ht="18.75" hidden="1" customHeight="1" x14ac:dyDescent="0.15">
      <c r="A462" s="99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353</v>
      </c>
      <c r="AH462" s="172"/>
      <c r="AI462" s="182"/>
      <c r="AJ462" s="182"/>
      <c r="AK462" s="182"/>
      <c r="AL462" s="177"/>
      <c r="AM462" s="182"/>
      <c r="AN462" s="182"/>
      <c r="AO462" s="182"/>
      <c r="AP462" s="177"/>
      <c r="AQ462" s="217"/>
      <c r="AR462" s="136"/>
      <c r="AS462" s="137" t="s">
        <v>353</v>
      </c>
      <c r="AT462" s="172"/>
      <c r="AU462" s="136"/>
      <c r="AV462" s="136"/>
      <c r="AW462" s="137" t="s">
        <v>300</v>
      </c>
      <c r="AX462" s="138"/>
    </row>
    <row r="463" spans="1:50" ht="23.25" hidden="1" customHeight="1" x14ac:dyDescent="0.15">
      <c r="A463" s="99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6"/>
      <c r="B466" s="252"/>
      <c r="C466" s="251"/>
      <c r="D466" s="252"/>
      <c r="E466" s="166" t="s">
        <v>362</v>
      </c>
      <c r="F466" s="167"/>
      <c r="G466" s="168" t="s">
        <v>359</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360</v>
      </c>
      <c r="AF466" s="179"/>
      <c r="AG466" s="179"/>
      <c r="AH466" s="180"/>
      <c r="AI466" s="181" t="s">
        <v>523</v>
      </c>
      <c r="AJ466" s="181"/>
      <c r="AK466" s="181"/>
      <c r="AL466" s="176"/>
      <c r="AM466" s="181" t="s">
        <v>519</v>
      </c>
      <c r="AN466" s="181"/>
      <c r="AO466" s="181"/>
      <c r="AP466" s="176"/>
      <c r="AQ466" s="176" t="s">
        <v>352</v>
      </c>
      <c r="AR466" s="169"/>
      <c r="AS466" s="169"/>
      <c r="AT466" s="170"/>
      <c r="AU466" s="134" t="s">
        <v>253</v>
      </c>
      <c r="AV466" s="134"/>
      <c r="AW466" s="134"/>
      <c r="AX466" s="135"/>
    </row>
    <row r="467" spans="1:50" ht="18.75" hidden="1" customHeight="1" x14ac:dyDescent="0.15">
      <c r="A467" s="99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353</v>
      </c>
      <c r="AH467" s="172"/>
      <c r="AI467" s="182"/>
      <c r="AJ467" s="182"/>
      <c r="AK467" s="182"/>
      <c r="AL467" s="177"/>
      <c r="AM467" s="182"/>
      <c r="AN467" s="182"/>
      <c r="AO467" s="182"/>
      <c r="AP467" s="177"/>
      <c r="AQ467" s="217"/>
      <c r="AR467" s="136"/>
      <c r="AS467" s="137" t="s">
        <v>353</v>
      </c>
      <c r="AT467" s="172"/>
      <c r="AU467" s="136"/>
      <c r="AV467" s="136"/>
      <c r="AW467" s="137" t="s">
        <v>300</v>
      </c>
      <c r="AX467" s="138"/>
    </row>
    <row r="468" spans="1:50" ht="23.25" hidden="1" customHeight="1" x14ac:dyDescent="0.15">
      <c r="A468" s="99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6"/>
      <c r="B471" s="252"/>
      <c r="C471" s="251"/>
      <c r="D471" s="252"/>
      <c r="E471" s="166" t="s">
        <v>362</v>
      </c>
      <c r="F471" s="167"/>
      <c r="G471" s="168" t="s">
        <v>359</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360</v>
      </c>
      <c r="AF471" s="179"/>
      <c r="AG471" s="179"/>
      <c r="AH471" s="180"/>
      <c r="AI471" s="181" t="s">
        <v>523</v>
      </c>
      <c r="AJ471" s="181"/>
      <c r="AK471" s="181"/>
      <c r="AL471" s="176"/>
      <c r="AM471" s="181" t="s">
        <v>515</v>
      </c>
      <c r="AN471" s="181"/>
      <c r="AO471" s="181"/>
      <c r="AP471" s="176"/>
      <c r="AQ471" s="176" t="s">
        <v>352</v>
      </c>
      <c r="AR471" s="169"/>
      <c r="AS471" s="169"/>
      <c r="AT471" s="170"/>
      <c r="AU471" s="134" t="s">
        <v>253</v>
      </c>
      <c r="AV471" s="134"/>
      <c r="AW471" s="134"/>
      <c r="AX471" s="135"/>
    </row>
    <row r="472" spans="1:50" ht="18.75" hidden="1" customHeight="1" x14ac:dyDescent="0.15">
      <c r="A472" s="99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353</v>
      </c>
      <c r="AH472" s="172"/>
      <c r="AI472" s="182"/>
      <c r="AJ472" s="182"/>
      <c r="AK472" s="182"/>
      <c r="AL472" s="177"/>
      <c r="AM472" s="182"/>
      <c r="AN472" s="182"/>
      <c r="AO472" s="182"/>
      <c r="AP472" s="177"/>
      <c r="AQ472" s="217"/>
      <c r="AR472" s="136"/>
      <c r="AS472" s="137" t="s">
        <v>353</v>
      </c>
      <c r="AT472" s="172"/>
      <c r="AU472" s="136"/>
      <c r="AV472" s="136"/>
      <c r="AW472" s="137" t="s">
        <v>300</v>
      </c>
      <c r="AX472" s="138"/>
    </row>
    <row r="473" spans="1:50" ht="23.25" hidden="1" customHeight="1" x14ac:dyDescent="0.15">
      <c r="A473" s="99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6"/>
      <c r="B476" s="252"/>
      <c r="C476" s="251"/>
      <c r="D476" s="252"/>
      <c r="E476" s="166" t="s">
        <v>362</v>
      </c>
      <c r="F476" s="167"/>
      <c r="G476" s="168" t="s">
        <v>359</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360</v>
      </c>
      <c r="AF476" s="179"/>
      <c r="AG476" s="179"/>
      <c r="AH476" s="180"/>
      <c r="AI476" s="181" t="s">
        <v>523</v>
      </c>
      <c r="AJ476" s="181"/>
      <c r="AK476" s="181"/>
      <c r="AL476" s="176"/>
      <c r="AM476" s="181" t="s">
        <v>519</v>
      </c>
      <c r="AN476" s="181"/>
      <c r="AO476" s="181"/>
      <c r="AP476" s="176"/>
      <c r="AQ476" s="176" t="s">
        <v>352</v>
      </c>
      <c r="AR476" s="169"/>
      <c r="AS476" s="169"/>
      <c r="AT476" s="170"/>
      <c r="AU476" s="134" t="s">
        <v>253</v>
      </c>
      <c r="AV476" s="134"/>
      <c r="AW476" s="134"/>
      <c r="AX476" s="135"/>
    </row>
    <row r="477" spans="1:50" ht="18.75" hidden="1" customHeight="1" x14ac:dyDescent="0.15">
      <c r="A477" s="99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353</v>
      </c>
      <c r="AH477" s="172"/>
      <c r="AI477" s="182"/>
      <c r="AJ477" s="182"/>
      <c r="AK477" s="182"/>
      <c r="AL477" s="177"/>
      <c r="AM477" s="182"/>
      <c r="AN477" s="182"/>
      <c r="AO477" s="182"/>
      <c r="AP477" s="177"/>
      <c r="AQ477" s="217"/>
      <c r="AR477" s="136"/>
      <c r="AS477" s="137" t="s">
        <v>353</v>
      </c>
      <c r="AT477" s="172"/>
      <c r="AU477" s="136"/>
      <c r="AV477" s="136"/>
      <c r="AW477" s="137" t="s">
        <v>300</v>
      </c>
      <c r="AX477" s="138"/>
    </row>
    <row r="478" spans="1:50" ht="23.25" hidden="1" customHeight="1" x14ac:dyDescent="0.15">
      <c r="A478" s="99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6"/>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6"/>
      <c r="B482" s="252"/>
      <c r="C482" s="251"/>
      <c r="D482" s="252"/>
      <c r="E482" s="160" t="s">
        <v>576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6"/>
      <c r="B484" s="252"/>
      <c r="C484" s="251"/>
      <c r="D484" s="252"/>
      <c r="E484" s="238" t="s">
        <v>558</v>
      </c>
      <c r="F484" s="239"/>
      <c r="G484" s="240" t="s">
        <v>372</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6"/>
      <c r="B485" s="252"/>
      <c r="C485" s="251"/>
      <c r="D485" s="252"/>
      <c r="E485" s="166" t="s">
        <v>361</v>
      </c>
      <c r="F485" s="167"/>
      <c r="G485" s="168" t="s">
        <v>358</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360</v>
      </c>
      <c r="AF485" s="179"/>
      <c r="AG485" s="179"/>
      <c r="AH485" s="180"/>
      <c r="AI485" s="181" t="s">
        <v>524</v>
      </c>
      <c r="AJ485" s="181"/>
      <c r="AK485" s="181"/>
      <c r="AL485" s="176"/>
      <c r="AM485" s="181" t="s">
        <v>521</v>
      </c>
      <c r="AN485" s="181"/>
      <c r="AO485" s="181"/>
      <c r="AP485" s="176"/>
      <c r="AQ485" s="176" t="s">
        <v>352</v>
      </c>
      <c r="AR485" s="169"/>
      <c r="AS485" s="169"/>
      <c r="AT485" s="170"/>
      <c r="AU485" s="134" t="s">
        <v>253</v>
      </c>
      <c r="AV485" s="134"/>
      <c r="AW485" s="134"/>
      <c r="AX485" s="135"/>
    </row>
    <row r="486" spans="1:50" ht="18.75" hidden="1" customHeight="1" x14ac:dyDescent="0.15">
      <c r="A486" s="99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353</v>
      </c>
      <c r="AH486" s="172"/>
      <c r="AI486" s="182"/>
      <c r="AJ486" s="182"/>
      <c r="AK486" s="182"/>
      <c r="AL486" s="177"/>
      <c r="AM486" s="182"/>
      <c r="AN486" s="182"/>
      <c r="AO486" s="182"/>
      <c r="AP486" s="177"/>
      <c r="AQ486" s="217"/>
      <c r="AR486" s="136"/>
      <c r="AS486" s="137" t="s">
        <v>353</v>
      </c>
      <c r="AT486" s="172"/>
      <c r="AU486" s="136"/>
      <c r="AV486" s="136"/>
      <c r="AW486" s="137" t="s">
        <v>300</v>
      </c>
      <c r="AX486" s="138"/>
    </row>
    <row r="487" spans="1:50" ht="23.25" hidden="1" customHeight="1" x14ac:dyDescent="0.15">
      <c r="A487" s="99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6"/>
      <c r="B490" s="252"/>
      <c r="C490" s="251"/>
      <c r="D490" s="252"/>
      <c r="E490" s="166" t="s">
        <v>361</v>
      </c>
      <c r="F490" s="167"/>
      <c r="G490" s="168" t="s">
        <v>358</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360</v>
      </c>
      <c r="AF490" s="179"/>
      <c r="AG490" s="179"/>
      <c r="AH490" s="180"/>
      <c r="AI490" s="181" t="s">
        <v>523</v>
      </c>
      <c r="AJ490" s="181"/>
      <c r="AK490" s="181"/>
      <c r="AL490" s="176"/>
      <c r="AM490" s="181" t="s">
        <v>521</v>
      </c>
      <c r="AN490" s="181"/>
      <c r="AO490" s="181"/>
      <c r="AP490" s="176"/>
      <c r="AQ490" s="176" t="s">
        <v>352</v>
      </c>
      <c r="AR490" s="169"/>
      <c r="AS490" s="169"/>
      <c r="AT490" s="170"/>
      <c r="AU490" s="134" t="s">
        <v>253</v>
      </c>
      <c r="AV490" s="134"/>
      <c r="AW490" s="134"/>
      <c r="AX490" s="135"/>
    </row>
    <row r="491" spans="1:50" ht="18.75" hidden="1" customHeight="1" x14ac:dyDescent="0.15">
      <c r="A491" s="99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353</v>
      </c>
      <c r="AH491" s="172"/>
      <c r="AI491" s="182"/>
      <c r="AJ491" s="182"/>
      <c r="AK491" s="182"/>
      <c r="AL491" s="177"/>
      <c r="AM491" s="182"/>
      <c r="AN491" s="182"/>
      <c r="AO491" s="182"/>
      <c r="AP491" s="177"/>
      <c r="AQ491" s="217"/>
      <c r="AR491" s="136"/>
      <c r="AS491" s="137" t="s">
        <v>353</v>
      </c>
      <c r="AT491" s="172"/>
      <c r="AU491" s="136"/>
      <c r="AV491" s="136"/>
      <c r="AW491" s="137" t="s">
        <v>300</v>
      </c>
      <c r="AX491" s="138"/>
    </row>
    <row r="492" spans="1:50" ht="23.25" hidden="1" customHeight="1" x14ac:dyDescent="0.15">
      <c r="A492" s="99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6"/>
      <c r="B495" s="252"/>
      <c r="C495" s="251"/>
      <c r="D495" s="252"/>
      <c r="E495" s="166" t="s">
        <v>361</v>
      </c>
      <c r="F495" s="167"/>
      <c r="G495" s="168" t="s">
        <v>358</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360</v>
      </c>
      <c r="AF495" s="179"/>
      <c r="AG495" s="179"/>
      <c r="AH495" s="180"/>
      <c r="AI495" s="181" t="s">
        <v>523</v>
      </c>
      <c r="AJ495" s="181"/>
      <c r="AK495" s="181"/>
      <c r="AL495" s="176"/>
      <c r="AM495" s="181" t="s">
        <v>519</v>
      </c>
      <c r="AN495" s="181"/>
      <c r="AO495" s="181"/>
      <c r="AP495" s="176"/>
      <c r="AQ495" s="176" t="s">
        <v>352</v>
      </c>
      <c r="AR495" s="169"/>
      <c r="AS495" s="169"/>
      <c r="AT495" s="170"/>
      <c r="AU495" s="134" t="s">
        <v>253</v>
      </c>
      <c r="AV495" s="134"/>
      <c r="AW495" s="134"/>
      <c r="AX495" s="135"/>
    </row>
    <row r="496" spans="1:50" ht="18.75" hidden="1" customHeight="1" x14ac:dyDescent="0.15">
      <c r="A496" s="99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353</v>
      </c>
      <c r="AH496" s="172"/>
      <c r="AI496" s="182"/>
      <c r="AJ496" s="182"/>
      <c r="AK496" s="182"/>
      <c r="AL496" s="177"/>
      <c r="AM496" s="182"/>
      <c r="AN496" s="182"/>
      <c r="AO496" s="182"/>
      <c r="AP496" s="177"/>
      <c r="AQ496" s="217"/>
      <c r="AR496" s="136"/>
      <c r="AS496" s="137" t="s">
        <v>353</v>
      </c>
      <c r="AT496" s="172"/>
      <c r="AU496" s="136"/>
      <c r="AV496" s="136"/>
      <c r="AW496" s="137" t="s">
        <v>300</v>
      </c>
      <c r="AX496" s="138"/>
    </row>
    <row r="497" spans="1:50" ht="23.25" hidden="1" customHeight="1" x14ac:dyDescent="0.15">
      <c r="A497" s="99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6"/>
      <c r="B500" s="252"/>
      <c r="C500" s="251"/>
      <c r="D500" s="252"/>
      <c r="E500" s="166" t="s">
        <v>361</v>
      </c>
      <c r="F500" s="167"/>
      <c r="G500" s="168" t="s">
        <v>358</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360</v>
      </c>
      <c r="AF500" s="179"/>
      <c r="AG500" s="179"/>
      <c r="AH500" s="180"/>
      <c r="AI500" s="181" t="s">
        <v>523</v>
      </c>
      <c r="AJ500" s="181"/>
      <c r="AK500" s="181"/>
      <c r="AL500" s="176"/>
      <c r="AM500" s="181" t="s">
        <v>520</v>
      </c>
      <c r="AN500" s="181"/>
      <c r="AO500" s="181"/>
      <c r="AP500" s="176"/>
      <c r="AQ500" s="176" t="s">
        <v>352</v>
      </c>
      <c r="AR500" s="169"/>
      <c r="AS500" s="169"/>
      <c r="AT500" s="170"/>
      <c r="AU500" s="134" t="s">
        <v>253</v>
      </c>
      <c r="AV500" s="134"/>
      <c r="AW500" s="134"/>
      <c r="AX500" s="135"/>
    </row>
    <row r="501" spans="1:50" ht="18.75" hidden="1" customHeight="1" x14ac:dyDescent="0.15">
      <c r="A501" s="99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353</v>
      </c>
      <c r="AH501" s="172"/>
      <c r="AI501" s="182"/>
      <c r="AJ501" s="182"/>
      <c r="AK501" s="182"/>
      <c r="AL501" s="177"/>
      <c r="AM501" s="182"/>
      <c r="AN501" s="182"/>
      <c r="AO501" s="182"/>
      <c r="AP501" s="177"/>
      <c r="AQ501" s="217"/>
      <c r="AR501" s="136"/>
      <c r="AS501" s="137" t="s">
        <v>353</v>
      </c>
      <c r="AT501" s="172"/>
      <c r="AU501" s="136"/>
      <c r="AV501" s="136"/>
      <c r="AW501" s="137" t="s">
        <v>300</v>
      </c>
      <c r="AX501" s="138"/>
    </row>
    <row r="502" spans="1:50" ht="23.25" hidden="1" customHeight="1" x14ac:dyDescent="0.15">
      <c r="A502" s="99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6"/>
      <c r="B505" s="252"/>
      <c r="C505" s="251"/>
      <c r="D505" s="252"/>
      <c r="E505" s="166" t="s">
        <v>361</v>
      </c>
      <c r="F505" s="167"/>
      <c r="G505" s="168" t="s">
        <v>358</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360</v>
      </c>
      <c r="AF505" s="179"/>
      <c r="AG505" s="179"/>
      <c r="AH505" s="180"/>
      <c r="AI505" s="181" t="s">
        <v>523</v>
      </c>
      <c r="AJ505" s="181"/>
      <c r="AK505" s="181"/>
      <c r="AL505" s="176"/>
      <c r="AM505" s="181" t="s">
        <v>521</v>
      </c>
      <c r="AN505" s="181"/>
      <c r="AO505" s="181"/>
      <c r="AP505" s="176"/>
      <c r="AQ505" s="176" t="s">
        <v>352</v>
      </c>
      <c r="AR505" s="169"/>
      <c r="AS505" s="169"/>
      <c r="AT505" s="170"/>
      <c r="AU505" s="134" t="s">
        <v>253</v>
      </c>
      <c r="AV505" s="134"/>
      <c r="AW505" s="134"/>
      <c r="AX505" s="135"/>
    </row>
    <row r="506" spans="1:50" ht="18.75" hidden="1" customHeight="1" x14ac:dyDescent="0.15">
      <c r="A506" s="99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353</v>
      </c>
      <c r="AH506" s="172"/>
      <c r="AI506" s="182"/>
      <c r="AJ506" s="182"/>
      <c r="AK506" s="182"/>
      <c r="AL506" s="177"/>
      <c r="AM506" s="182"/>
      <c r="AN506" s="182"/>
      <c r="AO506" s="182"/>
      <c r="AP506" s="177"/>
      <c r="AQ506" s="217"/>
      <c r="AR506" s="136"/>
      <c r="AS506" s="137" t="s">
        <v>353</v>
      </c>
      <c r="AT506" s="172"/>
      <c r="AU506" s="136"/>
      <c r="AV506" s="136"/>
      <c r="AW506" s="137" t="s">
        <v>300</v>
      </c>
      <c r="AX506" s="138"/>
    </row>
    <row r="507" spans="1:50" ht="23.25" hidden="1" customHeight="1" x14ac:dyDescent="0.15">
      <c r="A507" s="99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6"/>
      <c r="B510" s="252"/>
      <c r="C510" s="251"/>
      <c r="D510" s="252"/>
      <c r="E510" s="166" t="s">
        <v>362</v>
      </c>
      <c r="F510" s="167"/>
      <c r="G510" s="168" t="s">
        <v>359</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360</v>
      </c>
      <c r="AF510" s="179"/>
      <c r="AG510" s="179"/>
      <c r="AH510" s="180"/>
      <c r="AI510" s="181" t="s">
        <v>523</v>
      </c>
      <c r="AJ510" s="181"/>
      <c r="AK510" s="181"/>
      <c r="AL510" s="176"/>
      <c r="AM510" s="181" t="s">
        <v>519</v>
      </c>
      <c r="AN510" s="181"/>
      <c r="AO510" s="181"/>
      <c r="AP510" s="176"/>
      <c r="AQ510" s="176" t="s">
        <v>352</v>
      </c>
      <c r="AR510" s="169"/>
      <c r="AS510" s="169"/>
      <c r="AT510" s="170"/>
      <c r="AU510" s="134" t="s">
        <v>253</v>
      </c>
      <c r="AV510" s="134"/>
      <c r="AW510" s="134"/>
      <c r="AX510" s="135"/>
    </row>
    <row r="511" spans="1:50" ht="18.75" hidden="1" customHeight="1" x14ac:dyDescent="0.15">
      <c r="A511" s="99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353</v>
      </c>
      <c r="AH511" s="172"/>
      <c r="AI511" s="182"/>
      <c r="AJ511" s="182"/>
      <c r="AK511" s="182"/>
      <c r="AL511" s="177"/>
      <c r="AM511" s="182"/>
      <c r="AN511" s="182"/>
      <c r="AO511" s="182"/>
      <c r="AP511" s="177"/>
      <c r="AQ511" s="217"/>
      <c r="AR511" s="136"/>
      <c r="AS511" s="137" t="s">
        <v>353</v>
      </c>
      <c r="AT511" s="172"/>
      <c r="AU511" s="136"/>
      <c r="AV511" s="136"/>
      <c r="AW511" s="137" t="s">
        <v>300</v>
      </c>
      <c r="AX511" s="138"/>
    </row>
    <row r="512" spans="1:50" ht="23.25" hidden="1" customHeight="1" x14ac:dyDescent="0.15">
      <c r="A512" s="99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6"/>
      <c r="B515" s="252"/>
      <c r="C515" s="251"/>
      <c r="D515" s="252"/>
      <c r="E515" s="166" t="s">
        <v>362</v>
      </c>
      <c r="F515" s="167"/>
      <c r="G515" s="168" t="s">
        <v>359</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360</v>
      </c>
      <c r="AF515" s="179"/>
      <c r="AG515" s="179"/>
      <c r="AH515" s="180"/>
      <c r="AI515" s="181" t="s">
        <v>524</v>
      </c>
      <c r="AJ515" s="181"/>
      <c r="AK515" s="181"/>
      <c r="AL515" s="176"/>
      <c r="AM515" s="181" t="s">
        <v>519</v>
      </c>
      <c r="AN515" s="181"/>
      <c r="AO515" s="181"/>
      <c r="AP515" s="176"/>
      <c r="AQ515" s="176" t="s">
        <v>352</v>
      </c>
      <c r="AR515" s="169"/>
      <c r="AS515" s="169"/>
      <c r="AT515" s="170"/>
      <c r="AU515" s="134" t="s">
        <v>253</v>
      </c>
      <c r="AV515" s="134"/>
      <c r="AW515" s="134"/>
      <c r="AX515" s="135"/>
    </row>
    <row r="516" spans="1:50" ht="18.75" hidden="1" customHeight="1" x14ac:dyDescent="0.15">
      <c r="A516" s="99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353</v>
      </c>
      <c r="AH516" s="172"/>
      <c r="AI516" s="182"/>
      <c r="AJ516" s="182"/>
      <c r="AK516" s="182"/>
      <c r="AL516" s="177"/>
      <c r="AM516" s="182"/>
      <c r="AN516" s="182"/>
      <c r="AO516" s="182"/>
      <c r="AP516" s="177"/>
      <c r="AQ516" s="217"/>
      <c r="AR516" s="136"/>
      <c r="AS516" s="137" t="s">
        <v>353</v>
      </c>
      <c r="AT516" s="172"/>
      <c r="AU516" s="136"/>
      <c r="AV516" s="136"/>
      <c r="AW516" s="137" t="s">
        <v>300</v>
      </c>
      <c r="AX516" s="138"/>
    </row>
    <row r="517" spans="1:50" ht="23.25" hidden="1" customHeight="1" x14ac:dyDescent="0.15">
      <c r="A517" s="99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6"/>
      <c r="B520" s="252"/>
      <c r="C520" s="251"/>
      <c r="D520" s="252"/>
      <c r="E520" s="166" t="s">
        <v>362</v>
      </c>
      <c r="F520" s="167"/>
      <c r="G520" s="168" t="s">
        <v>359</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360</v>
      </c>
      <c r="AF520" s="179"/>
      <c r="AG520" s="179"/>
      <c r="AH520" s="180"/>
      <c r="AI520" s="181" t="s">
        <v>524</v>
      </c>
      <c r="AJ520" s="181"/>
      <c r="AK520" s="181"/>
      <c r="AL520" s="176"/>
      <c r="AM520" s="181" t="s">
        <v>519</v>
      </c>
      <c r="AN520" s="181"/>
      <c r="AO520" s="181"/>
      <c r="AP520" s="176"/>
      <c r="AQ520" s="176" t="s">
        <v>352</v>
      </c>
      <c r="AR520" s="169"/>
      <c r="AS520" s="169"/>
      <c r="AT520" s="170"/>
      <c r="AU520" s="134" t="s">
        <v>253</v>
      </c>
      <c r="AV520" s="134"/>
      <c r="AW520" s="134"/>
      <c r="AX520" s="135"/>
    </row>
    <row r="521" spans="1:50" ht="18.75" hidden="1" customHeight="1" x14ac:dyDescent="0.15">
      <c r="A521" s="99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353</v>
      </c>
      <c r="AH521" s="172"/>
      <c r="AI521" s="182"/>
      <c r="AJ521" s="182"/>
      <c r="AK521" s="182"/>
      <c r="AL521" s="177"/>
      <c r="AM521" s="182"/>
      <c r="AN521" s="182"/>
      <c r="AO521" s="182"/>
      <c r="AP521" s="177"/>
      <c r="AQ521" s="217"/>
      <c r="AR521" s="136"/>
      <c r="AS521" s="137" t="s">
        <v>353</v>
      </c>
      <c r="AT521" s="172"/>
      <c r="AU521" s="136"/>
      <c r="AV521" s="136"/>
      <c r="AW521" s="137" t="s">
        <v>300</v>
      </c>
      <c r="AX521" s="138"/>
    </row>
    <row r="522" spans="1:50" ht="23.25" hidden="1" customHeight="1" x14ac:dyDescent="0.15">
      <c r="A522" s="99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6"/>
      <c r="B525" s="252"/>
      <c r="C525" s="251"/>
      <c r="D525" s="252"/>
      <c r="E525" s="166" t="s">
        <v>362</v>
      </c>
      <c r="F525" s="167"/>
      <c r="G525" s="168" t="s">
        <v>359</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360</v>
      </c>
      <c r="AF525" s="179"/>
      <c r="AG525" s="179"/>
      <c r="AH525" s="180"/>
      <c r="AI525" s="181" t="s">
        <v>523</v>
      </c>
      <c r="AJ525" s="181"/>
      <c r="AK525" s="181"/>
      <c r="AL525" s="176"/>
      <c r="AM525" s="181" t="s">
        <v>515</v>
      </c>
      <c r="AN525" s="181"/>
      <c r="AO525" s="181"/>
      <c r="AP525" s="176"/>
      <c r="AQ525" s="176" t="s">
        <v>352</v>
      </c>
      <c r="AR525" s="169"/>
      <c r="AS525" s="169"/>
      <c r="AT525" s="170"/>
      <c r="AU525" s="134" t="s">
        <v>253</v>
      </c>
      <c r="AV525" s="134"/>
      <c r="AW525" s="134"/>
      <c r="AX525" s="135"/>
    </row>
    <row r="526" spans="1:50" ht="18.75" hidden="1" customHeight="1" x14ac:dyDescent="0.15">
      <c r="A526" s="99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353</v>
      </c>
      <c r="AH526" s="172"/>
      <c r="AI526" s="182"/>
      <c r="AJ526" s="182"/>
      <c r="AK526" s="182"/>
      <c r="AL526" s="177"/>
      <c r="AM526" s="182"/>
      <c r="AN526" s="182"/>
      <c r="AO526" s="182"/>
      <c r="AP526" s="177"/>
      <c r="AQ526" s="217"/>
      <c r="AR526" s="136"/>
      <c r="AS526" s="137" t="s">
        <v>353</v>
      </c>
      <c r="AT526" s="172"/>
      <c r="AU526" s="136"/>
      <c r="AV526" s="136"/>
      <c r="AW526" s="137" t="s">
        <v>300</v>
      </c>
      <c r="AX526" s="138"/>
    </row>
    <row r="527" spans="1:50" ht="23.25" hidden="1" customHeight="1" x14ac:dyDescent="0.15">
      <c r="A527" s="99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6"/>
      <c r="B530" s="252"/>
      <c r="C530" s="251"/>
      <c r="D530" s="252"/>
      <c r="E530" s="166" t="s">
        <v>362</v>
      </c>
      <c r="F530" s="167"/>
      <c r="G530" s="168" t="s">
        <v>359</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360</v>
      </c>
      <c r="AF530" s="179"/>
      <c r="AG530" s="179"/>
      <c r="AH530" s="180"/>
      <c r="AI530" s="181" t="s">
        <v>523</v>
      </c>
      <c r="AJ530" s="181"/>
      <c r="AK530" s="181"/>
      <c r="AL530" s="176"/>
      <c r="AM530" s="181" t="s">
        <v>519</v>
      </c>
      <c r="AN530" s="181"/>
      <c r="AO530" s="181"/>
      <c r="AP530" s="176"/>
      <c r="AQ530" s="176" t="s">
        <v>352</v>
      </c>
      <c r="AR530" s="169"/>
      <c r="AS530" s="169"/>
      <c r="AT530" s="170"/>
      <c r="AU530" s="134" t="s">
        <v>253</v>
      </c>
      <c r="AV530" s="134"/>
      <c r="AW530" s="134"/>
      <c r="AX530" s="135"/>
    </row>
    <row r="531" spans="1:50" ht="18.75" hidden="1" customHeight="1" x14ac:dyDescent="0.15">
      <c r="A531" s="99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353</v>
      </c>
      <c r="AH531" s="172"/>
      <c r="AI531" s="182"/>
      <c r="AJ531" s="182"/>
      <c r="AK531" s="182"/>
      <c r="AL531" s="177"/>
      <c r="AM531" s="182"/>
      <c r="AN531" s="182"/>
      <c r="AO531" s="182"/>
      <c r="AP531" s="177"/>
      <c r="AQ531" s="217"/>
      <c r="AR531" s="136"/>
      <c r="AS531" s="137" t="s">
        <v>353</v>
      </c>
      <c r="AT531" s="172"/>
      <c r="AU531" s="136"/>
      <c r="AV531" s="136"/>
      <c r="AW531" s="137" t="s">
        <v>300</v>
      </c>
      <c r="AX531" s="138"/>
    </row>
    <row r="532" spans="1:50" ht="23.25" hidden="1" customHeight="1" x14ac:dyDescent="0.15">
      <c r="A532" s="99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6"/>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6"/>
      <c r="B538" s="252"/>
      <c r="C538" s="251"/>
      <c r="D538" s="252"/>
      <c r="E538" s="238" t="s">
        <v>559</v>
      </c>
      <c r="F538" s="239"/>
      <c r="G538" s="240" t="s">
        <v>372</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6"/>
      <c r="B539" s="252"/>
      <c r="C539" s="251"/>
      <c r="D539" s="252"/>
      <c r="E539" s="166" t="s">
        <v>361</v>
      </c>
      <c r="F539" s="167"/>
      <c r="G539" s="168" t="s">
        <v>358</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360</v>
      </c>
      <c r="AF539" s="179"/>
      <c r="AG539" s="179"/>
      <c r="AH539" s="180"/>
      <c r="AI539" s="181" t="s">
        <v>524</v>
      </c>
      <c r="AJ539" s="181"/>
      <c r="AK539" s="181"/>
      <c r="AL539" s="176"/>
      <c r="AM539" s="181" t="s">
        <v>519</v>
      </c>
      <c r="AN539" s="181"/>
      <c r="AO539" s="181"/>
      <c r="AP539" s="176"/>
      <c r="AQ539" s="176" t="s">
        <v>352</v>
      </c>
      <c r="AR539" s="169"/>
      <c r="AS539" s="169"/>
      <c r="AT539" s="170"/>
      <c r="AU539" s="134" t="s">
        <v>253</v>
      </c>
      <c r="AV539" s="134"/>
      <c r="AW539" s="134"/>
      <c r="AX539" s="135"/>
    </row>
    <row r="540" spans="1:50" ht="18.75" hidden="1" customHeight="1" x14ac:dyDescent="0.15">
      <c r="A540" s="99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353</v>
      </c>
      <c r="AH540" s="172"/>
      <c r="AI540" s="182"/>
      <c r="AJ540" s="182"/>
      <c r="AK540" s="182"/>
      <c r="AL540" s="177"/>
      <c r="AM540" s="182"/>
      <c r="AN540" s="182"/>
      <c r="AO540" s="182"/>
      <c r="AP540" s="177"/>
      <c r="AQ540" s="217"/>
      <c r="AR540" s="136"/>
      <c r="AS540" s="137" t="s">
        <v>353</v>
      </c>
      <c r="AT540" s="172"/>
      <c r="AU540" s="136"/>
      <c r="AV540" s="136"/>
      <c r="AW540" s="137" t="s">
        <v>300</v>
      </c>
      <c r="AX540" s="138"/>
    </row>
    <row r="541" spans="1:50" ht="23.25" hidden="1" customHeight="1" x14ac:dyDescent="0.15">
      <c r="A541" s="99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6"/>
      <c r="B544" s="252"/>
      <c r="C544" s="251"/>
      <c r="D544" s="252"/>
      <c r="E544" s="166" t="s">
        <v>361</v>
      </c>
      <c r="F544" s="167"/>
      <c r="G544" s="168" t="s">
        <v>358</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360</v>
      </c>
      <c r="AF544" s="179"/>
      <c r="AG544" s="179"/>
      <c r="AH544" s="180"/>
      <c r="AI544" s="181" t="s">
        <v>523</v>
      </c>
      <c r="AJ544" s="181"/>
      <c r="AK544" s="181"/>
      <c r="AL544" s="176"/>
      <c r="AM544" s="181" t="s">
        <v>521</v>
      </c>
      <c r="AN544" s="181"/>
      <c r="AO544" s="181"/>
      <c r="AP544" s="176"/>
      <c r="AQ544" s="176" t="s">
        <v>352</v>
      </c>
      <c r="AR544" s="169"/>
      <c r="AS544" s="169"/>
      <c r="AT544" s="170"/>
      <c r="AU544" s="134" t="s">
        <v>253</v>
      </c>
      <c r="AV544" s="134"/>
      <c r="AW544" s="134"/>
      <c r="AX544" s="135"/>
    </row>
    <row r="545" spans="1:50" ht="18.75" hidden="1" customHeight="1" x14ac:dyDescent="0.15">
      <c r="A545" s="99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353</v>
      </c>
      <c r="AH545" s="172"/>
      <c r="AI545" s="182"/>
      <c r="AJ545" s="182"/>
      <c r="AK545" s="182"/>
      <c r="AL545" s="177"/>
      <c r="AM545" s="182"/>
      <c r="AN545" s="182"/>
      <c r="AO545" s="182"/>
      <c r="AP545" s="177"/>
      <c r="AQ545" s="217"/>
      <c r="AR545" s="136"/>
      <c r="AS545" s="137" t="s">
        <v>353</v>
      </c>
      <c r="AT545" s="172"/>
      <c r="AU545" s="136"/>
      <c r="AV545" s="136"/>
      <c r="AW545" s="137" t="s">
        <v>300</v>
      </c>
      <c r="AX545" s="138"/>
    </row>
    <row r="546" spans="1:50" ht="23.25" hidden="1" customHeight="1" x14ac:dyDescent="0.15">
      <c r="A546" s="99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6"/>
      <c r="B549" s="252"/>
      <c r="C549" s="251"/>
      <c r="D549" s="252"/>
      <c r="E549" s="166" t="s">
        <v>361</v>
      </c>
      <c r="F549" s="167"/>
      <c r="G549" s="168" t="s">
        <v>358</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360</v>
      </c>
      <c r="AF549" s="179"/>
      <c r="AG549" s="179"/>
      <c r="AH549" s="180"/>
      <c r="AI549" s="181" t="s">
        <v>523</v>
      </c>
      <c r="AJ549" s="181"/>
      <c r="AK549" s="181"/>
      <c r="AL549" s="176"/>
      <c r="AM549" s="181" t="s">
        <v>515</v>
      </c>
      <c r="AN549" s="181"/>
      <c r="AO549" s="181"/>
      <c r="AP549" s="176"/>
      <c r="AQ549" s="176" t="s">
        <v>352</v>
      </c>
      <c r="AR549" s="169"/>
      <c r="AS549" s="169"/>
      <c r="AT549" s="170"/>
      <c r="AU549" s="134" t="s">
        <v>253</v>
      </c>
      <c r="AV549" s="134"/>
      <c r="AW549" s="134"/>
      <c r="AX549" s="135"/>
    </row>
    <row r="550" spans="1:50" ht="18.75" hidden="1" customHeight="1" x14ac:dyDescent="0.15">
      <c r="A550" s="99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353</v>
      </c>
      <c r="AH550" s="172"/>
      <c r="AI550" s="182"/>
      <c r="AJ550" s="182"/>
      <c r="AK550" s="182"/>
      <c r="AL550" s="177"/>
      <c r="AM550" s="182"/>
      <c r="AN550" s="182"/>
      <c r="AO550" s="182"/>
      <c r="AP550" s="177"/>
      <c r="AQ550" s="217"/>
      <c r="AR550" s="136"/>
      <c r="AS550" s="137" t="s">
        <v>353</v>
      </c>
      <c r="AT550" s="172"/>
      <c r="AU550" s="136"/>
      <c r="AV550" s="136"/>
      <c r="AW550" s="137" t="s">
        <v>300</v>
      </c>
      <c r="AX550" s="138"/>
    </row>
    <row r="551" spans="1:50" ht="23.25" hidden="1" customHeight="1" x14ac:dyDescent="0.15">
      <c r="A551" s="99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6"/>
      <c r="B554" s="252"/>
      <c r="C554" s="251"/>
      <c r="D554" s="252"/>
      <c r="E554" s="166" t="s">
        <v>361</v>
      </c>
      <c r="F554" s="167"/>
      <c r="G554" s="168" t="s">
        <v>358</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360</v>
      </c>
      <c r="AF554" s="179"/>
      <c r="AG554" s="179"/>
      <c r="AH554" s="180"/>
      <c r="AI554" s="181" t="s">
        <v>523</v>
      </c>
      <c r="AJ554" s="181"/>
      <c r="AK554" s="181"/>
      <c r="AL554" s="176"/>
      <c r="AM554" s="181" t="s">
        <v>515</v>
      </c>
      <c r="AN554" s="181"/>
      <c r="AO554" s="181"/>
      <c r="AP554" s="176"/>
      <c r="AQ554" s="176" t="s">
        <v>352</v>
      </c>
      <c r="AR554" s="169"/>
      <c r="AS554" s="169"/>
      <c r="AT554" s="170"/>
      <c r="AU554" s="134" t="s">
        <v>253</v>
      </c>
      <c r="AV554" s="134"/>
      <c r="AW554" s="134"/>
      <c r="AX554" s="135"/>
    </row>
    <row r="555" spans="1:50" ht="18.75" hidden="1" customHeight="1" x14ac:dyDescent="0.15">
      <c r="A555" s="99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353</v>
      </c>
      <c r="AH555" s="172"/>
      <c r="AI555" s="182"/>
      <c r="AJ555" s="182"/>
      <c r="AK555" s="182"/>
      <c r="AL555" s="177"/>
      <c r="AM555" s="182"/>
      <c r="AN555" s="182"/>
      <c r="AO555" s="182"/>
      <c r="AP555" s="177"/>
      <c r="AQ555" s="217"/>
      <c r="AR555" s="136"/>
      <c r="AS555" s="137" t="s">
        <v>353</v>
      </c>
      <c r="AT555" s="172"/>
      <c r="AU555" s="136"/>
      <c r="AV555" s="136"/>
      <c r="AW555" s="137" t="s">
        <v>300</v>
      </c>
      <c r="AX555" s="138"/>
    </row>
    <row r="556" spans="1:50" ht="23.25" hidden="1" customHeight="1" x14ac:dyDescent="0.15">
      <c r="A556" s="99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6"/>
      <c r="B559" s="252"/>
      <c r="C559" s="251"/>
      <c r="D559" s="252"/>
      <c r="E559" s="166" t="s">
        <v>361</v>
      </c>
      <c r="F559" s="167"/>
      <c r="G559" s="168" t="s">
        <v>358</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360</v>
      </c>
      <c r="AF559" s="179"/>
      <c r="AG559" s="179"/>
      <c r="AH559" s="180"/>
      <c r="AI559" s="181" t="s">
        <v>523</v>
      </c>
      <c r="AJ559" s="181"/>
      <c r="AK559" s="181"/>
      <c r="AL559" s="176"/>
      <c r="AM559" s="181" t="s">
        <v>519</v>
      </c>
      <c r="AN559" s="181"/>
      <c r="AO559" s="181"/>
      <c r="AP559" s="176"/>
      <c r="AQ559" s="176" t="s">
        <v>352</v>
      </c>
      <c r="AR559" s="169"/>
      <c r="AS559" s="169"/>
      <c r="AT559" s="170"/>
      <c r="AU559" s="134" t="s">
        <v>253</v>
      </c>
      <c r="AV559" s="134"/>
      <c r="AW559" s="134"/>
      <c r="AX559" s="135"/>
    </row>
    <row r="560" spans="1:50" ht="18.75" hidden="1" customHeight="1" x14ac:dyDescent="0.15">
      <c r="A560" s="99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353</v>
      </c>
      <c r="AH560" s="172"/>
      <c r="AI560" s="182"/>
      <c r="AJ560" s="182"/>
      <c r="AK560" s="182"/>
      <c r="AL560" s="177"/>
      <c r="AM560" s="182"/>
      <c r="AN560" s="182"/>
      <c r="AO560" s="182"/>
      <c r="AP560" s="177"/>
      <c r="AQ560" s="217"/>
      <c r="AR560" s="136"/>
      <c r="AS560" s="137" t="s">
        <v>353</v>
      </c>
      <c r="AT560" s="172"/>
      <c r="AU560" s="136"/>
      <c r="AV560" s="136"/>
      <c r="AW560" s="137" t="s">
        <v>300</v>
      </c>
      <c r="AX560" s="138"/>
    </row>
    <row r="561" spans="1:50" ht="23.25" hidden="1" customHeight="1" x14ac:dyDescent="0.15">
      <c r="A561" s="99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6"/>
      <c r="B564" s="252"/>
      <c r="C564" s="251"/>
      <c r="D564" s="252"/>
      <c r="E564" s="166" t="s">
        <v>362</v>
      </c>
      <c r="F564" s="167"/>
      <c r="G564" s="168" t="s">
        <v>359</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360</v>
      </c>
      <c r="AF564" s="179"/>
      <c r="AG564" s="179"/>
      <c r="AH564" s="180"/>
      <c r="AI564" s="181" t="s">
        <v>523</v>
      </c>
      <c r="AJ564" s="181"/>
      <c r="AK564" s="181"/>
      <c r="AL564" s="176"/>
      <c r="AM564" s="181" t="s">
        <v>515</v>
      </c>
      <c r="AN564" s="181"/>
      <c r="AO564" s="181"/>
      <c r="AP564" s="176"/>
      <c r="AQ564" s="176" t="s">
        <v>352</v>
      </c>
      <c r="AR564" s="169"/>
      <c r="AS564" s="169"/>
      <c r="AT564" s="170"/>
      <c r="AU564" s="134" t="s">
        <v>253</v>
      </c>
      <c r="AV564" s="134"/>
      <c r="AW564" s="134"/>
      <c r="AX564" s="135"/>
    </row>
    <row r="565" spans="1:50" ht="18.75" hidden="1" customHeight="1" x14ac:dyDescent="0.15">
      <c r="A565" s="99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353</v>
      </c>
      <c r="AH565" s="172"/>
      <c r="AI565" s="182"/>
      <c r="AJ565" s="182"/>
      <c r="AK565" s="182"/>
      <c r="AL565" s="177"/>
      <c r="AM565" s="182"/>
      <c r="AN565" s="182"/>
      <c r="AO565" s="182"/>
      <c r="AP565" s="177"/>
      <c r="AQ565" s="217"/>
      <c r="AR565" s="136"/>
      <c r="AS565" s="137" t="s">
        <v>353</v>
      </c>
      <c r="AT565" s="172"/>
      <c r="AU565" s="136"/>
      <c r="AV565" s="136"/>
      <c r="AW565" s="137" t="s">
        <v>300</v>
      </c>
      <c r="AX565" s="138"/>
    </row>
    <row r="566" spans="1:50" ht="23.25" hidden="1" customHeight="1" x14ac:dyDescent="0.15">
      <c r="A566" s="99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6"/>
      <c r="B569" s="252"/>
      <c r="C569" s="251"/>
      <c r="D569" s="252"/>
      <c r="E569" s="166" t="s">
        <v>362</v>
      </c>
      <c r="F569" s="167"/>
      <c r="G569" s="168" t="s">
        <v>359</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360</v>
      </c>
      <c r="AF569" s="179"/>
      <c r="AG569" s="179"/>
      <c r="AH569" s="180"/>
      <c r="AI569" s="181" t="s">
        <v>524</v>
      </c>
      <c r="AJ569" s="181"/>
      <c r="AK569" s="181"/>
      <c r="AL569" s="176"/>
      <c r="AM569" s="181" t="s">
        <v>515</v>
      </c>
      <c r="AN569" s="181"/>
      <c r="AO569" s="181"/>
      <c r="AP569" s="176"/>
      <c r="AQ569" s="176" t="s">
        <v>352</v>
      </c>
      <c r="AR569" s="169"/>
      <c r="AS569" s="169"/>
      <c r="AT569" s="170"/>
      <c r="AU569" s="134" t="s">
        <v>253</v>
      </c>
      <c r="AV569" s="134"/>
      <c r="AW569" s="134"/>
      <c r="AX569" s="135"/>
    </row>
    <row r="570" spans="1:50" ht="18.75" hidden="1" customHeight="1" x14ac:dyDescent="0.15">
      <c r="A570" s="99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353</v>
      </c>
      <c r="AH570" s="172"/>
      <c r="AI570" s="182"/>
      <c r="AJ570" s="182"/>
      <c r="AK570" s="182"/>
      <c r="AL570" s="177"/>
      <c r="AM570" s="182"/>
      <c r="AN570" s="182"/>
      <c r="AO570" s="182"/>
      <c r="AP570" s="177"/>
      <c r="AQ570" s="217"/>
      <c r="AR570" s="136"/>
      <c r="AS570" s="137" t="s">
        <v>353</v>
      </c>
      <c r="AT570" s="172"/>
      <c r="AU570" s="136"/>
      <c r="AV570" s="136"/>
      <c r="AW570" s="137" t="s">
        <v>300</v>
      </c>
      <c r="AX570" s="138"/>
    </row>
    <row r="571" spans="1:50" ht="23.25" hidden="1" customHeight="1" x14ac:dyDescent="0.15">
      <c r="A571" s="99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6"/>
      <c r="B574" s="252"/>
      <c r="C574" s="251"/>
      <c r="D574" s="252"/>
      <c r="E574" s="166" t="s">
        <v>362</v>
      </c>
      <c r="F574" s="167"/>
      <c r="G574" s="168" t="s">
        <v>359</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360</v>
      </c>
      <c r="AF574" s="179"/>
      <c r="AG574" s="179"/>
      <c r="AH574" s="180"/>
      <c r="AI574" s="181" t="s">
        <v>523</v>
      </c>
      <c r="AJ574" s="181"/>
      <c r="AK574" s="181"/>
      <c r="AL574" s="176"/>
      <c r="AM574" s="181" t="s">
        <v>515</v>
      </c>
      <c r="AN574" s="181"/>
      <c r="AO574" s="181"/>
      <c r="AP574" s="176"/>
      <c r="AQ574" s="176" t="s">
        <v>352</v>
      </c>
      <c r="AR574" s="169"/>
      <c r="AS574" s="169"/>
      <c r="AT574" s="170"/>
      <c r="AU574" s="134" t="s">
        <v>253</v>
      </c>
      <c r="AV574" s="134"/>
      <c r="AW574" s="134"/>
      <c r="AX574" s="135"/>
    </row>
    <row r="575" spans="1:50" ht="18.75" hidden="1" customHeight="1" x14ac:dyDescent="0.15">
      <c r="A575" s="99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353</v>
      </c>
      <c r="AH575" s="172"/>
      <c r="AI575" s="182"/>
      <c r="AJ575" s="182"/>
      <c r="AK575" s="182"/>
      <c r="AL575" s="177"/>
      <c r="AM575" s="182"/>
      <c r="AN575" s="182"/>
      <c r="AO575" s="182"/>
      <c r="AP575" s="177"/>
      <c r="AQ575" s="217"/>
      <c r="AR575" s="136"/>
      <c r="AS575" s="137" t="s">
        <v>353</v>
      </c>
      <c r="AT575" s="172"/>
      <c r="AU575" s="136"/>
      <c r="AV575" s="136"/>
      <c r="AW575" s="137" t="s">
        <v>300</v>
      </c>
      <c r="AX575" s="138"/>
    </row>
    <row r="576" spans="1:50" ht="23.25" hidden="1" customHeight="1" x14ac:dyDescent="0.15">
      <c r="A576" s="99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6"/>
      <c r="B579" s="252"/>
      <c r="C579" s="251"/>
      <c r="D579" s="252"/>
      <c r="E579" s="166" t="s">
        <v>362</v>
      </c>
      <c r="F579" s="167"/>
      <c r="G579" s="168" t="s">
        <v>359</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360</v>
      </c>
      <c r="AF579" s="179"/>
      <c r="AG579" s="179"/>
      <c r="AH579" s="180"/>
      <c r="AI579" s="181" t="s">
        <v>523</v>
      </c>
      <c r="AJ579" s="181"/>
      <c r="AK579" s="181"/>
      <c r="AL579" s="176"/>
      <c r="AM579" s="181" t="s">
        <v>515</v>
      </c>
      <c r="AN579" s="181"/>
      <c r="AO579" s="181"/>
      <c r="AP579" s="176"/>
      <c r="AQ579" s="176" t="s">
        <v>352</v>
      </c>
      <c r="AR579" s="169"/>
      <c r="AS579" s="169"/>
      <c r="AT579" s="170"/>
      <c r="AU579" s="134" t="s">
        <v>253</v>
      </c>
      <c r="AV579" s="134"/>
      <c r="AW579" s="134"/>
      <c r="AX579" s="135"/>
    </row>
    <row r="580" spans="1:50" ht="18.75" hidden="1" customHeight="1" x14ac:dyDescent="0.15">
      <c r="A580" s="99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353</v>
      </c>
      <c r="AH580" s="172"/>
      <c r="AI580" s="182"/>
      <c r="AJ580" s="182"/>
      <c r="AK580" s="182"/>
      <c r="AL580" s="177"/>
      <c r="AM580" s="182"/>
      <c r="AN580" s="182"/>
      <c r="AO580" s="182"/>
      <c r="AP580" s="177"/>
      <c r="AQ580" s="217"/>
      <c r="AR580" s="136"/>
      <c r="AS580" s="137" t="s">
        <v>353</v>
      </c>
      <c r="AT580" s="172"/>
      <c r="AU580" s="136"/>
      <c r="AV580" s="136"/>
      <c r="AW580" s="137" t="s">
        <v>300</v>
      </c>
      <c r="AX580" s="138"/>
    </row>
    <row r="581" spans="1:50" ht="23.25" hidden="1" customHeight="1" x14ac:dyDescent="0.15">
      <c r="A581" s="99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6"/>
      <c r="B584" s="252"/>
      <c r="C584" s="251"/>
      <c r="D584" s="252"/>
      <c r="E584" s="166" t="s">
        <v>362</v>
      </c>
      <c r="F584" s="167"/>
      <c r="G584" s="168" t="s">
        <v>359</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360</v>
      </c>
      <c r="AF584" s="179"/>
      <c r="AG584" s="179"/>
      <c r="AH584" s="180"/>
      <c r="AI584" s="181" t="s">
        <v>523</v>
      </c>
      <c r="AJ584" s="181"/>
      <c r="AK584" s="181"/>
      <c r="AL584" s="176"/>
      <c r="AM584" s="181" t="s">
        <v>519</v>
      </c>
      <c r="AN584" s="181"/>
      <c r="AO584" s="181"/>
      <c r="AP584" s="176"/>
      <c r="AQ584" s="176" t="s">
        <v>352</v>
      </c>
      <c r="AR584" s="169"/>
      <c r="AS584" s="169"/>
      <c r="AT584" s="170"/>
      <c r="AU584" s="134" t="s">
        <v>253</v>
      </c>
      <c r="AV584" s="134"/>
      <c r="AW584" s="134"/>
      <c r="AX584" s="135"/>
    </row>
    <row r="585" spans="1:50" ht="18.75" hidden="1" customHeight="1" x14ac:dyDescent="0.15">
      <c r="A585" s="99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353</v>
      </c>
      <c r="AH585" s="172"/>
      <c r="AI585" s="182"/>
      <c r="AJ585" s="182"/>
      <c r="AK585" s="182"/>
      <c r="AL585" s="177"/>
      <c r="AM585" s="182"/>
      <c r="AN585" s="182"/>
      <c r="AO585" s="182"/>
      <c r="AP585" s="177"/>
      <c r="AQ585" s="217"/>
      <c r="AR585" s="136"/>
      <c r="AS585" s="137" t="s">
        <v>353</v>
      </c>
      <c r="AT585" s="172"/>
      <c r="AU585" s="136"/>
      <c r="AV585" s="136"/>
      <c r="AW585" s="137" t="s">
        <v>300</v>
      </c>
      <c r="AX585" s="138"/>
    </row>
    <row r="586" spans="1:50" ht="23.25" hidden="1" customHeight="1" x14ac:dyDescent="0.15">
      <c r="A586" s="99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6"/>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6"/>
      <c r="B592" s="252"/>
      <c r="C592" s="251"/>
      <c r="D592" s="252"/>
      <c r="E592" s="238" t="s">
        <v>558</v>
      </c>
      <c r="F592" s="239"/>
      <c r="G592" s="240" t="s">
        <v>372</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6"/>
      <c r="B593" s="252"/>
      <c r="C593" s="251"/>
      <c r="D593" s="252"/>
      <c r="E593" s="166" t="s">
        <v>361</v>
      </c>
      <c r="F593" s="167"/>
      <c r="G593" s="168" t="s">
        <v>358</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360</v>
      </c>
      <c r="AF593" s="179"/>
      <c r="AG593" s="179"/>
      <c r="AH593" s="180"/>
      <c r="AI593" s="181" t="s">
        <v>523</v>
      </c>
      <c r="AJ593" s="181"/>
      <c r="AK593" s="181"/>
      <c r="AL593" s="176"/>
      <c r="AM593" s="181" t="s">
        <v>515</v>
      </c>
      <c r="AN593" s="181"/>
      <c r="AO593" s="181"/>
      <c r="AP593" s="176"/>
      <c r="AQ593" s="176" t="s">
        <v>352</v>
      </c>
      <c r="AR593" s="169"/>
      <c r="AS593" s="169"/>
      <c r="AT593" s="170"/>
      <c r="AU593" s="134" t="s">
        <v>253</v>
      </c>
      <c r="AV593" s="134"/>
      <c r="AW593" s="134"/>
      <c r="AX593" s="135"/>
    </row>
    <row r="594" spans="1:50" ht="18.75" hidden="1" customHeight="1" x14ac:dyDescent="0.15">
      <c r="A594" s="99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353</v>
      </c>
      <c r="AH594" s="172"/>
      <c r="AI594" s="182"/>
      <c r="AJ594" s="182"/>
      <c r="AK594" s="182"/>
      <c r="AL594" s="177"/>
      <c r="AM594" s="182"/>
      <c r="AN594" s="182"/>
      <c r="AO594" s="182"/>
      <c r="AP594" s="177"/>
      <c r="AQ594" s="217"/>
      <c r="AR594" s="136"/>
      <c r="AS594" s="137" t="s">
        <v>353</v>
      </c>
      <c r="AT594" s="172"/>
      <c r="AU594" s="136"/>
      <c r="AV594" s="136"/>
      <c r="AW594" s="137" t="s">
        <v>300</v>
      </c>
      <c r="AX594" s="138"/>
    </row>
    <row r="595" spans="1:50" ht="23.25" hidden="1" customHeight="1" x14ac:dyDescent="0.15">
      <c r="A595" s="99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6"/>
      <c r="B598" s="252"/>
      <c r="C598" s="251"/>
      <c r="D598" s="252"/>
      <c r="E598" s="166" t="s">
        <v>361</v>
      </c>
      <c r="F598" s="167"/>
      <c r="G598" s="168" t="s">
        <v>358</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360</v>
      </c>
      <c r="AF598" s="179"/>
      <c r="AG598" s="179"/>
      <c r="AH598" s="180"/>
      <c r="AI598" s="181" t="s">
        <v>524</v>
      </c>
      <c r="AJ598" s="181"/>
      <c r="AK598" s="181"/>
      <c r="AL598" s="176"/>
      <c r="AM598" s="181" t="s">
        <v>520</v>
      </c>
      <c r="AN598" s="181"/>
      <c r="AO598" s="181"/>
      <c r="AP598" s="176"/>
      <c r="AQ598" s="176" t="s">
        <v>352</v>
      </c>
      <c r="AR598" s="169"/>
      <c r="AS598" s="169"/>
      <c r="AT598" s="170"/>
      <c r="AU598" s="134" t="s">
        <v>253</v>
      </c>
      <c r="AV598" s="134"/>
      <c r="AW598" s="134"/>
      <c r="AX598" s="135"/>
    </row>
    <row r="599" spans="1:50" ht="18.75" hidden="1" customHeight="1" x14ac:dyDescent="0.15">
      <c r="A599" s="99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353</v>
      </c>
      <c r="AH599" s="172"/>
      <c r="AI599" s="182"/>
      <c r="AJ599" s="182"/>
      <c r="AK599" s="182"/>
      <c r="AL599" s="177"/>
      <c r="AM599" s="182"/>
      <c r="AN599" s="182"/>
      <c r="AO599" s="182"/>
      <c r="AP599" s="177"/>
      <c r="AQ599" s="217"/>
      <c r="AR599" s="136"/>
      <c r="AS599" s="137" t="s">
        <v>353</v>
      </c>
      <c r="AT599" s="172"/>
      <c r="AU599" s="136"/>
      <c r="AV599" s="136"/>
      <c r="AW599" s="137" t="s">
        <v>300</v>
      </c>
      <c r="AX599" s="138"/>
    </row>
    <row r="600" spans="1:50" ht="23.25" hidden="1" customHeight="1" x14ac:dyDescent="0.15">
      <c r="A600" s="99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6"/>
      <c r="B603" s="252"/>
      <c r="C603" s="251"/>
      <c r="D603" s="252"/>
      <c r="E603" s="166" t="s">
        <v>361</v>
      </c>
      <c r="F603" s="167"/>
      <c r="G603" s="168" t="s">
        <v>358</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360</v>
      </c>
      <c r="AF603" s="179"/>
      <c r="AG603" s="179"/>
      <c r="AH603" s="180"/>
      <c r="AI603" s="181" t="s">
        <v>523</v>
      </c>
      <c r="AJ603" s="181"/>
      <c r="AK603" s="181"/>
      <c r="AL603" s="176"/>
      <c r="AM603" s="181" t="s">
        <v>515</v>
      </c>
      <c r="AN603" s="181"/>
      <c r="AO603" s="181"/>
      <c r="AP603" s="176"/>
      <c r="AQ603" s="176" t="s">
        <v>352</v>
      </c>
      <c r="AR603" s="169"/>
      <c r="AS603" s="169"/>
      <c r="AT603" s="170"/>
      <c r="AU603" s="134" t="s">
        <v>253</v>
      </c>
      <c r="AV603" s="134"/>
      <c r="AW603" s="134"/>
      <c r="AX603" s="135"/>
    </row>
    <row r="604" spans="1:50" ht="18.75" hidden="1" customHeight="1" x14ac:dyDescent="0.15">
      <c r="A604" s="99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353</v>
      </c>
      <c r="AH604" s="172"/>
      <c r="AI604" s="182"/>
      <c r="AJ604" s="182"/>
      <c r="AK604" s="182"/>
      <c r="AL604" s="177"/>
      <c r="AM604" s="182"/>
      <c r="AN604" s="182"/>
      <c r="AO604" s="182"/>
      <c r="AP604" s="177"/>
      <c r="AQ604" s="217"/>
      <c r="AR604" s="136"/>
      <c r="AS604" s="137" t="s">
        <v>353</v>
      </c>
      <c r="AT604" s="172"/>
      <c r="AU604" s="136"/>
      <c r="AV604" s="136"/>
      <c r="AW604" s="137" t="s">
        <v>300</v>
      </c>
      <c r="AX604" s="138"/>
    </row>
    <row r="605" spans="1:50" ht="23.25" hidden="1" customHeight="1" x14ac:dyDescent="0.15">
      <c r="A605" s="99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6"/>
      <c r="B608" s="252"/>
      <c r="C608" s="251"/>
      <c r="D608" s="252"/>
      <c r="E608" s="166" t="s">
        <v>361</v>
      </c>
      <c r="F608" s="167"/>
      <c r="G608" s="168" t="s">
        <v>358</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360</v>
      </c>
      <c r="AF608" s="179"/>
      <c r="AG608" s="179"/>
      <c r="AH608" s="180"/>
      <c r="AI608" s="181" t="s">
        <v>523</v>
      </c>
      <c r="AJ608" s="181"/>
      <c r="AK608" s="181"/>
      <c r="AL608" s="176"/>
      <c r="AM608" s="181" t="s">
        <v>515</v>
      </c>
      <c r="AN608" s="181"/>
      <c r="AO608" s="181"/>
      <c r="AP608" s="176"/>
      <c r="AQ608" s="176" t="s">
        <v>352</v>
      </c>
      <c r="AR608" s="169"/>
      <c r="AS608" s="169"/>
      <c r="AT608" s="170"/>
      <c r="AU608" s="134" t="s">
        <v>253</v>
      </c>
      <c r="AV608" s="134"/>
      <c r="AW608" s="134"/>
      <c r="AX608" s="135"/>
    </row>
    <row r="609" spans="1:50" ht="18.75" hidden="1" customHeight="1" x14ac:dyDescent="0.15">
      <c r="A609" s="99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353</v>
      </c>
      <c r="AH609" s="172"/>
      <c r="AI609" s="182"/>
      <c r="AJ609" s="182"/>
      <c r="AK609" s="182"/>
      <c r="AL609" s="177"/>
      <c r="AM609" s="182"/>
      <c r="AN609" s="182"/>
      <c r="AO609" s="182"/>
      <c r="AP609" s="177"/>
      <c r="AQ609" s="217"/>
      <c r="AR609" s="136"/>
      <c r="AS609" s="137" t="s">
        <v>353</v>
      </c>
      <c r="AT609" s="172"/>
      <c r="AU609" s="136"/>
      <c r="AV609" s="136"/>
      <c r="AW609" s="137" t="s">
        <v>300</v>
      </c>
      <c r="AX609" s="138"/>
    </row>
    <row r="610" spans="1:50" ht="23.25" hidden="1" customHeight="1" x14ac:dyDescent="0.15">
      <c r="A610" s="99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6"/>
      <c r="B613" s="252"/>
      <c r="C613" s="251"/>
      <c r="D613" s="252"/>
      <c r="E613" s="166" t="s">
        <v>361</v>
      </c>
      <c r="F613" s="167"/>
      <c r="G613" s="168" t="s">
        <v>358</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360</v>
      </c>
      <c r="AF613" s="179"/>
      <c r="AG613" s="179"/>
      <c r="AH613" s="180"/>
      <c r="AI613" s="181" t="s">
        <v>523</v>
      </c>
      <c r="AJ613" s="181"/>
      <c r="AK613" s="181"/>
      <c r="AL613" s="176"/>
      <c r="AM613" s="181" t="s">
        <v>519</v>
      </c>
      <c r="AN613" s="181"/>
      <c r="AO613" s="181"/>
      <c r="AP613" s="176"/>
      <c r="AQ613" s="176" t="s">
        <v>352</v>
      </c>
      <c r="AR613" s="169"/>
      <c r="AS613" s="169"/>
      <c r="AT613" s="170"/>
      <c r="AU613" s="134" t="s">
        <v>253</v>
      </c>
      <c r="AV613" s="134"/>
      <c r="AW613" s="134"/>
      <c r="AX613" s="135"/>
    </row>
    <row r="614" spans="1:50" ht="18.75" hidden="1" customHeight="1" x14ac:dyDescent="0.15">
      <c r="A614" s="99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353</v>
      </c>
      <c r="AH614" s="172"/>
      <c r="AI614" s="182"/>
      <c r="AJ614" s="182"/>
      <c r="AK614" s="182"/>
      <c r="AL614" s="177"/>
      <c r="AM614" s="182"/>
      <c r="AN614" s="182"/>
      <c r="AO614" s="182"/>
      <c r="AP614" s="177"/>
      <c r="AQ614" s="217"/>
      <c r="AR614" s="136"/>
      <c r="AS614" s="137" t="s">
        <v>353</v>
      </c>
      <c r="AT614" s="172"/>
      <c r="AU614" s="136"/>
      <c r="AV614" s="136"/>
      <c r="AW614" s="137" t="s">
        <v>300</v>
      </c>
      <c r="AX614" s="138"/>
    </row>
    <row r="615" spans="1:50" ht="23.25" hidden="1" customHeight="1" x14ac:dyDescent="0.15">
      <c r="A615" s="99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6"/>
      <c r="B618" s="252"/>
      <c r="C618" s="251"/>
      <c r="D618" s="252"/>
      <c r="E618" s="166" t="s">
        <v>362</v>
      </c>
      <c r="F618" s="167"/>
      <c r="G618" s="168" t="s">
        <v>359</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360</v>
      </c>
      <c r="AF618" s="179"/>
      <c r="AG618" s="179"/>
      <c r="AH618" s="180"/>
      <c r="AI618" s="181" t="s">
        <v>523</v>
      </c>
      <c r="AJ618" s="181"/>
      <c r="AK618" s="181"/>
      <c r="AL618" s="176"/>
      <c r="AM618" s="181" t="s">
        <v>519</v>
      </c>
      <c r="AN618" s="181"/>
      <c r="AO618" s="181"/>
      <c r="AP618" s="176"/>
      <c r="AQ618" s="176" t="s">
        <v>352</v>
      </c>
      <c r="AR618" s="169"/>
      <c r="AS618" s="169"/>
      <c r="AT618" s="170"/>
      <c r="AU618" s="134" t="s">
        <v>253</v>
      </c>
      <c r="AV618" s="134"/>
      <c r="AW618" s="134"/>
      <c r="AX618" s="135"/>
    </row>
    <row r="619" spans="1:50" ht="18.75" hidden="1" customHeight="1" x14ac:dyDescent="0.15">
      <c r="A619" s="99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353</v>
      </c>
      <c r="AH619" s="172"/>
      <c r="AI619" s="182"/>
      <c r="AJ619" s="182"/>
      <c r="AK619" s="182"/>
      <c r="AL619" s="177"/>
      <c r="AM619" s="182"/>
      <c r="AN619" s="182"/>
      <c r="AO619" s="182"/>
      <c r="AP619" s="177"/>
      <c r="AQ619" s="217"/>
      <c r="AR619" s="136"/>
      <c r="AS619" s="137" t="s">
        <v>353</v>
      </c>
      <c r="AT619" s="172"/>
      <c r="AU619" s="136"/>
      <c r="AV619" s="136"/>
      <c r="AW619" s="137" t="s">
        <v>300</v>
      </c>
      <c r="AX619" s="138"/>
    </row>
    <row r="620" spans="1:50" ht="23.25" hidden="1" customHeight="1" x14ac:dyDescent="0.15">
      <c r="A620" s="99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6"/>
      <c r="B623" s="252"/>
      <c r="C623" s="251"/>
      <c r="D623" s="252"/>
      <c r="E623" s="166" t="s">
        <v>362</v>
      </c>
      <c r="F623" s="167"/>
      <c r="G623" s="168" t="s">
        <v>359</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360</v>
      </c>
      <c r="AF623" s="179"/>
      <c r="AG623" s="179"/>
      <c r="AH623" s="180"/>
      <c r="AI623" s="181" t="s">
        <v>523</v>
      </c>
      <c r="AJ623" s="181"/>
      <c r="AK623" s="181"/>
      <c r="AL623" s="176"/>
      <c r="AM623" s="181" t="s">
        <v>520</v>
      </c>
      <c r="AN623" s="181"/>
      <c r="AO623" s="181"/>
      <c r="AP623" s="176"/>
      <c r="AQ623" s="176" t="s">
        <v>352</v>
      </c>
      <c r="AR623" s="169"/>
      <c r="AS623" s="169"/>
      <c r="AT623" s="170"/>
      <c r="AU623" s="134" t="s">
        <v>253</v>
      </c>
      <c r="AV623" s="134"/>
      <c r="AW623" s="134"/>
      <c r="AX623" s="135"/>
    </row>
    <row r="624" spans="1:50" ht="18.75" hidden="1" customHeight="1" x14ac:dyDescent="0.15">
      <c r="A624" s="99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353</v>
      </c>
      <c r="AH624" s="172"/>
      <c r="AI624" s="182"/>
      <c r="AJ624" s="182"/>
      <c r="AK624" s="182"/>
      <c r="AL624" s="177"/>
      <c r="AM624" s="182"/>
      <c r="AN624" s="182"/>
      <c r="AO624" s="182"/>
      <c r="AP624" s="177"/>
      <c r="AQ624" s="217"/>
      <c r="AR624" s="136"/>
      <c r="AS624" s="137" t="s">
        <v>353</v>
      </c>
      <c r="AT624" s="172"/>
      <c r="AU624" s="136"/>
      <c r="AV624" s="136"/>
      <c r="AW624" s="137" t="s">
        <v>300</v>
      </c>
      <c r="AX624" s="138"/>
    </row>
    <row r="625" spans="1:50" ht="23.25" hidden="1" customHeight="1" x14ac:dyDescent="0.15">
      <c r="A625" s="99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6"/>
      <c r="B628" s="252"/>
      <c r="C628" s="251"/>
      <c r="D628" s="252"/>
      <c r="E628" s="166" t="s">
        <v>362</v>
      </c>
      <c r="F628" s="167"/>
      <c r="G628" s="168" t="s">
        <v>359</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360</v>
      </c>
      <c r="AF628" s="179"/>
      <c r="AG628" s="179"/>
      <c r="AH628" s="180"/>
      <c r="AI628" s="181" t="s">
        <v>523</v>
      </c>
      <c r="AJ628" s="181"/>
      <c r="AK628" s="181"/>
      <c r="AL628" s="176"/>
      <c r="AM628" s="181" t="s">
        <v>519</v>
      </c>
      <c r="AN628" s="181"/>
      <c r="AO628" s="181"/>
      <c r="AP628" s="176"/>
      <c r="AQ628" s="176" t="s">
        <v>352</v>
      </c>
      <c r="AR628" s="169"/>
      <c r="AS628" s="169"/>
      <c r="AT628" s="170"/>
      <c r="AU628" s="134" t="s">
        <v>253</v>
      </c>
      <c r="AV628" s="134"/>
      <c r="AW628" s="134"/>
      <c r="AX628" s="135"/>
    </row>
    <row r="629" spans="1:50" ht="18.75" hidden="1" customHeight="1" x14ac:dyDescent="0.15">
      <c r="A629" s="99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353</v>
      </c>
      <c r="AH629" s="172"/>
      <c r="AI629" s="182"/>
      <c r="AJ629" s="182"/>
      <c r="AK629" s="182"/>
      <c r="AL629" s="177"/>
      <c r="AM629" s="182"/>
      <c r="AN629" s="182"/>
      <c r="AO629" s="182"/>
      <c r="AP629" s="177"/>
      <c r="AQ629" s="217"/>
      <c r="AR629" s="136"/>
      <c r="AS629" s="137" t="s">
        <v>353</v>
      </c>
      <c r="AT629" s="172"/>
      <c r="AU629" s="136"/>
      <c r="AV629" s="136"/>
      <c r="AW629" s="137" t="s">
        <v>300</v>
      </c>
      <c r="AX629" s="138"/>
    </row>
    <row r="630" spans="1:50" ht="23.25" hidden="1" customHeight="1" x14ac:dyDescent="0.15">
      <c r="A630" s="99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6"/>
      <c r="B633" s="252"/>
      <c r="C633" s="251"/>
      <c r="D633" s="252"/>
      <c r="E633" s="166" t="s">
        <v>362</v>
      </c>
      <c r="F633" s="167"/>
      <c r="G633" s="168" t="s">
        <v>359</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360</v>
      </c>
      <c r="AF633" s="179"/>
      <c r="AG633" s="179"/>
      <c r="AH633" s="180"/>
      <c r="AI633" s="181" t="s">
        <v>523</v>
      </c>
      <c r="AJ633" s="181"/>
      <c r="AK633" s="181"/>
      <c r="AL633" s="176"/>
      <c r="AM633" s="181" t="s">
        <v>515</v>
      </c>
      <c r="AN633" s="181"/>
      <c r="AO633" s="181"/>
      <c r="AP633" s="176"/>
      <c r="AQ633" s="176" t="s">
        <v>352</v>
      </c>
      <c r="AR633" s="169"/>
      <c r="AS633" s="169"/>
      <c r="AT633" s="170"/>
      <c r="AU633" s="134" t="s">
        <v>253</v>
      </c>
      <c r="AV633" s="134"/>
      <c r="AW633" s="134"/>
      <c r="AX633" s="135"/>
    </row>
    <row r="634" spans="1:50" ht="18.75" hidden="1" customHeight="1" x14ac:dyDescent="0.15">
      <c r="A634" s="99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353</v>
      </c>
      <c r="AH634" s="172"/>
      <c r="AI634" s="182"/>
      <c r="AJ634" s="182"/>
      <c r="AK634" s="182"/>
      <c r="AL634" s="177"/>
      <c r="AM634" s="182"/>
      <c r="AN634" s="182"/>
      <c r="AO634" s="182"/>
      <c r="AP634" s="177"/>
      <c r="AQ634" s="217"/>
      <c r="AR634" s="136"/>
      <c r="AS634" s="137" t="s">
        <v>353</v>
      </c>
      <c r="AT634" s="172"/>
      <c r="AU634" s="136"/>
      <c r="AV634" s="136"/>
      <c r="AW634" s="137" t="s">
        <v>300</v>
      </c>
      <c r="AX634" s="138"/>
    </row>
    <row r="635" spans="1:50" ht="23.25" hidden="1" customHeight="1" x14ac:dyDescent="0.15">
      <c r="A635" s="99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6"/>
      <c r="B638" s="252"/>
      <c r="C638" s="251"/>
      <c r="D638" s="252"/>
      <c r="E638" s="166" t="s">
        <v>362</v>
      </c>
      <c r="F638" s="167"/>
      <c r="G638" s="168" t="s">
        <v>359</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360</v>
      </c>
      <c r="AF638" s="179"/>
      <c r="AG638" s="179"/>
      <c r="AH638" s="180"/>
      <c r="AI638" s="181" t="s">
        <v>523</v>
      </c>
      <c r="AJ638" s="181"/>
      <c r="AK638" s="181"/>
      <c r="AL638" s="176"/>
      <c r="AM638" s="181" t="s">
        <v>519</v>
      </c>
      <c r="AN638" s="181"/>
      <c r="AO638" s="181"/>
      <c r="AP638" s="176"/>
      <c r="AQ638" s="176" t="s">
        <v>352</v>
      </c>
      <c r="AR638" s="169"/>
      <c r="AS638" s="169"/>
      <c r="AT638" s="170"/>
      <c r="AU638" s="134" t="s">
        <v>253</v>
      </c>
      <c r="AV638" s="134"/>
      <c r="AW638" s="134"/>
      <c r="AX638" s="135"/>
    </row>
    <row r="639" spans="1:50" ht="18.75" hidden="1" customHeight="1" x14ac:dyDescent="0.15">
      <c r="A639" s="99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353</v>
      </c>
      <c r="AH639" s="172"/>
      <c r="AI639" s="182"/>
      <c r="AJ639" s="182"/>
      <c r="AK639" s="182"/>
      <c r="AL639" s="177"/>
      <c r="AM639" s="182"/>
      <c r="AN639" s="182"/>
      <c r="AO639" s="182"/>
      <c r="AP639" s="177"/>
      <c r="AQ639" s="217"/>
      <c r="AR639" s="136"/>
      <c r="AS639" s="137" t="s">
        <v>353</v>
      </c>
      <c r="AT639" s="172"/>
      <c r="AU639" s="136"/>
      <c r="AV639" s="136"/>
      <c r="AW639" s="137" t="s">
        <v>300</v>
      </c>
      <c r="AX639" s="138"/>
    </row>
    <row r="640" spans="1:50" ht="23.25" hidden="1" customHeight="1" x14ac:dyDescent="0.15">
      <c r="A640" s="99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6"/>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6"/>
      <c r="B646" s="252"/>
      <c r="C646" s="251"/>
      <c r="D646" s="252"/>
      <c r="E646" s="238" t="s">
        <v>559</v>
      </c>
      <c r="F646" s="239"/>
      <c r="G646" s="240" t="s">
        <v>372</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6"/>
      <c r="B647" s="252"/>
      <c r="C647" s="251"/>
      <c r="D647" s="252"/>
      <c r="E647" s="166" t="s">
        <v>361</v>
      </c>
      <c r="F647" s="167"/>
      <c r="G647" s="168" t="s">
        <v>358</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360</v>
      </c>
      <c r="AF647" s="179"/>
      <c r="AG647" s="179"/>
      <c r="AH647" s="180"/>
      <c r="AI647" s="181" t="s">
        <v>524</v>
      </c>
      <c r="AJ647" s="181"/>
      <c r="AK647" s="181"/>
      <c r="AL647" s="176"/>
      <c r="AM647" s="181" t="s">
        <v>515</v>
      </c>
      <c r="AN647" s="181"/>
      <c r="AO647" s="181"/>
      <c r="AP647" s="176"/>
      <c r="AQ647" s="176" t="s">
        <v>352</v>
      </c>
      <c r="AR647" s="169"/>
      <c r="AS647" s="169"/>
      <c r="AT647" s="170"/>
      <c r="AU647" s="134" t="s">
        <v>253</v>
      </c>
      <c r="AV647" s="134"/>
      <c r="AW647" s="134"/>
      <c r="AX647" s="135"/>
    </row>
    <row r="648" spans="1:50" ht="18.75" hidden="1" customHeight="1" x14ac:dyDescent="0.15">
      <c r="A648" s="99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353</v>
      </c>
      <c r="AH648" s="172"/>
      <c r="AI648" s="182"/>
      <c r="AJ648" s="182"/>
      <c r="AK648" s="182"/>
      <c r="AL648" s="177"/>
      <c r="AM648" s="182"/>
      <c r="AN648" s="182"/>
      <c r="AO648" s="182"/>
      <c r="AP648" s="177"/>
      <c r="AQ648" s="217"/>
      <c r="AR648" s="136"/>
      <c r="AS648" s="137" t="s">
        <v>353</v>
      </c>
      <c r="AT648" s="172"/>
      <c r="AU648" s="136"/>
      <c r="AV648" s="136"/>
      <c r="AW648" s="137" t="s">
        <v>300</v>
      </c>
      <c r="AX648" s="138"/>
    </row>
    <row r="649" spans="1:50" ht="23.25" hidden="1" customHeight="1" x14ac:dyDescent="0.15">
      <c r="A649" s="99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6"/>
      <c r="B652" s="252"/>
      <c r="C652" s="251"/>
      <c r="D652" s="252"/>
      <c r="E652" s="166" t="s">
        <v>361</v>
      </c>
      <c r="F652" s="167"/>
      <c r="G652" s="168" t="s">
        <v>358</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360</v>
      </c>
      <c r="AF652" s="179"/>
      <c r="AG652" s="179"/>
      <c r="AH652" s="180"/>
      <c r="AI652" s="181" t="s">
        <v>523</v>
      </c>
      <c r="AJ652" s="181"/>
      <c r="AK652" s="181"/>
      <c r="AL652" s="176"/>
      <c r="AM652" s="181" t="s">
        <v>515</v>
      </c>
      <c r="AN652" s="181"/>
      <c r="AO652" s="181"/>
      <c r="AP652" s="176"/>
      <c r="AQ652" s="176" t="s">
        <v>352</v>
      </c>
      <c r="AR652" s="169"/>
      <c r="AS652" s="169"/>
      <c r="AT652" s="170"/>
      <c r="AU652" s="134" t="s">
        <v>253</v>
      </c>
      <c r="AV652" s="134"/>
      <c r="AW652" s="134"/>
      <c r="AX652" s="135"/>
    </row>
    <row r="653" spans="1:50" ht="18.75" hidden="1" customHeight="1" x14ac:dyDescent="0.15">
      <c r="A653" s="99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353</v>
      </c>
      <c r="AH653" s="172"/>
      <c r="AI653" s="182"/>
      <c r="AJ653" s="182"/>
      <c r="AK653" s="182"/>
      <c r="AL653" s="177"/>
      <c r="AM653" s="182"/>
      <c r="AN653" s="182"/>
      <c r="AO653" s="182"/>
      <c r="AP653" s="177"/>
      <c r="AQ653" s="217"/>
      <c r="AR653" s="136"/>
      <c r="AS653" s="137" t="s">
        <v>353</v>
      </c>
      <c r="AT653" s="172"/>
      <c r="AU653" s="136"/>
      <c r="AV653" s="136"/>
      <c r="AW653" s="137" t="s">
        <v>300</v>
      </c>
      <c r="AX653" s="138"/>
    </row>
    <row r="654" spans="1:50" ht="23.25" hidden="1" customHeight="1" x14ac:dyDescent="0.15">
      <c r="A654" s="99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6"/>
      <c r="B657" s="252"/>
      <c r="C657" s="251"/>
      <c r="D657" s="252"/>
      <c r="E657" s="166" t="s">
        <v>361</v>
      </c>
      <c r="F657" s="167"/>
      <c r="G657" s="168" t="s">
        <v>358</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360</v>
      </c>
      <c r="AF657" s="179"/>
      <c r="AG657" s="179"/>
      <c r="AH657" s="180"/>
      <c r="AI657" s="181" t="s">
        <v>523</v>
      </c>
      <c r="AJ657" s="181"/>
      <c r="AK657" s="181"/>
      <c r="AL657" s="176"/>
      <c r="AM657" s="181" t="s">
        <v>519</v>
      </c>
      <c r="AN657" s="181"/>
      <c r="AO657" s="181"/>
      <c r="AP657" s="176"/>
      <c r="AQ657" s="176" t="s">
        <v>352</v>
      </c>
      <c r="AR657" s="169"/>
      <c r="AS657" s="169"/>
      <c r="AT657" s="170"/>
      <c r="AU657" s="134" t="s">
        <v>253</v>
      </c>
      <c r="AV657" s="134"/>
      <c r="AW657" s="134"/>
      <c r="AX657" s="135"/>
    </row>
    <row r="658" spans="1:50" ht="18.75" hidden="1" customHeight="1" x14ac:dyDescent="0.15">
      <c r="A658" s="99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353</v>
      </c>
      <c r="AH658" s="172"/>
      <c r="AI658" s="182"/>
      <c r="AJ658" s="182"/>
      <c r="AK658" s="182"/>
      <c r="AL658" s="177"/>
      <c r="AM658" s="182"/>
      <c r="AN658" s="182"/>
      <c r="AO658" s="182"/>
      <c r="AP658" s="177"/>
      <c r="AQ658" s="217"/>
      <c r="AR658" s="136"/>
      <c r="AS658" s="137" t="s">
        <v>353</v>
      </c>
      <c r="AT658" s="172"/>
      <c r="AU658" s="136"/>
      <c r="AV658" s="136"/>
      <c r="AW658" s="137" t="s">
        <v>300</v>
      </c>
      <c r="AX658" s="138"/>
    </row>
    <row r="659" spans="1:50" ht="23.25" hidden="1" customHeight="1" x14ac:dyDescent="0.15">
      <c r="A659" s="99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6"/>
      <c r="B662" s="252"/>
      <c r="C662" s="251"/>
      <c r="D662" s="252"/>
      <c r="E662" s="166" t="s">
        <v>361</v>
      </c>
      <c r="F662" s="167"/>
      <c r="G662" s="168" t="s">
        <v>358</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360</v>
      </c>
      <c r="AF662" s="179"/>
      <c r="AG662" s="179"/>
      <c r="AH662" s="180"/>
      <c r="AI662" s="181" t="s">
        <v>523</v>
      </c>
      <c r="AJ662" s="181"/>
      <c r="AK662" s="181"/>
      <c r="AL662" s="176"/>
      <c r="AM662" s="181" t="s">
        <v>515</v>
      </c>
      <c r="AN662" s="181"/>
      <c r="AO662" s="181"/>
      <c r="AP662" s="176"/>
      <c r="AQ662" s="176" t="s">
        <v>352</v>
      </c>
      <c r="AR662" s="169"/>
      <c r="AS662" s="169"/>
      <c r="AT662" s="170"/>
      <c r="AU662" s="134" t="s">
        <v>253</v>
      </c>
      <c r="AV662" s="134"/>
      <c r="AW662" s="134"/>
      <c r="AX662" s="135"/>
    </row>
    <row r="663" spans="1:50" ht="18.75" hidden="1" customHeight="1" x14ac:dyDescent="0.15">
      <c r="A663" s="99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353</v>
      </c>
      <c r="AH663" s="172"/>
      <c r="AI663" s="182"/>
      <c r="AJ663" s="182"/>
      <c r="AK663" s="182"/>
      <c r="AL663" s="177"/>
      <c r="AM663" s="182"/>
      <c r="AN663" s="182"/>
      <c r="AO663" s="182"/>
      <c r="AP663" s="177"/>
      <c r="AQ663" s="217"/>
      <c r="AR663" s="136"/>
      <c r="AS663" s="137" t="s">
        <v>353</v>
      </c>
      <c r="AT663" s="172"/>
      <c r="AU663" s="136"/>
      <c r="AV663" s="136"/>
      <c r="AW663" s="137" t="s">
        <v>300</v>
      </c>
      <c r="AX663" s="138"/>
    </row>
    <row r="664" spans="1:50" ht="23.25" hidden="1" customHeight="1" x14ac:dyDescent="0.15">
      <c r="A664" s="99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6"/>
      <c r="B667" s="252"/>
      <c r="C667" s="251"/>
      <c r="D667" s="252"/>
      <c r="E667" s="166" t="s">
        <v>361</v>
      </c>
      <c r="F667" s="167"/>
      <c r="G667" s="168" t="s">
        <v>358</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360</v>
      </c>
      <c r="AF667" s="179"/>
      <c r="AG667" s="179"/>
      <c r="AH667" s="180"/>
      <c r="AI667" s="181" t="s">
        <v>523</v>
      </c>
      <c r="AJ667" s="181"/>
      <c r="AK667" s="181"/>
      <c r="AL667" s="176"/>
      <c r="AM667" s="181" t="s">
        <v>515</v>
      </c>
      <c r="AN667" s="181"/>
      <c r="AO667" s="181"/>
      <c r="AP667" s="176"/>
      <c r="AQ667" s="176" t="s">
        <v>352</v>
      </c>
      <c r="AR667" s="169"/>
      <c r="AS667" s="169"/>
      <c r="AT667" s="170"/>
      <c r="AU667" s="134" t="s">
        <v>253</v>
      </c>
      <c r="AV667" s="134"/>
      <c r="AW667" s="134"/>
      <c r="AX667" s="135"/>
    </row>
    <row r="668" spans="1:50" ht="18.75" hidden="1" customHeight="1" x14ac:dyDescent="0.15">
      <c r="A668" s="99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353</v>
      </c>
      <c r="AH668" s="172"/>
      <c r="AI668" s="182"/>
      <c r="AJ668" s="182"/>
      <c r="AK668" s="182"/>
      <c r="AL668" s="177"/>
      <c r="AM668" s="182"/>
      <c r="AN668" s="182"/>
      <c r="AO668" s="182"/>
      <c r="AP668" s="177"/>
      <c r="AQ668" s="217"/>
      <c r="AR668" s="136"/>
      <c r="AS668" s="137" t="s">
        <v>353</v>
      </c>
      <c r="AT668" s="172"/>
      <c r="AU668" s="136"/>
      <c r="AV668" s="136"/>
      <c r="AW668" s="137" t="s">
        <v>300</v>
      </c>
      <c r="AX668" s="138"/>
    </row>
    <row r="669" spans="1:50" ht="23.25" hidden="1" customHeight="1" x14ac:dyDescent="0.15">
      <c r="A669" s="99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6"/>
      <c r="B672" s="252"/>
      <c r="C672" s="251"/>
      <c r="D672" s="252"/>
      <c r="E672" s="166" t="s">
        <v>362</v>
      </c>
      <c r="F672" s="167"/>
      <c r="G672" s="168" t="s">
        <v>359</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360</v>
      </c>
      <c r="AF672" s="179"/>
      <c r="AG672" s="179"/>
      <c r="AH672" s="180"/>
      <c r="AI672" s="181" t="s">
        <v>524</v>
      </c>
      <c r="AJ672" s="181"/>
      <c r="AK672" s="181"/>
      <c r="AL672" s="176"/>
      <c r="AM672" s="181" t="s">
        <v>515</v>
      </c>
      <c r="AN672" s="181"/>
      <c r="AO672" s="181"/>
      <c r="AP672" s="176"/>
      <c r="AQ672" s="176" t="s">
        <v>352</v>
      </c>
      <c r="AR672" s="169"/>
      <c r="AS672" s="169"/>
      <c r="AT672" s="170"/>
      <c r="AU672" s="134" t="s">
        <v>253</v>
      </c>
      <c r="AV672" s="134"/>
      <c r="AW672" s="134"/>
      <c r="AX672" s="135"/>
    </row>
    <row r="673" spans="1:50" ht="18.75" hidden="1" customHeight="1" x14ac:dyDescent="0.15">
      <c r="A673" s="99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353</v>
      </c>
      <c r="AH673" s="172"/>
      <c r="AI673" s="182"/>
      <c r="AJ673" s="182"/>
      <c r="AK673" s="182"/>
      <c r="AL673" s="177"/>
      <c r="AM673" s="182"/>
      <c r="AN673" s="182"/>
      <c r="AO673" s="182"/>
      <c r="AP673" s="177"/>
      <c r="AQ673" s="217"/>
      <c r="AR673" s="136"/>
      <c r="AS673" s="137" t="s">
        <v>353</v>
      </c>
      <c r="AT673" s="172"/>
      <c r="AU673" s="136"/>
      <c r="AV673" s="136"/>
      <c r="AW673" s="137" t="s">
        <v>300</v>
      </c>
      <c r="AX673" s="138"/>
    </row>
    <row r="674" spans="1:50" ht="23.25" hidden="1" customHeight="1" x14ac:dyDescent="0.15">
      <c r="A674" s="99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6"/>
      <c r="B677" s="252"/>
      <c r="C677" s="251"/>
      <c r="D677" s="252"/>
      <c r="E677" s="166" t="s">
        <v>362</v>
      </c>
      <c r="F677" s="167"/>
      <c r="G677" s="168" t="s">
        <v>359</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360</v>
      </c>
      <c r="AF677" s="179"/>
      <c r="AG677" s="179"/>
      <c r="AH677" s="180"/>
      <c r="AI677" s="181" t="s">
        <v>523</v>
      </c>
      <c r="AJ677" s="181"/>
      <c r="AK677" s="181"/>
      <c r="AL677" s="176"/>
      <c r="AM677" s="181" t="s">
        <v>521</v>
      </c>
      <c r="AN677" s="181"/>
      <c r="AO677" s="181"/>
      <c r="AP677" s="176"/>
      <c r="AQ677" s="176" t="s">
        <v>352</v>
      </c>
      <c r="AR677" s="169"/>
      <c r="AS677" s="169"/>
      <c r="AT677" s="170"/>
      <c r="AU677" s="134" t="s">
        <v>253</v>
      </c>
      <c r="AV677" s="134"/>
      <c r="AW677" s="134"/>
      <c r="AX677" s="135"/>
    </row>
    <row r="678" spans="1:50" ht="18.75" hidden="1" customHeight="1" x14ac:dyDescent="0.15">
      <c r="A678" s="99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353</v>
      </c>
      <c r="AH678" s="172"/>
      <c r="AI678" s="182"/>
      <c r="AJ678" s="182"/>
      <c r="AK678" s="182"/>
      <c r="AL678" s="177"/>
      <c r="AM678" s="182"/>
      <c r="AN678" s="182"/>
      <c r="AO678" s="182"/>
      <c r="AP678" s="177"/>
      <c r="AQ678" s="217"/>
      <c r="AR678" s="136"/>
      <c r="AS678" s="137" t="s">
        <v>353</v>
      </c>
      <c r="AT678" s="172"/>
      <c r="AU678" s="136"/>
      <c r="AV678" s="136"/>
      <c r="AW678" s="137" t="s">
        <v>300</v>
      </c>
      <c r="AX678" s="138"/>
    </row>
    <row r="679" spans="1:50" ht="23.25" hidden="1" customHeight="1" x14ac:dyDescent="0.15">
      <c r="A679" s="99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6"/>
      <c r="B682" s="252"/>
      <c r="C682" s="251"/>
      <c r="D682" s="252"/>
      <c r="E682" s="166" t="s">
        <v>362</v>
      </c>
      <c r="F682" s="167"/>
      <c r="G682" s="168" t="s">
        <v>359</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360</v>
      </c>
      <c r="AF682" s="179"/>
      <c r="AG682" s="179"/>
      <c r="AH682" s="180"/>
      <c r="AI682" s="181" t="s">
        <v>524</v>
      </c>
      <c r="AJ682" s="181"/>
      <c r="AK682" s="181"/>
      <c r="AL682" s="176"/>
      <c r="AM682" s="181" t="s">
        <v>519</v>
      </c>
      <c r="AN682" s="181"/>
      <c r="AO682" s="181"/>
      <c r="AP682" s="176"/>
      <c r="AQ682" s="176" t="s">
        <v>352</v>
      </c>
      <c r="AR682" s="169"/>
      <c r="AS682" s="169"/>
      <c r="AT682" s="170"/>
      <c r="AU682" s="134" t="s">
        <v>253</v>
      </c>
      <c r="AV682" s="134"/>
      <c r="AW682" s="134"/>
      <c r="AX682" s="135"/>
    </row>
    <row r="683" spans="1:50" ht="18.75" hidden="1" customHeight="1" x14ac:dyDescent="0.15">
      <c r="A683" s="99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353</v>
      </c>
      <c r="AH683" s="172"/>
      <c r="AI683" s="182"/>
      <c r="AJ683" s="182"/>
      <c r="AK683" s="182"/>
      <c r="AL683" s="177"/>
      <c r="AM683" s="182"/>
      <c r="AN683" s="182"/>
      <c r="AO683" s="182"/>
      <c r="AP683" s="177"/>
      <c r="AQ683" s="217"/>
      <c r="AR683" s="136"/>
      <c r="AS683" s="137" t="s">
        <v>353</v>
      </c>
      <c r="AT683" s="172"/>
      <c r="AU683" s="136"/>
      <c r="AV683" s="136"/>
      <c r="AW683" s="137" t="s">
        <v>300</v>
      </c>
      <c r="AX683" s="138"/>
    </row>
    <row r="684" spans="1:50" ht="23.25" hidden="1" customHeight="1" x14ac:dyDescent="0.15">
      <c r="A684" s="99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6"/>
      <c r="B687" s="252"/>
      <c r="C687" s="251"/>
      <c r="D687" s="252"/>
      <c r="E687" s="166" t="s">
        <v>362</v>
      </c>
      <c r="F687" s="167"/>
      <c r="G687" s="168" t="s">
        <v>359</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360</v>
      </c>
      <c r="AF687" s="179"/>
      <c r="AG687" s="179"/>
      <c r="AH687" s="180"/>
      <c r="AI687" s="181" t="s">
        <v>523</v>
      </c>
      <c r="AJ687" s="181"/>
      <c r="AK687" s="181"/>
      <c r="AL687" s="176"/>
      <c r="AM687" s="181" t="s">
        <v>515</v>
      </c>
      <c r="AN687" s="181"/>
      <c r="AO687" s="181"/>
      <c r="AP687" s="176"/>
      <c r="AQ687" s="176" t="s">
        <v>352</v>
      </c>
      <c r="AR687" s="169"/>
      <c r="AS687" s="169"/>
      <c r="AT687" s="170"/>
      <c r="AU687" s="134" t="s">
        <v>253</v>
      </c>
      <c r="AV687" s="134"/>
      <c r="AW687" s="134"/>
      <c r="AX687" s="135"/>
    </row>
    <row r="688" spans="1:50" ht="18.75" hidden="1" customHeight="1" x14ac:dyDescent="0.15">
      <c r="A688" s="99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353</v>
      </c>
      <c r="AH688" s="172"/>
      <c r="AI688" s="182"/>
      <c r="AJ688" s="182"/>
      <c r="AK688" s="182"/>
      <c r="AL688" s="177"/>
      <c r="AM688" s="182"/>
      <c r="AN688" s="182"/>
      <c r="AO688" s="182"/>
      <c r="AP688" s="177"/>
      <c r="AQ688" s="217"/>
      <c r="AR688" s="136"/>
      <c r="AS688" s="137" t="s">
        <v>353</v>
      </c>
      <c r="AT688" s="172"/>
      <c r="AU688" s="136"/>
      <c r="AV688" s="136"/>
      <c r="AW688" s="137" t="s">
        <v>300</v>
      </c>
      <c r="AX688" s="138"/>
    </row>
    <row r="689" spans="1:50" ht="23.25" hidden="1" customHeight="1" x14ac:dyDescent="0.15">
      <c r="A689" s="99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6"/>
      <c r="B692" s="252"/>
      <c r="C692" s="251"/>
      <c r="D692" s="252"/>
      <c r="E692" s="166" t="s">
        <v>362</v>
      </c>
      <c r="F692" s="167"/>
      <c r="G692" s="168" t="s">
        <v>359</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360</v>
      </c>
      <c r="AF692" s="179"/>
      <c r="AG692" s="179"/>
      <c r="AH692" s="180"/>
      <c r="AI692" s="181" t="s">
        <v>523</v>
      </c>
      <c r="AJ692" s="181"/>
      <c r="AK692" s="181"/>
      <c r="AL692" s="176"/>
      <c r="AM692" s="181" t="s">
        <v>520</v>
      </c>
      <c r="AN692" s="181"/>
      <c r="AO692" s="181"/>
      <c r="AP692" s="176"/>
      <c r="AQ692" s="176" t="s">
        <v>352</v>
      </c>
      <c r="AR692" s="169"/>
      <c r="AS692" s="169"/>
      <c r="AT692" s="170"/>
      <c r="AU692" s="134" t="s">
        <v>253</v>
      </c>
      <c r="AV692" s="134"/>
      <c r="AW692" s="134"/>
      <c r="AX692" s="135"/>
    </row>
    <row r="693" spans="1:50" ht="18.75" hidden="1" customHeight="1" x14ac:dyDescent="0.15">
      <c r="A693" s="99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353</v>
      </c>
      <c r="AH693" s="172"/>
      <c r="AI693" s="182"/>
      <c r="AJ693" s="182"/>
      <c r="AK693" s="182"/>
      <c r="AL693" s="177"/>
      <c r="AM693" s="182"/>
      <c r="AN693" s="182"/>
      <c r="AO693" s="182"/>
      <c r="AP693" s="177"/>
      <c r="AQ693" s="217"/>
      <c r="AR693" s="136"/>
      <c r="AS693" s="137" t="s">
        <v>353</v>
      </c>
      <c r="AT693" s="172"/>
      <c r="AU693" s="136"/>
      <c r="AV693" s="136"/>
      <c r="AW693" s="137" t="s">
        <v>300</v>
      </c>
      <c r="AX693" s="138"/>
    </row>
    <row r="694" spans="1:50" ht="23.25" hidden="1" customHeight="1" x14ac:dyDescent="0.15">
      <c r="A694" s="99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6"/>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5"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6"/>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6.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7" t="s">
        <v>570</v>
      </c>
      <c r="AE702" s="898"/>
      <c r="AF702" s="898"/>
      <c r="AG702" s="887" t="s">
        <v>593</v>
      </c>
      <c r="AH702" s="888"/>
      <c r="AI702" s="888"/>
      <c r="AJ702" s="888"/>
      <c r="AK702" s="888"/>
      <c r="AL702" s="888"/>
      <c r="AM702" s="888"/>
      <c r="AN702" s="888"/>
      <c r="AO702" s="888"/>
      <c r="AP702" s="888"/>
      <c r="AQ702" s="888"/>
      <c r="AR702" s="888"/>
      <c r="AS702" s="888"/>
      <c r="AT702" s="888"/>
      <c r="AU702" s="888"/>
      <c r="AV702" s="888"/>
      <c r="AW702" s="888"/>
      <c r="AX702" s="889"/>
    </row>
    <row r="703" spans="1:50" ht="36.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570</v>
      </c>
      <c r="AE703" s="155"/>
      <c r="AF703" s="155"/>
      <c r="AG703" s="664" t="s">
        <v>594</v>
      </c>
      <c r="AH703" s="665"/>
      <c r="AI703" s="665"/>
      <c r="AJ703" s="665"/>
      <c r="AK703" s="665"/>
      <c r="AL703" s="665"/>
      <c r="AM703" s="665"/>
      <c r="AN703" s="665"/>
      <c r="AO703" s="665"/>
      <c r="AP703" s="665"/>
      <c r="AQ703" s="665"/>
      <c r="AR703" s="665"/>
      <c r="AS703" s="665"/>
      <c r="AT703" s="665"/>
      <c r="AU703" s="665"/>
      <c r="AV703" s="665"/>
      <c r="AW703" s="665"/>
      <c r="AX703" s="666"/>
    </row>
    <row r="704" spans="1:50" ht="39.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570</v>
      </c>
      <c r="AE704" s="586"/>
      <c r="AF704" s="586"/>
      <c r="AG704" s="428" t="s">
        <v>595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570</v>
      </c>
      <c r="AE705" s="733"/>
      <c r="AF705" s="733"/>
      <c r="AG705" s="160" t="s">
        <v>596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591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591</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592</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570</v>
      </c>
      <c r="AE709" s="155"/>
      <c r="AF709" s="155"/>
      <c r="AG709" s="664" t="s">
        <v>597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592</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570</v>
      </c>
      <c r="AE711" s="155"/>
      <c r="AF711" s="155"/>
      <c r="AG711" s="664" t="s">
        <v>598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592</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592</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33" customHeight="1" x14ac:dyDescent="0.15">
      <c r="A714" s="657"/>
      <c r="B714" s="658"/>
      <c r="C714" s="771" t="s">
        <v>444</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570</v>
      </c>
      <c r="AE714" s="592"/>
      <c r="AF714" s="593"/>
      <c r="AG714" s="689" t="s">
        <v>599</v>
      </c>
      <c r="AH714" s="690"/>
      <c r="AI714" s="690"/>
      <c r="AJ714" s="690"/>
      <c r="AK714" s="690"/>
      <c r="AL714" s="690"/>
      <c r="AM714" s="690"/>
      <c r="AN714" s="690"/>
      <c r="AO714" s="690"/>
      <c r="AP714" s="690"/>
      <c r="AQ714" s="690"/>
      <c r="AR714" s="690"/>
      <c r="AS714" s="690"/>
      <c r="AT714" s="690"/>
      <c r="AU714" s="690"/>
      <c r="AV714" s="690"/>
      <c r="AW714" s="690"/>
      <c r="AX714" s="691"/>
    </row>
    <row r="715" spans="1:50" ht="36.75" customHeight="1" x14ac:dyDescent="0.15">
      <c r="A715" s="621" t="s">
        <v>40</v>
      </c>
      <c r="B715" s="654"/>
      <c r="C715" s="659" t="s">
        <v>445</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570</v>
      </c>
      <c r="AE715" s="668"/>
      <c r="AF715" s="777"/>
      <c r="AG715" s="526" t="s">
        <v>600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58" t="s">
        <v>592</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570</v>
      </c>
      <c r="AE717" s="155"/>
      <c r="AF717" s="155"/>
      <c r="AG717" s="664" t="s">
        <v>601</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570</v>
      </c>
      <c r="AE718" s="155"/>
      <c r="AF718" s="155"/>
      <c r="AG718" s="163" t="s">
        <v>602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6"/>
      <c r="AD719" s="667" t="s">
        <v>592</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7" t="s">
        <v>460</v>
      </c>
      <c r="D720" s="935"/>
      <c r="E720" s="935"/>
      <c r="F720" s="938"/>
      <c r="G720" s="934" t="s">
        <v>461</v>
      </c>
      <c r="H720" s="935"/>
      <c r="I720" s="935"/>
      <c r="J720" s="935"/>
      <c r="K720" s="935"/>
      <c r="L720" s="935"/>
      <c r="M720" s="935"/>
      <c r="N720" s="934" t="s">
        <v>464</v>
      </c>
      <c r="O720" s="935"/>
      <c r="P720" s="935"/>
      <c r="Q720" s="935"/>
      <c r="R720" s="935"/>
      <c r="S720" s="935"/>
      <c r="T720" s="935"/>
      <c r="U720" s="935"/>
      <c r="V720" s="935"/>
      <c r="W720" s="935"/>
      <c r="X720" s="935"/>
      <c r="Y720" s="935"/>
      <c r="Z720" s="935"/>
      <c r="AA720" s="935"/>
      <c r="AB720" s="935"/>
      <c r="AC720" s="935"/>
      <c r="AD720" s="935"/>
      <c r="AE720" s="935"/>
      <c r="AF720" s="936"/>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9" t="s">
        <v>603</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3"/>
      <c r="B727" s="624"/>
      <c r="C727" s="695" t="s">
        <v>57</v>
      </c>
      <c r="D727" s="696"/>
      <c r="E727" s="696"/>
      <c r="F727" s="697"/>
      <c r="G727" s="797" t="s">
        <v>604</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722</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724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723</v>
      </c>
      <c r="B733" s="750"/>
      <c r="C733" s="750"/>
      <c r="D733" s="750"/>
      <c r="E733" s="751"/>
      <c r="F733" s="766" t="s">
        <v>726</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473</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545</v>
      </c>
      <c r="B737" s="124"/>
      <c r="C737" s="124"/>
      <c r="D737" s="125"/>
      <c r="E737" s="122" t="s">
        <v>605</v>
      </c>
      <c r="F737" s="122"/>
      <c r="G737" s="122"/>
      <c r="H737" s="122"/>
      <c r="I737" s="122"/>
      <c r="J737" s="122"/>
      <c r="K737" s="122"/>
      <c r="L737" s="122"/>
      <c r="M737" s="122"/>
      <c r="N737" s="101" t="s">
        <v>538</v>
      </c>
      <c r="O737" s="101"/>
      <c r="P737" s="101"/>
      <c r="Q737" s="101"/>
      <c r="R737" s="122" t="s">
        <v>606</v>
      </c>
      <c r="S737" s="122"/>
      <c r="T737" s="122"/>
      <c r="U737" s="122"/>
      <c r="V737" s="122"/>
      <c r="W737" s="122"/>
      <c r="X737" s="122"/>
      <c r="Y737" s="122"/>
      <c r="Z737" s="122"/>
      <c r="AA737" s="101" t="s">
        <v>537</v>
      </c>
      <c r="AB737" s="101"/>
      <c r="AC737" s="101"/>
      <c r="AD737" s="101"/>
      <c r="AE737" s="122" t="s">
        <v>607</v>
      </c>
      <c r="AF737" s="122"/>
      <c r="AG737" s="122"/>
      <c r="AH737" s="122"/>
      <c r="AI737" s="122"/>
      <c r="AJ737" s="122"/>
      <c r="AK737" s="122"/>
      <c r="AL737" s="122"/>
      <c r="AM737" s="122"/>
      <c r="AN737" s="101" t="s">
        <v>536</v>
      </c>
      <c r="AO737" s="101"/>
      <c r="AP737" s="101"/>
      <c r="AQ737" s="101"/>
      <c r="AR737" s="102" t="s">
        <v>608</v>
      </c>
      <c r="AS737" s="103"/>
      <c r="AT737" s="103"/>
      <c r="AU737" s="103"/>
      <c r="AV737" s="103"/>
      <c r="AW737" s="103"/>
      <c r="AX737" s="104"/>
      <c r="AY737" s="89"/>
      <c r="AZ737" s="89"/>
    </row>
    <row r="738" spans="1:52" ht="24.75" customHeight="1" x14ac:dyDescent="0.15">
      <c r="A738" s="123" t="s">
        <v>535</v>
      </c>
      <c r="B738" s="124"/>
      <c r="C738" s="124"/>
      <c r="D738" s="125"/>
      <c r="E738" s="122" t="s">
        <v>609</v>
      </c>
      <c r="F738" s="122"/>
      <c r="G738" s="122"/>
      <c r="H738" s="122"/>
      <c r="I738" s="122"/>
      <c r="J738" s="122"/>
      <c r="K738" s="122"/>
      <c r="L738" s="122"/>
      <c r="M738" s="122"/>
      <c r="N738" s="101" t="s">
        <v>534</v>
      </c>
      <c r="O738" s="101"/>
      <c r="P738" s="101"/>
      <c r="Q738" s="101"/>
      <c r="R738" s="122" t="s">
        <v>610</v>
      </c>
      <c r="S738" s="122"/>
      <c r="T738" s="122"/>
      <c r="U738" s="122"/>
      <c r="V738" s="122"/>
      <c r="W738" s="122"/>
      <c r="X738" s="122"/>
      <c r="Y738" s="122"/>
      <c r="Z738" s="122"/>
      <c r="AA738" s="101" t="s">
        <v>533</v>
      </c>
      <c r="AB738" s="101"/>
      <c r="AC738" s="101"/>
      <c r="AD738" s="101"/>
      <c r="AE738" s="122" t="s">
        <v>611</v>
      </c>
      <c r="AF738" s="122"/>
      <c r="AG738" s="122"/>
      <c r="AH738" s="122"/>
      <c r="AI738" s="122"/>
      <c r="AJ738" s="122"/>
      <c r="AK738" s="122"/>
      <c r="AL738" s="122"/>
      <c r="AM738" s="122"/>
      <c r="AN738" s="101" t="s">
        <v>529</v>
      </c>
      <c r="AO738" s="101"/>
      <c r="AP738" s="101"/>
      <c r="AQ738" s="101"/>
      <c r="AR738" s="102" t="s">
        <v>612</v>
      </c>
      <c r="AS738" s="103"/>
      <c r="AT738" s="103"/>
      <c r="AU738" s="103"/>
      <c r="AV738" s="103"/>
      <c r="AW738" s="103"/>
      <c r="AX738" s="104"/>
    </row>
    <row r="739" spans="1:52" ht="24.75" customHeight="1" thickBot="1" x14ac:dyDescent="0.2">
      <c r="A739" s="126" t="s">
        <v>525</v>
      </c>
      <c r="B739" s="127"/>
      <c r="C739" s="127"/>
      <c r="D739" s="128"/>
      <c r="E739" s="129" t="s">
        <v>565</v>
      </c>
      <c r="F739" s="117"/>
      <c r="G739" s="117"/>
      <c r="H739" s="93" t="str">
        <f>IF(E739="", "", "(")</f>
        <v>(</v>
      </c>
      <c r="I739" s="117"/>
      <c r="J739" s="117"/>
      <c r="K739" s="93" t="str">
        <f>IF(OR(I739="　", I739=""), "", "-")</f>
        <v/>
      </c>
      <c r="L739" s="118">
        <v>405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507</v>
      </c>
      <c r="B779" s="761"/>
      <c r="C779" s="761"/>
      <c r="D779" s="761"/>
      <c r="E779" s="761"/>
      <c r="F779" s="762"/>
      <c r="G779" s="439" t="s">
        <v>699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704</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703</v>
      </c>
      <c r="H781" s="450"/>
      <c r="I781" s="450"/>
      <c r="J781" s="450"/>
      <c r="K781" s="451"/>
      <c r="L781" s="452" t="s">
        <v>700</v>
      </c>
      <c r="M781" s="453"/>
      <c r="N781" s="453"/>
      <c r="O781" s="453"/>
      <c r="P781" s="453"/>
      <c r="Q781" s="453"/>
      <c r="R781" s="453"/>
      <c r="S781" s="453"/>
      <c r="T781" s="453"/>
      <c r="U781" s="453"/>
      <c r="V781" s="453"/>
      <c r="W781" s="453"/>
      <c r="X781" s="454"/>
      <c r="Y781" s="455">
        <v>16</v>
      </c>
      <c r="Z781" s="456"/>
      <c r="AA781" s="456"/>
      <c r="AB781" s="557"/>
      <c r="AC781" s="449" t="s">
        <v>705</v>
      </c>
      <c r="AD781" s="450"/>
      <c r="AE781" s="450"/>
      <c r="AF781" s="450"/>
      <c r="AG781" s="451"/>
      <c r="AH781" s="452" t="s">
        <v>711</v>
      </c>
      <c r="AI781" s="453"/>
      <c r="AJ781" s="453"/>
      <c r="AK781" s="453"/>
      <c r="AL781" s="453"/>
      <c r="AM781" s="453"/>
      <c r="AN781" s="453"/>
      <c r="AO781" s="453"/>
      <c r="AP781" s="453"/>
      <c r="AQ781" s="453"/>
      <c r="AR781" s="453"/>
      <c r="AS781" s="453"/>
      <c r="AT781" s="454"/>
      <c r="AU781" s="455">
        <v>2</v>
      </c>
      <c r="AV781" s="456"/>
      <c r="AW781" s="456"/>
      <c r="AX781" s="457"/>
    </row>
    <row r="782" spans="1:50" ht="24.75" customHeight="1" x14ac:dyDescent="0.15">
      <c r="A782" s="556"/>
      <c r="B782" s="763"/>
      <c r="C782" s="763"/>
      <c r="D782" s="763"/>
      <c r="E782" s="763"/>
      <c r="F782" s="764"/>
      <c r="G782" s="349" t="s">
        <v>703</v>
      </c>
      <c r="H782" s="350"/>
      <c r="I782" s="350"/>
      <c r="J782" s="350"/>
      <c r="K782" s="351"/>
      <c r="L782" s="402" t="s">
        <v>701</v>
      </c>
      <c r="M782" s="403"/>
      <c r="N782" s="403"/>
      <c r="O782" s="403"/>
      <c r="P782" s="403"/>
      <c r="Q782" s="403"/>
      <c r="R782" s="403"/>
      <c r="S782" s="403"/>
      <c r="T782" s="403"/>
      <c r="U782" s="403"/>
      <c r="V782" s="403"/>
      <c r="W782" s="403"/>
      <c r="X782" s="404"/>
      <c r="Y782" s="399">
        <v>14</v>
      </c>
      <c r="Z782" s="400"/>
      <c r="AA782" s="400"/>
      <c r="AB782" s="406"/>
      <c r="AC782" s="349" t="s">
        <v>703</v>
      </c>
      <c r="AD782" s="350"/>
      <c r="AE782" s="350"/>
      <c r="AF782" s="350"/>
      <c r="AG782" s="351"/>
      <c r="AH782" s="402" t="s">
        <v>710</v>
      </c>
      <c r="AI782" s="403"/>
      <c r="AJ782" s="403"/>
      <c r="AK782" s="403"/>
      <c r="AL782" s="403"/>
      <c r="AM782" s="403"/>
      <c r="AN782" s="403"/>
      <c r="AO782" s="403"/>
      <c r="AP782" s="403"/>
      <c r="AQ782" s="403"/>
      <c r="AR782" s="403"/>
      <c r="AS782" s="403"/>
      <c r="AT782" s="404"/>
      <c r="AU782" s="399">
        <v>0.8</v>
      </c>
      <c r="AV782" s="400"/>
      <c r="AW782" s="400"/>
      <c r="AX782" s="401"/>
    </row>
    <row r="783" spans="1:50" ht="24.75" customHeight="1" x14ac:dyDescent="0.15">
      <c r="A783" s="556"/>
      <c r="B783" s="763"/>
      <c r="C783" s="763"/>
      <c r="D783" s="763"/>
      <c r="E783" s="763"/>
      <c r="F783" s="764"/>
      <c r="G783" s="349" t="s">
        <v>703</v>
      </c>
      <c r="H783" s="350"/>
      <c r="I783" s="350"/>
      <c r="J783" s="350"/>
      <c r="K783" s="351"/>
      <c r="L783" s="402" t="s">
        <v>702</v>
      </c>
      <c r="M783" s="403"/>
      <c r="N783" s="403"/>
      <c r="O783" s="403"/>
      <c r="P783" s="403"/>
      <c r="Q783" s="403"/>
      <c r="R783" s="403"/>
      <c r="S783" s="403"/>
      <c r="T783" s="403"/>
      <c r="U783" s="403"/>
      <c r="V783" s="403"/>
      <c r="W783" s="403"/>
      <c r="X783" s="404"/>
      <c r="Y783" s="399">
        <v>11</v>
      </c>
      <c r="Z783" s="400"/>
      <c r="AA783" s="400"/>
      <c r="AB783" s="406"/>
      <c r="AC783" s="349" t="s">
        <v>713</v>
      </c>
      <c r="AD783" s="350"/>
      <c r="AE783" s="350"/>
      <c r="AF783" s="350"/>
      <c r="AG783" s="351"/>
      <c r="AH783" s="402" t="s">
        <v>719</v>
      </c>
      <c r="AI783" s="403"/>
      <c r="AJ783" s="403"/>
      <c r="AK783" s="403"/>
      <c r="AL783" s="403"/>
      <c r="AM783" s="403"/>
      <c r="AN783" s="403"/>
      <c r="AO783" s="403"/>
      <c r="AP783" s="403"/>
      <c r="AQ783" s="403"/>
      <c r="AR783" s="403"/>
      <c r="AS783" s="403"/>
      <c r="AT783" s="404"/>
      <c r="AU783" s="399">
        <v>0.5</v>
      </c>
      <c r="AV783" s="400"/>
      <c r="AW783" s="400"/>
      <c r="AX783" s="401"/>
    </row>
    <row r="784" spans="1:50" ht="24.75" hidden="1" customHeight="1" x14ac:dyDescent="0.15">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t="s">
        <v>712</v>
      </c>
      <c r="AD784" s="781"/>
      <c r="AE784" s="781"/>
      <c r="AF784" s="781"/>
      <c r="AG784" s="782"/>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41</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3.3</v>
      </c>
      <c r="AV791" s="416"/>
      <c r="AW791" s="416"/>
      <c r="AX791" s="418"/>
    </row>
    <row r="792" spans="1:50" ht="24.75" hidden="1" customHeight="1" x14ac:dyDescent="0.15">
      <c r="A792" s="556"/>
      <c r="B792" s="763"/>
      <c r="C792" s="763"/>
      <c r="D792" s="763"/>
      <c r="E792" s="763"/>
      <c r="F792" s="764"/>
      <c r="G792" s="439" t="s">
        <v>439</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438</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3"/>
      <c r="C805" s="763"/>
      <c r="D805" s="763"/>
      <c r="E805" s="763"/>
      <c r="F805" s="764"/>
      <c r="G805" s="439" t="s">
        <v>440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39" t="s">
        <v>386</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7" t="s">
        <v>465</v>
      </c>
      <c r="AM831" s="958"/>
      <c r="AN831" s="958"/>
      <c r="AO831" s="82" t="s">
        <v>463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669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417</v>
      </c>
      <c r="K836" s="101"/>
      <c r="L836" s="101"/>
      <c r="M836" s="101"/>
      <c r="N836" s="101"/>
      <c r="O836" s="101"/>
      <c r="P836" s="348" t="s">
        <v>364</v>
      </c>
      <c r="Q836" s="348"/>
      <c r="R836" s="348"/>
      <c r="S836" s="348"/>
      <c r="T836" s="348"/>
      <c r="U836" s="348"/>
      <c r="V836" s="348"/>
      <c r="W836" s="348"/>
      <c r="X836" s="348"/>
      <c r="Y836" s="345" t="s">
        <v>415</v>
      </c>
      <c r="Z836" s="346"/>
      <c r="AA836" s="346"/>
      <c r="AB836" s="346"/>
      <c r="AC836" s="277" t="s">
        <v>459</v>
      </c>
      <c r="AD836" s="277"/>
      <c r="AE836" s="277"/>
      <c r="AF836" s="277"/>
      <c r="AG836" s="277"/>
      <c r="AH836" s="345" t="s">
        <v>488</v>
      </c>
      <c r="AI836" s="347"/>
      <c r="AJ836" s="347"/>
      <c r="AK836" s="347"/>
      <c r="AL836" s="347" t="s">
        <v>21</v>
      </c>
      <c r="AM836" s="347"/>
      <c r="AN836" s="347"/>
      <c r="AO836" s="426"/>
      <c r="AP836" s="427" t="s">
        <v>418</v>
      </c>
      <c r="AQ836" s="427"/>
      <c r="AR836" s="427"/>
      <c r="AS836" s="427"/>
      <c r="AT836" s="427"/>
      <c r="AU836" s="427"/>
      <c r="AV836" s="427"/>
      <c r="AW836" s="427"/>
      <c r="AX836" s="427"/>
    </row>
    <row r="837" spans="1:50" ht="30" customHeight="1" x14ac:dyDescent="0.15">
      <c r="A837" s="405">
        <v>1</v>
      </c>
      <c r="B837" s="405">
        <v>1</v>
      </c>
      <c r="C837" s="419" t="s">
        <v>638</v>
      </c>
      <c r="D837" s="419"/>
      <c r="E837" s="419"/>
      <c r="F837" s="419"/>
      <c r="G837" s="419"/>
      <c r="H837" s="419"/>
      <c r="I837" s="419"/>
      <c r="J837" s="420">
        <v>9010001008669</v>
      </c>
      <c r="K837" s="421"/>
      <c r="L837" s="421"/>
      <c r="M837" s="421"/>
      <c r="N837" s="421"/>
      <c r="O837" s="421"/>
      <c r="P837" s="317" t="s">
        <v>648</v>
      </c>
      <c r="Q837" s="317"/>
      <c r="R837" s="317"/>
      <c r="S837" s="317"/>
      <c r="T837" s="317"/>
      <c r="U837" s="317"/>
      <c r="V837" s="317"/>
      <c r="W837" s="317"/>
      <c r="X837" s="317"/>
      <c r="Y837" s="319">
        <v>16</v>
      </c>
      <c r="Z837" s="320"/>
      <c r="AA837" s="320"/>
      <c r="AB837" s="321"/>
      <c r="AC837" s="329" t="s">
        <v>496</v>
      </c>
      <c r="AD837" s="424"/>
      <c r="AE837" s="424"/>
      <c r="AF837" s="424"/>
      <c r="AG837" s="424"/>
      <c r="AH837" s="422">
        <v>6</v>
      </c>
      <c r="AI837" s="423"/>
      <c r="AJ837" s="423"/>
      <c r="AK837" s="423"/>
      <c r="AL837" s="326">
        <v>80.5</v>
      </c>
      <c r="AM837" s="327"/>
      <c r="AN837" s="327"/>
      <c r="AO837" s="328"/>
      <c r="AP837" s="322" t="s">
        <v>575</v>
      </c>
      <c r="AQ837" s="322"/>
      <c r="AR837" s="322"/>
      <c r="AS837" s="322"/>
      <c r="AT837" s="322"/>
      <c r="AU837" s="322"/>
      <c r="AV837" s="322"/>
      <c r="AW837" s="322"/>
      <c r="AX837" s="322"/>
    </row>
    <row r="838" spans="1:50" ht="59.25" customHeight="1" x14ac:dyDescent="0.15">
      <c r="A838" s="405">
        <v>2</v>
      </c>
      <c r="B838" s="405">
        <v>1</v>
      </c>
      <c r="C838" s="419" t="s">
        <v>638</v>
      </c>
      <c r="D838" s="419"/>
      <c r="E838" s="419"/>
      <c r="F838" s="419"/>
      <c r="G838" s="419"/>
      <c r="H838" s="419"/>
      <c r="I838" s="419"/>
      <c r="J838" s="420">
        <v>9010001008669</v>
      </c>
      <c r="K838" s="421"/>
      <c r="L838" s="421"/>
      <c r="M838" s="421"/>
      <c r="N838" s="421"/>
      <c r="O838" s="421"/>
      <c r="P838" s="317" t="s">
        <v>649</v>
      </c>
      <c r="Q838" s="317"/>
      <c r="R838" s="317"/>
      <c r="S838" s="317"/>
      <c r="T838" s="317"/>
      <c r="U838" s="317"/>
      <c r="V838" s="317"/>
      <c r="W838" s="317"/>
      <c r="X838" s="317"/>
      <c r="Y838" s="319">
        <v>14</v>
      </c>
      <c r="Z838" s="320"/>
      <c r="AA838" s="320"/>
      <c r="AB838" s="321"/>
      <c r="AC838" s="329" t="s">
        <v>500</v>
      </c>
      <c r="AD838" s="329"/>
      <c r="AE838" s="329"/>
      <c r="AF838" s="329"/>
      <c r="AG838" s="329"/>
      <c r="AH838" s="422" t="s">
        <v>575</v>
      </c>
      <c r="AI838" s="423"/>
      <c r="AJ838" s="423"/>
      <c r="AK838" s="423"/>
      <c r="AL838" s="326" t="s">
        <v>575</v>
      </c>
      <c r="AM838" s="327"/>
      <c r="AN838" s="327"/>
      <c r="AO838" s="328"/>
      <c r="AP838" s="322" t="s">
        <v>575</v>
      </c>
      <c r="AQ838" s="322"/>
      <c r="AR838" s="322"/>
      <c r="AS838" s="322"/>
      <c r="AT838" s="322"/>
      <c r="AU838" s="322"/>
      <c r="AV838" s="322"/>
      <c r="AW838" s="322"/>
      <c r="AX838" s="322"/>
    </row>
    <row r="839" spans="1:50" ht="30" customHeight="1" x14ac:dyDescent="0.15">
      <c r="A839" s="405">
        <v>3</v>
      </c>
      <c r="B839" s="405">
        <v>1</v>
      </c>
      <c r="C839" s="425" t="s">
        <v>638</v>
      </c>
      <c r="D839" s="419"/>
      <c r="E839" s="419"/>
      <c r="F839" s="419"/>
      <c r="G839" s="419"/>
      <c r="H839" s="419"/>
      <c r="I839" s="419"/>
      <c r="J839" s="420">
        <v>9010001008669</v>
      </c>
      <c r="K839" s="421"/>
      <c r="L839" s="421"/>
      <c r="M839" s="421"/>
      <c r="N839" s="421"/>
      <c r="O839" s="421"/>
      <c r="P839" s="318" t="s">
        <v>650</v>
      </c>
      <c r="Q839" s="317"/>
      <c r="R839" s="317"/>
      <c r="S839" s="317"/>
      <c r="T839" s="317"/>
      <c r="U839" s="317"/>
      <c r="V839" s="317"/>
      <c r="W839" s="317"/>
      <c r="X839" s="317"/>
      <c r="Y839" s="319">
        <v>11</v>
      </c>
      <c r="Z839" s="320"/>
      <c r="AA839" s="320"/>
      <c r="AB839" s="321"/>
      <c r="AC839" s="329" t="s">
        <v>496</v>
      </c>
      <c r="AD839" s="329"/>
      <c r="AE839" s="329"/>
      <c r="AF839" s="329"/>
      <c r="AG839" s="329"/>
      <c r="AH839" s="324">
        <v>6</v>
      </c>
      <c r="AI839" s="325"/>
      <c r="AJ839" s="325"/>
      <c r="AK839" s="325"/>
      <c r="AL839" s="326">
        <v>81.900000000000006</v>
      </c>
      <c r="AM839" s="327"/>
      <c r="AN839" s="327"/>
      <c r="AO839" s="328"/>
      <c r="AP839" s="322" t="s">
        <v>575</v>
      </c>
      <c r="AQ839" s="322"/>
      <c r="AR839" s="322"/>
      <c r="AS839" s="322"/>
      <c r="AT839" s="322"/>
      <c r="AU839" s="322"/>
      <c r="AV839" s="322"/>
      <c r="AW839" s="322"/>
      <c r="AX839" s="322"/>
    </row>
    <row r="840" spans="1:50" ht="49.5" customHeight="1" x14ac:dyDescent="0.15">
      <c r="A840" s="405">
        <v>4</v>
      </c>
      <c r="B840" s="405">
        <v>1</v>
      </c>
      <c r="C840" s="425" t="s">
        <v>639</v>
      </c>
      <c r="D840" s="419"/>
      <c r="E840" s="419"/>
      <c r="F840" s="419"/>
      <c r="G840" s="419"/>
      <c r="H840" s="419"/>
      <c r="I840" s="419"/>
      <c r="J840" s="420">
        <v>5220001008429</v>
      </c>
      <c r="K840" s="421"/>
      <c r="L840" s="421"/>
      <c r="M840" s="421"/>
      <c r="N840" s="421"/>
      <c r="O840" s="421"/>
      <c r="P840" s="318" t="s">
        <v>651</v>
      </c>
      <c r="Q840" s="317"/>
      <c r="R840" s="317"/>
      <c r="S840" s="317"/>
      <c r="T840" s="317"/>
      <c r="U840" s="317"/>
      <c r="V840" s="317"/>
      <c r="W840" s="317"/>
      <c r="X840" s="317"/>
      <c r="Y840" s="319">
        <v>25</v>
      </c>
      <c r="Z840" s="320"/>
      <c r="AA840" s="320"/>
      <c r="AB840" s="321"/>
      <c r="AC840" s="329" t="s">
        <v>496</v>
      </c>
      <c r="AD840" s="329"/>
      <c r="AE840" s="329"/>
      <c r="AF840" s="329"/>
      <c r="AG840" s="329"/>
      <c r="AH840" s="324">
        <v>9</v>
      </c>
      <c r="AI840" s="325"/>
      <c r="AJ840" s="325"/>
      <c r="AK840" s="325"/>
      <c r="AL840" s="326">
        <v>80.900000000000006</v>
      </c>
      <c r="AM840" s="327"/>
      <c r="AN840" s="327"/>
      <c r="AO840" s="328"/>
      <c r="AP840" s="322" t="s">
        <v>575</v>
      </c>
      <c r="AQ840" s="322"/>
      <c r="AR840" s="322"/>
      <c r="AS840" s="322"/>
      <c r="AT840" s="322"/>
      <c r="AU840" s="322"/>
      <c r="AV840" s="322"/>
      <c r="AW840" s="322"/>
      <c r="AX840" s="322"/>
    </row>
    <row r="841" spans="1:50" ht="45" customHeight="1" x14ac:dyDescent="0.15">
      <c r="A841" s="405">
        <v>5</v>
      </c>
      <c r="B841" s="405">
        <v>1</v>
      </c>
      <c r="C841" s="419" t="s">
        <v>640</v>
      </c>
      <c r="D841" s="419"/>
      <c r="E841" s="419"/>
      <c r="F841" s="419"/>
      <c r="G841" s="419"/>
      <c r="H841" s="419"/>
      <c r="I841" s="419"/>
      <c r="J841" s="420">
        <v>5220001008429</v>
      </c>
      <c r="K841" s="421"/>
      <c r="L841" s="421"/>
      <c r="M841" s="421"/>
      <c r="N841" s="421"/>
      <c r="O841" s="421"/>
      <c r="P841" s="317" t="s">
        <v>652</v>
      </c>
      <c r="Q841" s="317"/>
      <c r="R841" s="317"/>
      <c r="S841" s="317"/>
      <c r="T841" s="317"/>
      <c r="U841" s="317"/>
      <c r="V841" s="317"/>
      <c r="W841" s="317"/>
      <c r="X841" s="317"/>
      <c r="Y841" s="319">
        <v>15</v>
      </c>
      <c r="Z841" s="320"/>
      <c r="AA841" s="320"/>
      <c r="AB841" s="321"/>
      <c r="AC841" s="323" t="s">
        <v>496</v>
      </c>
      <c r="AD841" s="323"/>
      <c r="AE841" s="323"/>
      <c r="AF841" s="323"/>
      <c r="AG841" s="323"/>
      <c r="AH841" s="324">
        <v>9</v>
      </c>
      <c r="AI841" s="325"/>
      <c r="AJ841" s="325"/>
      <c r="AK841" s="325"/>
      <c r="AL841" s="326">
        <v>82.5</v>
      </c>
      <c r="AM841" s="327"/>
      <c r="AN841" s="327"/>
      <c r="AO841" s="328"/>
      <c r="AP841" s="322" t="s">
        <v>575</v>
      </c>
      <c r="AQ841" s="322"/>
      <c r="AR841" s="322"/>
      <c r="AS841" s="322"/>
      <c r="AT841" s="322"/>
      <c r="AU841" s="322"/>
      <c r="AV841" s="322"/>
      <c r="AW841" s="322"/>
      <c r="AX841" s="322"/>
    </row>
    <row r="842" spans="1:50" ht="30" customHeight="1" x14ac:dyDescent="0.15">
      <c r="A842" s="405">
        <v>6</v>
      </c>
      <c r="B842" s="405">
        <v>1</v>
      </c>
      <c r="C842" s="419" t="s">
        <v>641</v>
      </c>
      <c r="D842" s="419"/>
      <c r="E842" s="419"/>
      <c r="F842" s="419"/>
      <c r="G842" s="419"/>
      <c r="H842" s="419"/>
      <c r="I842" s="419"/>
      <c r="J842" s="420">
        <v>9010001101738</v>
      </c>
      <c r="K842" s="421"/>
      <c r="L842" s="421"/>
      <c r="M842" s="421"/>
      <c r="N842" s="421"/>
      <c r="O842" s="421"/>
      <c r="P842" s="317" t="s">
        <v>653</v>
      </c>
      <c r="Q842" s="317"/>
      <c r="R842" s="317"/>
      <c r="S842" s="317"/>
      <c r="T842" s="317"/>
      <c r="U842" s="317"/>
      <c r="V842" s="317"/>
      <c r="W842" s="317"/>
      <c r="X842" s="317"/>
      <c r="Y842" s="319">
        <v>10</v>
      </c>
      <c r="Z842" s="320"/>
      <c r="AA842" s="320"/>
      <c r="AB842" s="321"/>
      <c r="AC842" s="323" t="s">
        <v>493</v>
      </c>
      <c r="AD842" s="323"/>
      <c r="AE842" s="323"/>
      <c r="AF842" s="323"/>
      <c r="AG842" s="323"/>
      <c r="AH842" s="324">
        <v>1</v>
      </c>
      <c r="AI842" s="325"/>
      <c r="AJ842" s="325"/>
      <c r="AK842" s="325"/>
      <c r="AL842" s="326">
        <v>99.8</v>
      </c>
      <c r="AM842" s="327"/>
      <c r="AN842" s="327"/>
      <c r="AO842" s="328"/>
      <c r="AP842" s="322" t="s">
        <v>575</v>
      </c>
      <c r="AQ842" s="322"/>
      <c r="AR842" s="322"/>
      <c r="AS842" s="322"/>
      <c r="AT842" s="322"/>
      <c r="AU842" s="322"/>
      <c r="AV842" s="322"/>
      <c r="AW842" s="322"/>
      <c r="AX842" s="322"/>
    </row>
    <row r="843" spans="1:50" ht="30" customHeight="1" x14ac:dyDescent="0.15">
      <c r="A843" s="405">
        <v>7</v>
      </c>
      <c r="B843" s="405">
        <v>1</v>
      </c>
      <c r="C843" s="419" t="s">
        <v>642</v>
      </c>
      <c r="D843" s="419"/>
      <c r="E843" s="419"/>
      <c r="F843" s="419"/>
      <c r="G843" s="419"/>
      <c r="H843" s="419"/>
      <c r="I843" s="419"/>
      <c r="J843" s="420">
        <v>9010001101738</v>
      </c>
      <c r="K843" s="421"/>
      <c r="L843" s="421"/>
      <c r="M843" s="421"/>
      <c r="N843" s="421"/>
      <c r="O843" s="421"/>
      <c r="P843" s="317" t="s">
        <v>654</v>
      </c>
      <c r="Q843" s="317"/>
      <c r="R843" s="317"/>
      <c r="S843" s="317"/>
      <c r="T843" s="317"/>
      <c r="U843" s="317"/>
      <c r="V843" s="317"/>
      <c r="W843" s="317"/>
      <c r="X843" s="317"/>
      <c r="Y843" s="319">
        <v>8</v>
      </c>
      <c r="Z843" s="320"/>
      <c r="AA843" s="320"/>
      <c r="AB843" s="321"/>
      <c r="AC843" s="323" t="s">
        <v>500</v>
      </c>
      <c r="AD843" s="323"/>
      <c r="AE843" s="323"/>
      <c r="AF843" s="323"/>
      <c r="AG843" s="323"/>
      <c r="AH843" s="324" t="s">
        <v>575</v>
      </c>
      <c r="AI843" s="325"/>
      <c r="AJ843" s="325"/>
      <c r="AK843" s="325"/>
      <c r="AL843" s="326" t="s">
        <v>575</v>
      </c>
      <c r="AM843" s="327"/>
      <c r="AN843" s="327"/>
      <c r="AO843" s="328"/>
      <c r="AP843" s="322" t="s">
        <v>575</v>
      </c>
      <c r="AQ843" s="322"/>
      <c r="AR843" s="322"/>
      <c r="AS843" s="322"/>
      <c r="AT843" s="322"/>
      <c r="AU843" s="322"/>
      <c r="AV843" s="322"/>
      <c r="AW843" s="322"/>
      <c r="AX843" s="322"/>
    </row>
    <row r="844" spans="1:50" ht="53.25" customHeight="1" x14ac:dyDescent="0.15">
      <c r="A844" s="405">
        <v>8</v>
      </c>
      <c r="B844" s="405">
        <v>1</v>
      </c>
      <c r="C844" s="419" t="s">
        <v>641</v>
      </c>
      <c r="D844" s="419"/>
      <c r="E844" s="419"/>
      <c r="F844" s="419"/>
      <c r="G844" s="419"/>
      <c r="H844" s="419"/>
      <c r="I844" s="419"/>
      <c r="J844" s="420">
        <v>9010001101738</v>
      </c>
      <c r="K844" s="421"/>
      <c r="L844" s="421"/>
      <c r="M844" s="421"/>
      <c r="N844" s="421"/>
      <c r="O844" s="421"/>
      <c r="P844" s="318" t="s">
        <v>721</v>
      </c>
      <c r="Q844" s="317"/>
      <c r="R844" s="317"/>
      <c r="S844" s="317"/>
      <c r="T844" s="317"/>
      <c r="U844" s="317"/>
      <c r="V844" s="317"/>
      <c r="W844" s="317"/>
      <c r="X844" s="317"/>
      <c r="Y844" s="319">
        <v>7</v>
      </c>
      <c r="Z844" s="320"/>
      <c r="AA844" s="320"/>
      <c r="AB844" s="321"/>
      <c r="AC844" s="323" t="s">
        <v>493</v>
      </c>
      <c r="AD844" s="323"/>
      <c r="AE844" s="323"/>
      <c r="AF844" s="323"/>
      <c r="AG844" s="323"/>
      <c r="AH844" s="324">
        <v>1</v>
      </c>
      <c r="AI844" s="325"/>
      <c r="AJ844" s="325"/>
      <c r="AK844" s="325"/>
      <c r="AL844" s="326">
        <v>99.3</v>
      </c>
      <c r="AM844" s="327"/>
      <c r="AN844" s="327"/>
      <c r="AO844" s="328"/>
      <c r="AP844" s="322" t="s">
        <v>575</v>
      </c>
      <c r="AQ844" s="322"/>
      <c r="AR844" s="322"/>
      <c r="AS844" s="322"/>
      <c r="AT844" s="322"/>
      <c r="AU844" s="322"/>
      <c r="AV844" s="322"/>
      <c r="AW844" s="322"/>
      <c r="AX844" s="322"/>
    </row>
    <row r="845" spans="1:50" ht="48.75" customHeight="1" x14ac:dyDescent="0.15">
      <c r="A845" s="405">
        <v>9</v>
      </c>
      <c r="B845" s="405">
        <v>1</v>
      </c>
      <c r="C845" s="419" t="s">
        <v>641</v>
      </c>
      <c r="D845" s="419"/>
      <c r="E845" s="419"/>
      <c r="F845" s="419"/>
      <c r="G845" s="419"/>
      <c r="H845" s="419"/>
      <c r="I845" s="419"/>
      <c r="J845" s="420">
        <v>9010001101738</v>
      </c>
      <c r="K845" s="421"/>
      <c r="L845" s="421"/>
      <c r="M845" s="421"/>
      <c r="N845" s="421"/>
      <c r="O845" s="421"/>
      <c r="P845" s="317" t="s">
        <v>655</v>
      </c>
      <c r="Q845" s="317"/>
      <c r="R845" s="317"/>
      <c r="S845" s="317"/>
      <c r="T845" s="317"/>
      <c r="U845" s="317"/>
      <c r="V845" s="317"/>
      <c r="W845" s="317"/>
      <c r="X845" s="317"/>
      <c r="Y845" s="319">
        <v>3</v>
      </c>
      <c r="Z845" s="320"/>
      <c r="AA845" s="320"/>
      <c r="AB845" s="321"/>
      <c r="AC845" s="323" t="s">
        <v>493</v>
      </c>
      <c r="AD845" s="323"/>
      <c r="AE845" s="323"/>
      <c r="AF845" s="323"/>
      <c r="AG845" s="323"/>
      <c r="AH845" s="324">
        <v>2</v>
      </c>
      <c r="AI845" s="325"/>
      <c r="AJ845" s="325"/>
      <c r="AK845" s="325"/>
      <c r="AL845" s="326">
        <v>93.2</v>
      </c>
      <c r="AM845" s="327"/>
      <c r="AN845" s="327"/>
      <c r="AO845" s="328"/>
      <c r="AP845" s="322" t="s">
        <v>575</v>
      </c>
      <c r="AQ845" s="322"/>
      <c r="AR845" s="322"/>
      <c r="AS845" s="322"/>
      <c r="AT845" s="322"/>
      <c r="AU845" s="322"/>
      <c r="AV845" s="322"/>
      <c r="AW845" s="322"/>
      <c r="AX845" s="322"/>
    </row>
    <row r="846" spans="1:50" ht="30" customHeight="1" x14ac:dyDescent="0.15">
      <c r="A846" s="405">
        <v>10</v>
      </c>
      <c r="B846" s="405">
        <v>1</v>
      </c>
      <c r="C846" s="419" t="s">
        <v>642</v>
      </c>
      <c r="D846" s="419"/>
      <c r="E846" s="419"/>
      <c r="F846" s="419"/>
      <c r="G846" s="419"/>
      <c r="H846" s="419"/>
      <c r="I846" s="419"/>
      <c r="J846" s="420">
        <v>9010001101738</v>
      </c>
      <c r="K846" s="421"/>
      <c r="L846" s="421"/>
      <c r="M846" s="421"/>
      <c r="N846" s="421"/>
      <c r="O846" s="421"/>
      <c r="P846" s="317" t="s">
        <v>656</v>
      </c>
      <c r="Q846" s="317"/>
      <c r="R846" s="317"/>
      <c r="S846" s="317"/>
      <c r="T846" s="317"/>
      <c r="U846" s="317"/>
      <c r="V846" s="317"/>
      <c r="W846" s="317"/>
      <c r="X846" s="317"/>
      <c r="Y846" s="319">
        <v>2</v>
      </c>
      <c r="Z846" s="320"/>
      <c r="AA846" s="320"/>
      <c r="AB846" s="321"/>
      <c r="AC846" s="323" t="s">
        <v>493</v>
      </c>
      <c r="AD846" s="323"/>
      <c r="AE846" s="323"/>
      <c r="AF846" s="323"/>
      <c r="AG846" s="323"/>
      <c r="AH846" s="324">
        <v>1</v>
      </c>
      <c r="AI846" s="325"/>
      <c r="AJ846" s="325"/>
      <c r="AK846" s="325"/>
      <c r="AL846" s="326">
        <v>98.5</v>
      </c>
      <c r="AM846" s="327"/>
      <c r="AN846" s="327"/>
      <c r="AO846" s="328"/>
      <c r="AP846" s="322" t="s">
        <v>575</v>
      </c>
      <c r="AQ846" s="322"/>
      <c r="AR846" s="322"/>
      <c r="AS846" s="322"/>
      <c r="AT846" s="322"/>
      <c r="AU846" s="322"/>
      <c r="AV846" s="322"/>
      <c r="AW846" s="322"/>
      <c r="AX846" s="322"/>
    </row>
    <row r="847" spans="1:50" ht="45.75" customHeight="1" x14ac:dyDescent="0.15">
      <c r="A847" s="405">
        <v>11</v>
      </c>
      <c r="B847" s="405">
        <v>1</v>
      </c>
      <c r="C847" s="419" t="s">
        <v>643</v>
      </c>
      <c r="D847" s="419"/>
      <c r="E847" s="419"/>
      <c r="F847" s="419"/>
      <c r="G847" s="419"/>
      <c r="H847" s="419"/>
      <c r="I847" s="419"/>
      <c r="J847" s="420">
        <v>4030001004101</v>
      </c>
      <c r="K847" s="421"/>
      <c r="L847" s="421"/>
      <c r="M847" s="421"/>
      <c r="N847" s="421"/>
      <c r="O847" s="421"/>
      <c r="P847" s="317" t="s">
        <v>657</v>
      </c>
      <c r="Q847" s="317"/>
      <c r="R847" s="317"/>
      <c r="S847" s="317"/>
      <c r="T847" s="317"/>
      <c r="U847" s="317"/>
      <c r="V847" s="317"/>
      <c r="W847" s="317"/>
      <c r="X847" s="317"/>
      <c r="Y847" s="319">
        <v>21</v>
      </c>
      <c r="Z847" s="320"/>
      <c r="AA847" s="320"/>
      <c r="AB847" s="321"/>
      <c r="AC847" s="323" t="s">
        <v>496</v>
      </c>
      <c r="AD847" s="323"/>
      <c r="AE847" s="323"/>
      <c r="AF847" s="323"/>
      <c r="AG847" s="323"/>
      <c r="AH847" s="324">
        <v>9</v>
      </c>
      <c r="AI847" s="325"/>
      <c r="AJ847" s="325"/>
      <c r="AK847" s="325"/>
      <c r="AL847" s="326">
        <v>84</v>
      </c>
      <c r="AM847" s="327"/>
      <c r="AN847" s="327"/>
      <c r="AO847" s="328"/>
      <c r="AP847" s="322" t="s">
        <v>575</v>
      </c>
      <c r="AQ847" s="322"/>
      <c r="AR847" s="322"/>
      <c r="AS847" s="322"/>
      <c r="AT847" s="322"/>
      <c r="AU847" s="322"/>
      <c r="AV847" s="322"/>
      <c r="AW847" s="322"/>
      <c r="AX847" s="322"/>
    </row>
    <row r="848" spans="1:50" ht="45.75" customHeight="1" x14ac:dyDescent="0.15">
      <c r="A848" s="405">
        <v>12</v>
      </c>
      <c r="B848" s="405">
        <v>1</v>
      </c>
      <c r="C848" s="419" t="s">
        <v>644</v>
      </c>
      <c r="D848" s="419"/>
      <c r="E848" s="419"/>
      <c r="F848" s="419"/>
      <c r="G848" s="419"/>
      <c r="H848" s="419"/>
      <c r="I848" s="419"/>
      <c r="J848" s="420">
        <v>4030001004101</v>
      </c>
      <c r="K848" s="421"/>
      <c r="L848" s="421"/>
      <c r="M848" s="421"/>
      <c r="N848" s="421"/>
      <c r="O848" s="421"/>
      <c r="P848" s="317" t="s">
        <v>658</v>
      </c>
      <c r="Q848" s="317"/>
      <c r="R848" s="317"/>
      <c r="S848" s="317"/>
      <c r="T848" s="317"/>
      <c r="U848" s="317"/>
      <c r="V848" s="317"/>
      <c r="W848" s="317"/>
      <c r="X848" s="317"/>
      <c r="Y848" s="319">
        <v>9</v>
      </c>
      <c r="Z848" s="320"/>
      <c r="AA848" s="320"/>
      <c r="AB848" s="321"/>
      <c r="AC848" s="323" t="s">
        <v>496</v>
      </c>
      <c r="AD848" s="323"/>
      <c r="AE848" s="323"/>
      <c r="AF848" s="323"/>
      <c r="AG848" s="323"/>
      <c r="AH848" s="324">
        <v>7</v>
      </c>
      <c r="AI848" s="325"/>
      <c r="AJ848" s="325"/>
      <c r="AK848" s="325"/>
      <c r="AL848" s="326">
        <v>85</v>
      </c>
      <c r="AM848" s="327"/>
      <c r="AN848" s="327"/>
      <c r="AO848" s="328"/>
      <c r="AP848" s="322" t="s">
        <v>575</v>
      </c>
      <c r="AQ848" s="322"/>
      <c r="AR848" s="322"/>
      <c r="AS848" s="322"/>
      <c r="AT848" s="322"/>
      <c r="AU848" s="322"/>
      <c r="AV848" s="322"/>
      <c r="AW848" s="322"/>
      <c r="AX848" s="322"/>
    </row>
    <row r="849" spans="1:50" ht="30" customHeight="1" x14ac:dyDescent="0.15">
      <c r="A849" s="405">
        <v>13</v>
      </c>
      <c r="B849" s="405">
        <v>1</v>
      </c>
      <c r="C849" s="419" t="s">
        <v>645</v>
      </c>
      <c r="D849" s="419"/>
      <c r="E849" s="419"/>
      <c r="F849" s="419"/>
      <c r="G849" s="419"/>
      <c r="H849" s="419"/>
      <c r="I849" s="419"/>
      <c r="J849" s="420">
        <v>6010001015255</v>
      </c>
      <c r="K849" s="421"/>
      <c r="L849" s="421"/>
      <c r="M849" s="421"/>
      <c r="N849" s="421"/>
      <c r="O849" s="421"/>
      <c r="P849" s="318" t="s">
        <v>709</v>
      </c>
      <c r="Q849" s="317"/>
      <c r="R849" s="317"/>
      <c r="S849" s="317"/>
      <c r="T849" s="317"/>
      <c r="U849" s="317"/>
      <c r="V849" s="317"/>
      <c r="W849" s="317"/>
      <c r="X849" s="317"/>
      <c r="Y849" s="319">
        <v>15</v>
      </c>
      <c r="Z849" s="320"/>
      <c r="AA849" s="320"/>
      <c r="AB849" s="321"/>
      <c r="AC849" s="323" t="s">
        <v>500</v>
      </c>
      <c r="AD849" s="323"/>
      <c r="AE849" s="323"/>
      <c r="AF849" s="323"/>
      <c r="AG849" s="323"/>
      <c r="AH849" s="324" t="s">
        <v>575</v>
      </c>
      <c r="AI849" s="325"/>
      <c r="AJ849" s="325"/>
      <c r="AK849" s="325"/>
      <c r="AL849" s="326" t="s">
        <v>575</v>
      </c>
      <c r="AM849" s="327"/>
      <c r="AN849" s="327"/>
      <c r="AO849" s="328"/>
      <c r="AP849" s="322" t="s">
        <v>575</v>
      </c>
      <c r="AQ849" s="322"/>
      <c r="AR849" s="322"/>
      <c r="AS849" s="322"/>
      <c r="AT849" s="322"/>
      <c r="AU849" s="322"/>
      <c r="AV849" s="322"/>
      <c r="AW849" s="322"/>
      <c r="AX849" s="322"/>
    </row>
    <row r="850" spans="1:50" ht="30" customHeight="1" x14ac:dyDescent="0.15">
      <c r="A850" s="405">
        <v>14</v>
      </c>
      <c r="B850" s="405">
        <v>1</v>
      </c>
      <c r="C850" s="419" t="s">
        <v>645</v>
      </c>
      <c r="D850" s="419"/>
      <c r="E850" s="419"/>
      <c r="F850" s="419"/>
      <c r="G850" s="419"/>
      <c r="H850" s="419"/>
      <c r="I850" s="419"/>
      <c r="J850" s="420">
        <v>6010001015255</v>
      </c>
      <c r="K850" s="421"/>
      <c r="L850" s="421"/>
      <c r="M850" s="421"/>
      <c r="N850" s="421"/>
      <c r="O850" s="421"/>
      <c r="P850" s="317" t="s">
        <v>709</v>
      </c>
      <c r="Q850" s="317"/>
      <c r="R850" s="317"/>
      <c r="S850" s="317"/>
      <c r="T850" s="317"/>
      <c r="U850" s="317"/>
      <c r="V850" s="317"/>
      <c r="W850" s="317"/>
      <c r="X850" s="317"/>
      <c r="Y850" s="319">
        <v>14</v>
      </c>
      <c r="Z850" s="320"/>
      <c r="AA850" s="320"/>
      <c r="AB850" s="321"/>
      <c r="AC850" s="323" t="s">
        <v>500</v>
      </c>
      <c r="AD850" s="323"/>
      <c r="AE850" s="323"/>
      <c r="AF850" s="323"/>
      <c r="AG850" s="323"/>
      <c r="AH850" s="324" t="s">
        <v>575</v>
      </c>
      <c r="AI850" s="325"/>
      <c r="AJ850" s="325"/>
      <c r="AK850" s="325"/>
      <c r="AL850" s="326" t="s">
        <v>575</v>
      </c>
      <c r="AM850" s="327"/>
      <c r="AN850" s="327"/>
      <c r="AO850" s="328"/>
      <c r="AP850" s="322" t="s">
        <v>575</v>
      </c>
      <c r="AQ850" s="322"/>
      <c r="AR850" s="322"/>
      <c r="AS850" s="322"/>
      <c r="AT850" s="322"/>
      <c r="AU850" s="322"/>
      <c r="AV850" s="322"/>
      <c r="AW850" s="322"/>
      <c r="AX850" s="322"/>
    </row>
    <row r="851" spans="1:50" ht="30" customHeight="1" x14ac:dyDescent="0.15">
      <c r="A851" s="405">
        <v>15</v>
      </c>
      <c r="B851" s="405">
        <v>1</v>
      </c>
      <c r="C851" s="419" t="s">
        <v>645</v>
      </c>
      <c r="D851" s="419"/>
      <c r="E851" s="419"/>
      <c r="F851" s="419"/>
      <c r="G851" s="419"/>
      <c r="H851" s="419"/>
      <c r="I851" s="419"/>
      <c r="J851" s="420">
        <v>6010001015255</v>
      </c>
      <c r="K851" s="421"/>
      <c r="L851" s="421"/>
      <c r="M851" s="421"/>
      <c r="N851" s="421"/>
      <c r="O851" s="421"/>
      <c r="P851" s="317" t="s">
        <v>668</v>
      </c>
      <c r="Q851" s="317"/>
      <c r="R851" s="317"/>
      <c r="S851" s="317"/>
      <c r="T851" s="317"/>
      <c r="U851" s="317"/>
      <c r="V851" s="317"/>
      <c r="W851" s="317"/>
      <c r="X851" s="317"/>
      <c r="Y851" s="319">
        <v>0.1</v>
      </c>
      <c r="Z851" s="320"/>
      <c r="AA851" s="320"/>
      <c r="AB851" s="321"/>
      <c r="AC851" s="323" t="s">
        <v>500</v>
      </c>
      <c r="AD851" s="323"/>
      <c r="AE851" s="323"/>
      <c r="AF851" s="323"/>
      <c r="AG851" s="323"/>
      <c r="AH851" s="324" t="s">
        <v>575</v>
      </c>
      <c r="AI851" s="325"/>
      <c r="AJ851" s="325"/>
      <c r="AK851" s="325"/>
      <c r="AL851" s="326" t="s">
        <v>575</v>
      </c>
      <c r="AM851" s="327"/>
      <c r="AN851" s="327"/>
      <c r="AO851" s="328"/>
      <c r="AP851" s="322" t="s">
        <v>575</v>
      </c>
      <c r="AQ851" s="322"/>
      <c r="AR851" s="322"/>
      <c r="AS851" s="322"/>
      <c r="AT851" s="322"/>
      <c r="AU851" s="322"/>
      <c r="AV851" s="322"/>
      <c r="AW851" s="322"/>
      <c r="AX851" s="322"/>
    </row>
    <row r="852" spans="1:50" ht="30" customHeight="1" x14ac:dyDescent="0.15">
      <c r="A852" s="405">
        <v>16</v>
      </c>
      <c r="B852" s="405">
        <v>1</v>
      </c>
      <c r="C852" s="419" t="s">
        <v>646</v>
      </c>
      <c r="D852" s="419"/>
      <c r="E852" s="419"/>
      <c r="F852" s="419"/>
      <c r="G852" s="419"/>
      <c r="H852" s="419"/>
      <c r="I852" s="419"/>
      <c r="J852" s="420">
        <v>4260001000622</v>
      </c>
      <c r="K852" s="421"/>
      <c r="L852" s="421"/>
      <c r="M852" s="421"/>
      <c r="N852" s="421"/>
      <c r="O852" s="421"/>
      <c r="P852" s="317" t="s">
        <v>659</v>
      </c>
      <c r="Q852" s="317"/>
      <c r="R852" s="317"/>
      <c r="S852" s="317"/>
      <c r="T852" s="317"/>
      <c r="U852" s="317"/>
      <c r="V852" s="317"/>
      <c r="W852" s="317"/>
      <c r="X852" s="317"/>
      <c r="Y852" s="319">
        <v>16</v>
      </c>
      <c r="Z852" s="320"/>
      <c r="AA852" s="320"/>
      <c r="AB852" s="321"/>
      <c r="AC852" s="323" t="s">
        <v>496</v>
      </c>
      <c r="AD852" s="323"/>
      <c r="AE852" s="323"/>
      <c r="AF852" s="323"/>
      <c r="AG852" s="323"/>
      <c r="AH852" s="324">
        <v>7</v>
      </c>
      <c r="AI852" s="325"/>
      <c r="AJ852" s="325"/>
      <c r="AK852" s="325"/>
      <c r="AL852" s="326">
        <v>84.3</v>
      </c>
      <c r="AM852" s="327"/>
      <c r="AN852" s="327"/>
      <c r="AO852" s="328"/>
      <c r="AP852" s="322" t="s">
        <v>575</v>
      </c>
      <c r="AQ852" s="322"/>
      <c r="AR852" s="322"/>
      <c r="AS852" s="322"/>
      <c r="AT852" s="322"/>
      <c r="AU852" s="322"/>
      <c r="AV852" s="322"/>
      <c r="AW852" s="322"/>
      <c r="AX852" s="322"/>
    </row>
    <row r="853" spans="1:50" s="16" customFormat="1" ht="30" customHeight="1" x14ac:dyDescent="0.15">
      <c r="A853" s="405">
        <v>17</v>
      </c>
      <c r="B853" s="405">
        <v>1</v>
      </c>
      <c r="C853" s="419" t="s">
        <v>646</v>
      </c>
      <c r="D853" s="419"/>
      <c r="E853" s="419"/>
      <c r="F853" s="419"/>
      <c r="G853" s="419"/>
      <c r="H853" s="419"/>
      <c r="I853" s="419"/>
      <c r="J853" s="420">
        <v>4260001000622</v>
      </c>
      <c r="K853" s="421"/>
      <c r="L853" s="421"/>
      <c r="M853" s="421"/>
      <c r="N853" s="421"/>
      <c r="O853" s="421"/>
      <c r="P853" s="317" t="s">
        <v>660</v>
      </c>
      <c r="Q853" s="317"/>
      <c r="R853" s="317"/>
      <c r="S853" s="317"/>
      <c r="T853" s="317"/>
      <c r="U853" s="317"/>
      <c r="V853" s="317"/>
      <c r="W853" s="317"/>
      <c r="X853" s="317"/>
      <c r="Y853" s="319">
        <v>9</v>
      </c>
      <c r="Z853" s="320"/>
      <c r="AA853" s="320"/>
      <c r="AB853" s="321"/>
      <c r="AC853" s="323" t="s">
        <v>496</v>
      </c>
      <c r="AD853" s="323"/>
      <c r="AE853" s="323"/>
      <c r="AF853" s="323"/>
      <c r="AG853" s="323"/>
      <c r="AH853" s="324">
        <v>9</v>
      </c>
      <c r="AI853" s="325"/>
      <c r="AJ853" s="325"/>
      <c r="AK853" s="325"/>
      <c r="AL853" s="326">
        <v>91</v>
      </c>
      <c r="AM853" s="327"/>
      <c r="AN853" s="327"/>
      <c r="AO853" s="328"/>
      <c r="AP853" s="322" t="s">
        <v>575</v>
      </c>
      <c r="AQ853" s="322"/>
      <c r="AR853" s="322"/>
      <c r="AS853" s="322"/>
      <c r="AT853" s="322"/>
      <c r="AU853" s="322"/>
      <c r="AV853" s="322"/>
      <c r="AW853" s="322"/>
      <c r="AX853" s="322"/>
    </row>
    <row r="854" spans="1:50" ht="30" customHeight="1" x14ac:dyDescent="0.15">
      <c r="A854" s="405">
        <v>18</v>
      </c>
      <c r="B854" s="405">
        <v>1</v>
      </c>
      <c r="C854" s="419" t="s">
        <v>646</v>
      </c>
      <c r="D854" s="419"/>
      <c r="E854" s="419"/>
      <c r="F854" s="419"/>
      <c r="G854" s="419"/>
      <c r="H854" s="419"/>
      <c r="I854" s="419"/>
      <c r="J854" s="420">
        <v>4260001000622</v>
      </c>
      <c r="K854" s="421"/>
      <c r="L854" s="421"/>
      <c r="M854" s="421"/>
      <c r="N854" s="421"/>
      <c r="O854" s="421"/>
      <c r="P854" s="317" t="s">
        <v>661</v>
      </c>
      <c r="Q854" s="317"/>
      <c r="R854" s="317"/>
      <c r="S854" s="317"/>
      <c r="T854" s="317"/>
      <c r="U854" s="317"/>
      <c r="V854" s="317"/>
      <c r="W854" s="317"/>
      <c r="X854" s="317"/>
      <c r="Y854" s="319">
        <v>3</v>
      </c>
      <c r="Z854" s="320"/>
      <c r="AA854" s="320"/>
      <c r="AB854" s="321"/>
      <c r="AC854" s="323" t="s">
        <v>496</v>
      </c>
      <c r="AD854" s="323"/>
      <c r="AE854" s="323"/>
      <c r="AF854" s="323"/>
      <c r="AG854" s="323"/>
      <c r="AH854" s="324">
        <v>7</v>
      </c>
      <c r="AI854" s="325"/>
      <c r="AJ854" s="325"/>
      <c r="AK854" s="325"/>
      <c r="AL854" s="326">
        <v>88.9</v>
      </c>
      <c r="AM854" s="327"/>
      <c r="AN854" s="327"/>
      <c r="AO854" s="328"/>
      <c r="AP854" s="322" t="s">
        <v>575</v>
      </c>
      <c r="AQ854" s="322"/>
      <c r="AR854" s="322"/>
      <c r="AS854" s="322"/>
      <c r="AT854" s="322"/>
      <c r="AU854" s="322"/>
      <c r="AV854" s="322"/>
      <c r="AW854" s="322"/>
      <c r="AX854" s="322"/>
    </row>
    <row r="855" spans="1:50" ht="47.25" customHeight="1" x14ac:dyDescent="0.15">
      <c r="A855" s="405">
        <v>19</v>
      </c>
      <c r="B855" s="405">
        <v>1</v>
      </c>
      <c r="C855" s="419" t="s">
        <v>647</v>
      </c>
      <c r="D855" s="419"/>
      <c r="E855" s="419"/>
      <c r="F855" s="419"/>
      <c r="G855" s="419"/>
      <c r="H855" s="419"/>
      <c r="I855" s="419"/>
      <c r="J855" s="420">
        <v>5013201004656</v>
      </c>
      <c r="K855" s="421"/>
      <c r="L855" s="421"/>
      <c r="M855" s="421"/>
      <c r="N855" s="421"/>
      <c r="O855" s="421"/>
      <c r="P855" s="317" t="s">
        <v>662</v>
      </c>
      <c r="Q855" s="317"/>
      <c r="R855" s="317"/>
      <c r="S855" s="317"/>
      <c r="T855" s="317"/>
      <c r="U855" s="317"/>
      <c r="V855" s="317"/>
      <c r="W855" s="317"/>
      <c r="X855" s="317"/>
      <c r="Y855" s="319">
        <v>22</v>
      </c>
      <c r="Z855" s="320"/>
      <c r="AA855" s="320"/>
      <c r="AB855" s="321"/>
      <c r="AC855" s="323" t="s">
        <v>496</v>
      </c>
      <c r="AD855" s="323"/>
      <c r="AE855" s="323"/>
      <c r="AF855" s="323"/>
      <c r="AG855" s="323"/>
      <c r="AH855" s="324">
        <v>1</v>
      </c>
      <c r="AI855" s="325"/>
      <c r="AJ855" s="325"/>
      <c r="AK855" s="325"/>
      <c r="AL855" s="326">
        <v>82.7</v>
      </c>
      <c r="AM855" s="327"/>
      <c r="AN855" s="327"/>
      <c r="AO855" s="328"/>
      <c r="AP855" s="322" t="s">
        <v>575</v>
      </c>
      <c r="AQ855" s="322"/>
      <c r="AR855" s="322"/>
      <c r="AS855" s="322"/>
      <c r="AT855" s="322"/>
      <c r="AU855" s="322"/>
      <c r="AV855" s="322"/>
      <c r="AW855" s="322"/>
      <c r="AX855" s="322"/>
    </row>
    <row r="856" spans="1:50" ht="39.75" customHeight="1" x14ac:dyDescent="0.15">
      <c r="A856" s="405">
        <v>20</v>
      </c>
      <c r="B856" s="405">
        <v>1</v>
      </c>
      <c r="C856" s="419" t="s">
        <v>647</v>
      </c>
      <c r="D856" s="419"/>
      <c r="E856" s="419"/>
      <c r="F856" s="419"/>
      <c r="G856" s="419"/>
      <c r="H856" s="419"/>
      <c r="I856" s="419"/>
      <c r="J856" s="420">
        <v>5013201004656</v>
      </c>
      <c r="K856" s="421"/>
      <c r="L856" s="421"/>
      <c r="M856" s="421"/>
      <c r="N856" s="421"/>
      <c r="O856" s="421"/>
      <c r="P856" s="317" t="s">
        <v>663</v>
      </c>
      <c r="Q856" s="317"/>
      <c r="R856" s="317"/>
      <c r="S856" s="317"/>
      <c r="T856" s="317"/>
      <c r="U856" s="317"/>
      <c r="V856" s="317"/>
      <c r="W856" s="317"/>
      <c r="X856" s="317"/>
      <c r="Y856" s="319">
        <v>3</v>
      </c>
      <c r="Z856" s="320"/>
      <c r="AA856" s="320"/>
      <c r="AB856" s="321"/>
      <c r="AC856" s="323" t="s">
        <v>493</v>
      </c>
      <c r="AD856" s="323"/>
      <c r="AE856" s="323"/>
      <c r="AF856" s="323"/>
      <c r="AG856" s="323"/>
      <c r="AH856" s="324">
        <v>1</v>
      </c>
      <c r="AI856" s="325"/>
      <c r="AJ856" s="325"/>
      <c r="AK856" s="325"/>
      <c r="AL856" s="326">
        <v>99.7</v>
      </c>
      <c r="AM856" s="327"/>
      <c r="AN856" s="327"/>
      <c r="AO856" s="328"/>
      <c r="AP856" s="322" t="s">
        <v>575</v>
      </c>
      <c r="AQ856" s="322"/>
      <c r="AR856" s="322"/>
      <c r="AS856" s="322"/>
      <c r="AT856" s="322"/>
      <c r="AU856" s="322"/>
      <c r="AV856" s="322"/>
      <c r="AW856" s="322"/>
      <c r="AX856" s="322"/>
    </row>
    <row r="857" spans="1:50" ht="58.5" customHeight="1" x14ac:dyDescent="0.15">
      <c r="A857" s="405">
        <v>21</v>
      </c>
      <c r="B857" s="405">
        <v>1</v>
      </c>
      <c r="C857" s="419" t="s">
        <v>647</v>
      </c>
      <c r="D857" s="419"/>
      <c r="E857" s="419"/>
      <c r="F857" s="419"/>
      <c r="G857" s="419"/>
      <c r="H857" s="419"/>
      <c r="I857" s="419"/>
      <c r="J857" s="420">
        <v>5013201004656</v>
      </c>
      <c r="K857" s="421"/>
      <c r="L857" s="421"/>
      <c r="M857" s="421"/>
      <c r="N857" s="421"/>
      <c r="O857" s="421"/>
      <c r="P857" s="317" t="s">
        <v>664</v>
      </c>
      <c r="Q857" s="317"/>
      <c r="R857" s="317"/>
      <c r="S857" s="317"/>
      <c r="T857" s="317"/>
      <c r="U857" s="317"/>
      <c r="V857" s="317"/>
      <c r="W857" s="317"/>
      <c r="X857" s="317"/>
      <c r="Y857" s="319">
        <v>2</v>
      </c>
      <c r="Z857" s="320"/>
      <c r="AA857" s="320"/>
      <c r="AB857" s="321"/>
      <c r="AC857" s="323" t="s">
        <v>496</v>
      </c>
      <c r="AD857" s="323"/>
      <c r="AE857" s="323"/>
      <c r="AF857" s="323"/>
      <c r="AG857" s="323"/>
      <c r="AH857" s="324">
        <v>3</v>
      </c>
      <c r="AI857" s="325"/>
      <c r="AJ857" s="325"/>
      <c r="AK857" s="325"/>
      <c r="AL857" s="326">
        <v>90.3</v>
      </c>
      <c r="AM857" s="327"/>
      <c r="AN857" s="327"/>
      <c r="AO857" s="328"/>
      <c r="AP857" s="322" t="s">
        <v>575</v>
      </c>
      <c r="AQ857" s="322"/>
      <c r="AR857" s="322"/>
      <c r="AS857" s="322"/>
      <c r="AT857" s="322"/>
      <c r="AU857" s="322"/>
      <c r="AV857" s="322"/>
      <c r="AW857" s="322"/>
      <c r="AX857" s="322"/>
    </row>
    <row r="858" spans="1:50" ht="33.75" customHeight="1" x14ac:dyDescent="0.15">
      <c r="A858" s="405">
        <v>22</v>
      </c>
      <c r="B858" s="405">
        <v>1</v>
      </c>
      <c r="C858" s="419" t="s">
        <v>647</v>
      </c>
      <c r="D858" s="419"/>
      <c r="E858" s="419"/>
      <c r="F858" s="419"/>
      <c r="G858" s="419"/>
      <c r="H858" s="419"/>
      <c r="I858" s="419"/>
      <c r="J858" s="420">
        <v>5013201004656</v>
      </c>
      <c r="K858" s="421"/>
      <c r="L858" s="421"/>
      <c r="M858" s="421"/>
      <c r="N858" s="421"/>
      <c r="O858" s="421"/>
      <c r="P858" s="317" t="s">
        <v>665</v>
      </c>
      <c r="Q858" s="317"/>
      <c r="R858" s="317"/>
      <c r="S858" s="317"/>
      <c r="T858" s="317"/>
      <c r="U858" s="317"/>
      <c r="V858" s="317"/>
      <c r="W858" s="317"/>
      <c r="X858" s="317"/>
      <c r="Y858" s="319">
        <v>0.2</v>
      </c>
      <c r="Z858" s="320"/>
      <c r="AA858" s="320"/>
      <c r="AB858" s="321"/>
      <c r="AC858" s="323" t="s">
        <v>499</v>
      </c>
      <c r="AD858" s="323"/>
      <c r="AE858" s="323"/>
      <c r="AF858" s="323"/>
      <c r="AG858" s="323"/>
      <c r="AH858" s="324" t="s">
        <v>575</v>
      </c>
      <c r="AI858" s="325"/>
      <c r="AJ858" s="325"/>
      <c r="AK858" s="325"/>
      <c r="AL858" s="326" t="s">
        <v>575</v>
      </c>
      <c r="AM858" s="327"/>
      <c r="AN858" s="327"/>
      <c r="AO858" s="328"/>
      <c r="AP858" s="322" t="s">
        <v>575</v>
      </c>
      <c r="AQ858" s="322"/>
      <c r="AR858" s="322"/>
      <c r="AS858" s="322"/>
      <c r="AT858" s="322"/>
      <c r="AU858" s="322"/>
      <c r="AV858" s="322"/>
      <c r="AW858" s="322"/>
      <c r="AX858" s="322"/>
    </row>
    <row r="859" spans="1:50" ht="30" customHeight="1" x14ac:dyDescent="0.15">
      <c r="A859" s="405">
        <v>23</v>
      </c>
      <c r="B859" s="405">
        <v>1</v>
      </c>
      <c r="C859" s="419" t="s">
        <v>706</v>
      </c>
      <c r="D859" s="419"/>
      <c r="E859" s="419"/>
      <c r="F859" s="419"/>
      <c r="G859" s="419"/>
      <c r="H859" s="419"/>
      <c r="I859" s="419"/>
      <c r="J859" s="420">
        <v>4010001031832</v>
      </c>
      <c r="K859" s="421"/>
      <c r="L859" s="421"/>
      <c r="M859" s="421"/>
      <c r="N859" s="421"/>
      <c r="O859" s="421"/>
      <c r="P859" s="317" t="s">
        <v>707</v>
      </c>
      <c r="Q859" s="317"/>
      <c r="R859" s="317"/>
      <c r="S859" s="317"/>
      <c r="T859" s="317"/>
      <c r="U859" s="317"/>
      <c r="V859" s="317"/>
      <c r="W859" s="317"/>
      <c r="X859" s="317"/>
      <c r="Y859" s="319">
        <v>23</v>
      </c>
      <c r="Z859" s="320"/>
      <c r="AA859" s="320"/>
      <c r="AB859" s="321"/>
      <c r="AC859" s="323" t="s">
        <v>716</v>
      </c>
      <c r="AD859" s="323"/>
      <c r="AE859" s="323"/>
      <c r="AF859" s="323"/>
      <c r="AG859" s="323"/>
      <c r="AH859" s="324">
        <v>2</v>
      </c>
      <c r="AI859" s="325"/>
      <c r="AJ859" s="325"/>
      <c r="AK859" s="325"/>
      <c r="AL859" s="326">
        <v>67.599999999999994</v>
      </c>
      <c r="AM859" s="327"/>
      <c r="AN859" s="327"/>
      <c r="AO859" s="328"/>
      <c r="AP859" s="322" t="s">
        <v>575</v>
      </c>
      <c r="AQ859" s="322"/>
      <c r="AR859" s="322"/>
      <c r="AS859" s="322"/>
      <c r="AT859" s="322"/>
      <c r="AU859" s="322"/>
      <c r="AV859" s="322"/>
      <c r="AW859" s="322"/>
      <c r="AX859" s="322"/>
    </row>
    <row r="860" spans="1:50" ht="51" customHeight="1" x14ac:dyDescent="0.15">
      <c r="A860" s="405">
        <v>24</v>
      </c>
      <c r="B860" s="405">
        <v>1</v>
      </c>
      <c r="C860" s="419" t="s">
        <v>714</v>
      </c>
      <c r="D860" s="419"/>
      <c r="E860" s="419"/>
      <c r="F860" s="419"/>
      <c r="G860" s="419"/>
      <c r="H860" s="419"/>
      <c r="I860" s="419"/>
      <c r="J860" s="420">
        <v>1220001002212</v>
      </c>
      <c r="K860" s="421"/>
      <c r="L860" s="421"/>
      <c r="M860" s="421"/>
      <c r="N860" s="421"/>
      <c r="O860" s="421"/>
      <c r="P860" s="317" t="s">
        <v>715</v>
      </c>
      <c r="Q860" s="317"/>
      <c r="R860" s="317"/>
      <c r="S860" s="317"/>
      <c r="T860" s="317"/>
      <c r="U860" s="317"/>
      <c r="V860" s="317"/>
      <c r="W860" s="317"/>
      <c r="X860" s="317"/>
      <c r="Y860" s="319">
        <v>19</v>
      </c>
      <c r="Z860" s="320"/>
      <c r="AA860" s="320"/>
      <c r="AB860" s="321"/>
      <c r="AC860" s="323" t="s">
        <v>496</v>
      </c>
      <c r="AD860" s="323"/>
      <c r="AE860" s="323"/>
      <c r="AF860" s="323"/>
      <c r="AG860" s="323"/>
      <c r="AH860" s="324">
        <v>9</v>
      </c>
      <c r="AI860" s="325"/>
      <c r="AJ860" s="325"/>
      <c r="AK860" s="325"/>
      <c r="AL860" s="326">
        <v>86.7</v>
      </c>
      <c r="AM860" s="327"/>
      <c r="AN860" s="327"/>
      <c r="AO860" s="328"/>
      <c r="AP860" s="322" t="s">
        <v>575</v>
      </c>
      <c r="AQ860" s="322"/>
      <c r="AR860" s="322"/>
      <c r="AS860" s="322"/>
      <c r="AT860" s="322"/>
      <c r="AU860" s="322"/>
      <c r="AV860" s="322"/>
      <c r="AW860" s="322"/>
      <c r="AX860" s="322"/>
    </row>
    <row r="861" spans="1:50" ht="30" customHeight="1" x14ac:dyDescent="0.15">
      <c r="A861" s="405">
        <v>25</v>
      </c>
      <c r="B861" s="405">
        <v>1</v>
      </c>
      <c r="C861" s="425" t="s">
        <v>666</v>
      </c>
      <c r="D861" s="419"/>
      <c r="E861" s="419"/>
      <c r="F861" s="419"/>
      <c r="G861" s="419"/>
      <c r="H861" s="419"/>
      <c r="I861" s="419"/>
      <c r="J861" s="420">
        <v>1010601035005</v>
      </c>
      <c r="K861" s="421"/>
      <c r="L861" s="421"/>
      <c r="M861" s="421"/>
      <c r="N861" s="421"/>
      <c r="O861" s="421"/>
      <c r="P861" s="318" t="s">
        <v>667</v>
      </c>
      <c r="Q861" s="317"/>
      <c r="R861" s="317"/>
      <c r="S861" s="317"/>
      <c r="T861" s="317"/>
      <c r="U861" s="317"/>
      <c r="V861" s="317"/>
      <c r="W861" s="317"/>
      <c r="X861" s="317"/>
      <c r="Y861" s="319">
        <v>16</v>
      </c>
      <c r="Z861" s="320"/>
      <c r="AA861" s="320"/>
      <c r="AB861" s="321"/>
      <c r="AC861" s="323" t="s">
        <v>496</v>
      </c>
      <c r="AD861" s="323"/>
      <c r="AE861" s="323"/>
      <c r="AF861" s="323"/>
      <c r="AG861" s="323"/>
      <c r="AH861" s="324">
        <v>7</v>
      </c>
      <c r="AI861" s="325"/>
      <c r="AJ861" s="325"/>
      <c r="AK861" s="325"/>
      <c r="AL861" s="326">
        <v>86.2</v>
      </c>
      <c r="AM861" s="327"/>
      <c r="AN861" s="327"/>
      <c r="AO861" s="328"/>
      <c r="AP861" s="322" t="s">
        <v>575</v>
      </c>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25"/>
      <c r="D866" s="419"/>
      <c r="E866" s="419"/>
      <c r="F866" s="419"/>
      <c r="G866" s="419"/>
      <c r="H866" s="419"/>
      <c r="I866" s="419"/>
      <c r="J866" s="420"/>
      <c r="K866" s="421"/>
      <c r="L866" s="421"/>
      <c r="M866" s="421"/>
      <c r="N866" s="421"/>
      <c r="O866" s="421"/>
      <c r="P866" s="318"/>
      <c r="Q866" s="317"/>
      <c r="R866" s="317"/>
      <c r="S866" s="317"/>
      <c r="T866" s="317"/>
      <c r="U866" s="317"/>
      <c r="V866" s="317"/>
      <c r="W866" s="317"/>
      <c r="X866" s="317"/>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670</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417</v>
      </c>
      <c r="K869" s="101"/>
      <c r="L869" s="101"/>
      <c r="M869" s="101"/>
      <c r="N869" s="101"/>
      <c r="O869" s="101"/>
      <c r="P869" s="348" t="s">
        <v>364</v>
      </c>
      <c r="Q869" s="348"/>
      <c r="R869" s="348"/>
      <c r="S869" s="348"/>
      <c r="T869" s="348"/>
      <c r="U869" s="348"/>
      <c r="V869" s="348"/>
      <c r="W869" s="348"/>
      <c r="X869" s="348"/>
      <c r="Y869" s="345" t="s">
        <v>415</v>
      </c>
      <c r="Z869" s="346"/>
      <c r="AA869" s="346"/>
      <c r="AB869" s="346"/>
      <c r="AC869" s="277" t="s">
        <v>459</v>
      </c>
      <c r="AD869" s="277"/>
      <c r="AE869" s="277"/>
      <c r="AF869" s="277"/>
      <c r="AG869" s="277"/>
      <c r="AH869" s="345" t="s">
        <v>488</v>
      </c>
      <c r="AI869" s="347"/>
      <c r="AJ869" s="347"/>
      <c r="AK869" s="347"/>
      <c r="AL869" s="347" t="s">
        <v>21</v>
      </c>
      <c r="AM869" s="347"/>
      <c r="AN869" s="347"/>
      <c r="AO869" s="426"/>
      <c r="AP869" s="427" t="s">
        <v>418</v>
      </c>
      <c r="AQ869" s="427"/>
      <c r="AR869" s="427"/>
      <c r="AS869" s="427"/>
      <c r="AT869" s="427"/>
      <c r="AU869" s="427"/>
      <c r="AV869" s="427"/>
      <c r="AW869" s="427"/>
      <c r="AX869" s="427"/>
    </row>
    <row r="870" spans="1:50" ht="30" customHeight="1" x14ac:dyDescent="0.15">
      <c r="A870" s="405">
        <v>1</v>
      </c>
      <c r="B870" s="405">
        <v>1</v>
      </c>
      <c r="C870" s="419" t="s">
        <v>672</v>
      </c>
      <c r="D870" s="419"/>
      <c r="E870" s="419"/>
      <c r="F870" s="419"/>
      <c r="G870" s="419"/>
      <c r="H870" s="419"/>
      <c r="I870" s="419"/>
      <c r="J870" s="420">
        <v>7013205000047</v>
      </c>
      <c r="K870" s="421"/>
      <c r="L870" s="421"/>
      <c r="M870" s="421"/>
      <c r="N870" s="421"/>
      <c r="O870" s="421"/>
      <c r="P870" s="317" t="s">
        <v>668</v>
      </c>
      <c r="Q870" s="317"/>
      <c r="R870" s="317"/>
      <c r="S870" s="317"/>
      <c r="T870" s="317"/>
      <c r="U870" s="317"/>
      <c r="V870" s="317"/>
      <c r="W870" s="317"/>
      <c r="X870" s="317"/>
      <c r="Y870" s="319">
        <v>2</v>
      </c>
      <c r="Z870" s="320"/>
      <c r="AA870" s="320"/>
      <c r="AB870" s="321"/>
      <c r="AC870" s="329" t="s">
        <v>500</v>
      </c>
      <c r="AD870" s="424"/>
      <c r="AE870" s="424"/>
      <c r="AF870" s="424"/>
      <c r="AG870" s="424"/>
      <c r="AH870" s="422" t="s">
        <v>575</v>
      </c>
      <c r="AI870" s="423"/>
      <c r="AJ870" s="423"/>
      <c r="AK870" s="423"/>
      <c r="AL870" s="326" t="s">
        <v>575</v>
      </c>
      <c r="AM870" s="327"/>
      <c r="AN870" s="327"/>
      <c r="AO870" s="328"/>
      <c r="AP870" s="322" t="s">
        <v>575</v>
      </c>
      <c r="AQ870" s="322"/>
      <c r="AR870" s="322"/>
      <c r="AS870" s="322"/>
      <c r="AT870" s="322"/>
      <c r="AU870" s="322"/>
      <c r="AV870" s="322"/>
      <c r="AW870" s="322"/>
      <c r="AX870" s="322"/>
    </row>
    <row r="871" spans="1:50" ht="53.25" customHeight="1" x14ac:dyDescent="0.15">
      <c r="A871" s="405">
        <v>2</v>
      </c>
      <c r="B871" s="405">
        <v>1</v>
      </c>
      <c r="C871" s="419" t="s">
        <v>672</v>
      </c>
      <c r="D871" s="419"/>
      <c r="E871" s="419"/>
      <c r="F871" s="419"/>
      <c r="G871" s="419"/>
      <c r="H871" s="419"/>
      <c r="I871" s="419"/>
      <c r="J871" s="420">
        <v>7013205000047</v>
      </c>
      <c r="K871" s="421"/>
      <c r="L871" s="421"/>
      <c r="M871" s="421"/>
      <c r="N871" s="421"/>
      <c r="O871" s="421"/>
      <c r="P871" s="317" t="s">
        <v>680</v>
      </c>
      <c r="Q871" s="317"/>
      <c r="R871" s="317"/>
      <c r="S871" s="317"/>
      <c r="T871" s="317"/>
      <c r="U871" s="317"/>
      <c r="V871" s="317"/>
      <c r="W871" s="317"/>
      <c r="X871" s="317"/>
      <c r="Y871" s="319">
        <v>0.8</v>
      </c>
      <c r="Z871" s="320"/>
      <c r="AA871" s="320"/>
      <c r="AB871" s="321"/>
      <c r="AC871" s="329" t="s">
        <v>500</v>
      </c>
      <c r="AD871" s="329"/>
      <c r="AE871" s="329"/>
      <c r="AF871" s="329"/>
      <c r="AG871" s="329"/>
      <c r="AH871" s="422" t="s">
        <v>575</v>
      </c>
      <c r="AI871" s="423"/>
      <c r="AJ871" s="423"/>
      <c r="AK871" s="423"/>
      <c r="AL871" s="326" t="s">
        <v>575</v>
      </c>
      <c r="AM871" s="327"/>
      <c r="AN871" s="327"/>
      <c r="AO871" s="328"/>
      <c r="AP871" s="322" t="s">
        <v>575</v>
      </c>
      <c r="AQ871" s="322"/>
      <c r="AR871" s="322"/>
      <c r="AS871" s="322"/>
      <c r="AT871" s="322"/>
      <c r="AU871" s="322"/>
      <c r="AV871" s="322"/>
      <c r="AW871" s="322"/>
      <c r="AX871" s="322"/>
    </row>
    <row r="872" spans="1:50" ht="30" customHeight="1" x14ac:dyDescent="0.15">
      <c r="A872" s="405">
        <v>3</v>
      </c>
      <c r="B872" s="405">
        <v>1</v>
      </c>
      <c r="C872" s="425" t="s">
        <v>672</v>
      </c>
      <c r="D872" s="419"/>
      <c r="E872" s="419"/>
      <c r="F872" s="419"/>
      <c r="G872" s="419"/>
      <c r="H872" s="419"/>
      <c r="I872" s="419"/>
      <c r="J872" s="420">
        <v>7013205000047</v>
      </c>
      <c r="K872" s="421"/>
      <c r="L872" s="421"/>
      <c r="M872" s="421"/>
      <c r="N872" s="421"/>
      <c r="O872" s="421"/>
      <c r="P872" s="318" t="s">
        <v>681</v>
      </c>
      <c r="Q872" s="317"/>
      <c r="R872" s="317"/>
      <c r="S872" s="317"/>
      <c r="T872" s="317"/>
      <c r="U872" s="317"/>
      <c r="V872" s="317"/>
      <c r="W872" s="317"/>
      <c r="X872" s="317"/>
      <c r="Y872" s="319">
        <v>0.5</v>
      </c>
      <c r="Z872" s="320"/>
      <c r="AA872" s="320"/>
      <c r="AB872" s="321"/>
      <c r="AC872" s="329" t="s">
        <v>500</v>
      </c>
      <c r="AD872" s="329"/>
      <c r="AE872" s="329"/>
      <c r="AF872" s="329"/>
      <c r="AG872" s="329"/>
      <c r="AH872" s="324" t="s">
        <v>575</v>
      </c>
      <c r="AI872" s="325"/>
      <c r="AJ872" s="325"/>
      <c r="AK872" s="325"/>
      <c r="AL872" s="326" t="s">
        <v>575</v>
      </c>
      <c r="AM872" s="327"/>
      <c r="AN872" s="327"/>
      <c r="AO872" s="328"/>
      <c r="AP872" s="322" t="s">
        <v>575</v>
      </c>
      <c r="AQ872" s="322"/>
      <c r="AR872" s="322"/>
      <c r="AS872" s="322"/>
      <c r="AT872" s="322"/>
      <c r="AU872" s="322"/>
      <c r="AV872" s="322"/>
      <c r="AW872" s="322"/>
      <c r="AX872" s="322"/>
    </row>
    <row r="873" spans="1:50" ht="30" customHeight="1" x14ac:dyDescent="0.15">
      <c r="A873" s="405">
        <v>4</v>
      </c>
      <c r="B873" s="405">
        <v>1</v>
      </c>
      <c r="C873" s="425" t="s">
        <v>673</v>
      </c>
      <c r="D873" s="419"/>
      <c r="E873" s="419"/>
      <c r="F873" s="419"/>
      <c r="G873" s="419"/>
      <c r="H873" s="419"/>
      <c r="I873" s="419"/>
      <c r="J873" s="420">
        <v>5090005004140</v>
      </c>
      <c r="K873" s="421"/>
      <c r="L873" s="421"/>
      <c r="M873" s="421"/>
      <c r="N873" s="421"/>
      <c r="O873" s="421"/>
      <c r="P873" s="318" t="s">
        <v>682</v>
      </c>
      <c r="Q873" s="317"/>
      <c r="R873" s="317"/>
      <c r="S873" s="317"/>
      <c r="T873" s="317"/>
      <c r="U873" s="317"/>
      <c r="V873" s="317"/>
      <c r="W873" s="317"/>
      <c r="X873" s="317"/>
      <c r="Y873" s="319">
        <v>0.7</v>
      </c>
      <c r="Z873" s="320"/>
      <c r="AA873" s="320"/>
      <c r="AB873" s="321"/>
      <c r="AC873" s="329" t="s">
        <v>499</v>
      </c>
      <c r="AD873" s="329"/>
      <c r="AE873" s="329"/>
      <c r="AF873" s="329"/>
      <c r="AG873" s="329"/>
      <c r="AH873" s="324" t="s">
        <v>575</v>
      </c>
      <c r="AI873" s="325"/>
      <c r="AJ873" s="325"/>
      <c r="AK873" s="325"/>
      <c r="AL873" s="326" t="s">
        <v>575</v>
      </c>
      <c r="AM873" s="327"/>
      <c r="AN873" s="327"/>
      <c r="AO873" s="328"/>
      <c r="AP873" s="322" t="s">
        <v>575</v>
      </c>
      <c r="AQ873" s="322"/>
      <c r="AR873" s="322"/>
      <c r="AS873" s="322"/>
      <c r="AT873" s="322"/>
      <c r="AU873" s="322"/>
      <c r="AV873" s="322"/>
      <c r="AW873" s="322"/>
      <c r="AX873" s="322"/>
    </row>
    <row r="874" spans="1:50" ht="30" customHeight="1" x14ac:dyDescent="0.15">
      <c r="A874" s="405">
        <v>5</v>
      </c>
      <c r="B874" s="405">
        <v>1</v>
      </c>
      <c r="C874" s="419" t="s">
        <v>674</v>
      </c>
      <c r="D874" s="419"/>
      <c r="E874" s="419"/>
      <c r="F874" s="419"/>
      <c r="G874" s="419"/>
      <c r="H874" s="419"/>
      <c r="I874" s="419"/>
      <c r="J874" s="420" t="s">
        <v>575</v>
      </c>
      <c r="K874" s="421"/>
      <c r="L874" s="421"/>
      <c r="M874" s="421"/>
      <c r="N874" s="421"/>
      <c r="O874" s="421"/>
      <c r="P874" s="317" t="s">
        <v>683</v>
      </c>
      <c r="Q874" s="317"/>
      <c r="R874" s="317"/>
      <c r="S874" s="317"/>
      <c r="T874" s="317"/>
      <c r="U874" s="317"/>
      <c r="V874" s="317"/>
      <c r="W874" s="317"/>
      <c r="X874" s="317"/>
      <c r="Y874" s="319">
        <v>0.1</v>
      </c>
      <c r="Z874" s="320"/>
      <c r="AA874" s="320"/>
      <c r="AB874" s="321"/>
      <c r="AC874" s="323" t="s">
        <v>499</v>
      </c>
      <c r="AD874" s="323"/>
      <c r="AE874" s="323"/>
      <c r="AF874" s="323"/>
      <c r="AG874" s="323"/>
      <c r="AH874" s="324" t="s">
        <v>575</v>
      </c>
      <c r="AI874" s="325"/>
      <c r="AJ874" s="325"/>
      <c r="AK874" s="325"/>
      <c r="AL874" s="326" t="s">
        <v>575</v>
      </c>
      <c r="AM874" s="327"/>
      <c r="AN874" s="327"/>
      <c r="AO874" s="328"/>
      <c r="AP874" s="322" t="s">
        <v>575</v>
      </c>
      <c r="AQ874" s="322"/>
      <c r="AR874" s="322"/>
      <c r="AS874" s="322"/>
      <c r="AT874" s="322"/>
      <c r="AU874" s="322"/>
      <c r="AV874" s="322"/>
      <c r="AW874" s="322"/>
      <c r="AX874" s="322"/>
    </row>
    <row r="875" spans="1:50" ht="30" customHeight="1" x14ac:dyDescent="0.15">
      <c r="A875" s="405">
        <v>6</v>
      </c>
      <c r="B875" s="405">
        <v>1</v>
      </c>
      <c r="C875" s="419" t="s">
        <v>674</v>
      </c>
      <c r="D875" s="419"/>
      <c r="E875" s="419"/>
      <c r="F875" s="419"/>
      <c r="G875" s="419"/>
      <c r="H875" s="419"/>
      <c r="I875" s="419"/>
      <c r="J875" s="420" t="s">
        <v>575</v>
      </c>
      <c r="K875" s="421"/>
      <c r="L875" s="421"/>
      <c r="M875" s="421"/>
      <c r="N875" s="421"/>
      <c r="O875" s="421"/>
      <c r="P875" s="317" t="s">
        <v>684</v>
      </c>
      <c r="Q875" s="317"/>
      <c r="R875" s="317"/>
      <c r="S875" s="317"/>
      <c r="T875" s="317"/>
      <c r="U875" s="317"/>
      <c r="V875" s="317"/>
      <c r="W875" s="317"/>
      <c r="X875" s="317"/>
      <c r="Y875" s="319">
        <v>0</v>
      </c>
      <c r="Z875" s="320"/>
      <c r="AA875" s="320"/>
      <c r="AB875" s="321"/>
      <c r="AC875" s="323" t="s">
        <v>499</v>
      </c>
      <c r="AD875" s="323"/>
      <c r="AE875" s="323"/>
      <c r="AF875" s="323"/>
      <c r="AG875" s="323"/>
      <c r="AH875" s="324" t="s">
        <v>575</v>
      </c>
      <c r="AI875" s="325"/>
      <c r="AJ875" s="325"/>
      <c r="AK875" s="325"/>
      <c r="AL875" s="326" t="s">
        <v>575</v>
      </c>
      <c r="AM875" s="327"/>
      <c r="AN875" s="327"/>
      <c r="AO875" s="328"/>
      <c r="AP875" s="322" t="s">
        <v>575</v>
      </c>
      <c r="AQ875" s="322"/>
      <c r="AR875" s="322"/>
      <c r="AS875" s="322"/>
      <c r="AT875" s="322"/>
      <c r="AU875" s="322"/>
      <c r="AV875" s="322"/>
      <c r="AW875" s="322"/>
      <c r="AX875" s="322"/>
    </row>
    <row r="876" spans="1:50" ht="30" customHeight="1" x14ac:dyDescent="0.15">
      <c r="A876" s="405">
        <v>7</v>
      </c>
      <c r="B876" s="405">
        <v>1</v>
      </c>
      <c r="C876" s="419" t="s">
        <v>674</v>
      </c>
      <c r="D876" s="419"/>
      <c r="E876" s="419"/>
      <c r="F876" s="419"/>
      <c r="G876" s="419"/>
      <c r="H876" s="419"/>
      <c r="I876" s="419"/>
      <c r="J876" s="420" t="s">
        <v>575</v>
      </c>
      <c r="K876" s="421"/>
      <c r="L876" s="421"/>
      <c r="M876" s="421"/>
      <c r="N876" s="421"/>
      <c r="O876" s="421"/>
      <c r="P876" s="317" t="s">
        <v>685</v>
      </c>
      <c r="Q876" s="317"/>
      <c r="R876" s="317"/>
      <c r="S876" s="317"/>
      <c r="T876" s="317"/>
      <c r="U876" s="317"/>
      <c r="V876" s="317"/>
      <c r="W876" s="317"/>
      <c r="X876" s="317"/>
      <c r="Y876" s="319">
        <v>0</v>
      </c>
      <c r="Z876" s="320"/>
      <c r="AA876" s="320"/>
      <c r="AB876" s="321"/>
      <c r="AC876" s="323" t="s">
        <v>499</v>
      </c>
      <c r="AD876" s="323"/>
      <c r="AE876" s="323"/>
      <c r="AF876" s="323"/>
      <c r="AG876" s="323"/>
      <c r="AH876" s="324" t="s">
        <v>575</v>
      </c>
      <c r="AI876" s="325"/>
      <c r="AJ876" s="325"/>
      <c r="AK876" s="325"/>
      <c r="AL876" s="326" t="s">
        <v>575</v>
      </c>
      <c r="AM876" s="327"/>
      <c r="AN876" s="327"/>
      <c r="AO876" s="328"/>
      <c r="AP876" s="322" t="s">
        <v>575</v>
      </c>
      <c r="AQ876" s="322"/>
      <c r="AR876" s="322"/>
      <c r="AS876" s="322"/>
      <c r="AT876" s="322"/>
      <c r="AU876" s="322"/>
      <c r="AV876" s="322"/>
      <c r="AW876" s="322"/>
      <c r="AX876" s="322"/>
    </row>
    <row r="877" spans="1:50" ht="30" customHeight="1" x14ac:dyDescent="0.15">
      <c r="A877" s="405">
        <v>8</v>
      </c>
      <c r="B877" s="405">
        <v>1</v>
      </c>
      <c r="C877" s="419" t="s">
        <v>675</v>
      </c>
      <c r="D877" s="419"/>
      <c r="E877" s="419"/>
      <c r="F877" s="419"/>
      <c r="G877" s="419"/>
      <c r="H877" s="419"/>
      <c r="I877" s="419"/>
      <c r="J877" s="420" t="s">
        <v>575</v>
      </c>
      <c r="K877" s="421"/>
      <c r="L877" s="421"/>
      <c r="M877" s="421"/>
      <c r="N877" s="421"/>
      <c r="O877" s="421"/>
      <c r="P877" s="317" t="s">
        <v>686</v>
      </c>
      <c r="Q877" s="317"/>
      <c r="R877" s="317"/>
      <c r="S877" s="317"/>
      <c r="T877" s="317"/>
      <c r="U877" s="317"/>
      <c r="V877" s="317"/>
      <c r="W877" s="317"/>
      <c r="X877" s="317"/>
      <c r="Y877" s="319">
        <v>0.1</v>
      </c>
      <c r="Z877" s="320"/>
      <c r="AA877" s="320"/>
      <c r="AB877" s="321"/>
      <c r="AC877" s="323" t="s">
        <v>499</v>
      </c>
      <c r="AD877" s="323"/>
      <c r="AE877" s="323"/>
      <c r="AF877" s="323"/>
      <c r="AG877" s="323"/>
      <c r="AH877" s="324" t="s">
        <v>575</v>
      </c>
      <c r="AI877" s="325"/>
      <c r="AJ877" s="325"/>
      <c r="AK877" s="325"/>
      <c r="AL877" s="326" t="s">
        <v>575</v>
      </c>
      <c r="AM877" s="327"/>
      <c r="AN877" s="327"/>
      <c r="AO877" s="328"/>
      <c r="AP877" s="322" t="s">
        <v>575</v>
      </c>
      <c r="AQ877" s="322"/>
      <c r="AR877" s="322"/>
      <c r="AS877" s="322"/>
      <c r="AT877" s="322"/>
      <c r="AU877" s="322"/>
      <c r="AV877" s="322"/>
      <c r="AW877" s="322"/>
      <c r="AX877" s="322"/>
    </row>
    <row r="878" spans="1:50" ht="30" customHeight="1" x14ac:dyDescent="0.15">
      <c r="A878" s="405">
        <v>9</v>
      </c>
      <c r="B878" s="405">
        <v>1</v>
      </c>
      <c r="C878" s="419" t="s">
        <v>676</v>
      </c>
      <c r="D878" s="419"/>
      <c r="E878" s="419"/>
      <c r="F878" s="419"/>
      <c r="G878" s="419"/>
      <c r="H878" s="419"/>
      <c r="I878" s="419"/>
      <c r="J878" s="420">
        <v>8010405009768</v>
      </c>
      <c r="K878" s="421"/>
      <c r="L878" s="421"/>
      <c r="M878" s="421"/>
      <c r="N878" s="421"/>
      <c r="O878" s="421"/>
      <c r="P878" s="317" t="s">
        <v>687</v>
      </c>
      <c r="Q878" s="317"/>
      <c r="R878" s="317"/>
      <c r="S878" s="317"/>
      <c r="T878" s="317"/>
      <c r="U878" s="317"/>
      <c r="V878" s="317"/>
      <c r="W878" s="317"/>
      <c r="X878" s="317"/>
      <c r="Y878" s="319">
        <v>0.1</v>
      </c>
      <c r="Z878" s="320"/>
      <c r="AA878" s="320"/>
      <c r="AB878" s="321"/>
      <c r="AC878" s="323" t="s">
        <v>499</v>
      </c>
      <c r="AD878" s="323"/>
      <c r="AE878" s="323"/>
      <c r="AF878" s="323"/>
      <c r="AG878" s="323"/>
      <c r="AH878" s="324" t="s">
        <v>575</v>
      </c>
      <c r="AI878" s="325"/>
      <c r="AJ878" s="325"/>
      <c r="AK878" s="325"/>
      <c r="AL878" s="326" t="s">
        <v>575</v>
      </c>
      <c r="AM878" s="327"/>
      <c r="AN878" s="327"/>
      <c r="AO878" s="328"/>
      <c r="AP878" s="322" t="s">
        <v>575</v>
      </c>
      <c r="AQ878" s="322"/>
      <c r="AR878" s="322"/>
      <c r="AS878" s="322"/>
      <c r="AT878" s="322"/>
      <c r="AU878" s="322"/>
      <c r="AV878" s="322"/>
      <c r="AW878" s="322"/>
      <c r="AX878" s="322"/>
    </row>
    <row r="879" spans="1:50" ht="30" customHeight="1" x14ac:dyDescent="0.15">
      <c r="A879" s="405">
        <v>10</v>
      </c>
      <c r="B879" s="405">
        <v>1</v>
      </c>
      <c r="C879" s="419" t="s">
        <v>677</v>
      </c>
      <c r="D879" s="419"/>
      <c r="E879" s="419"/>
      <c r="F879" s="419"/>
      <c r="G879" s="419"/>
      <c r="H879" s="419"/>
      <c r="I879" s="419"/>
      <c r="J879" s="420">
        <v>9090005004434</v>
      </c>
      <c r="K879" s="421"/>
      <c r="L879" s="421"/>
      <c r="M879" s="421"/>
      <c r="N879" s="421"/>
      <c r="O879" s="421"/>
      <c r="P879" s="317" t="s">
        <v>688</v>
      </c>
      <c r="Q879" s="317"/>
      <c r="R879" s="317"/>
      <c r="S879" s="317"/>
      <c r="T879" s="317"/>
      <c r="U879" s="317"/>
      <c r="V879" s="317"/>
      <c r="W879" s="317"/>
      <c r="X879" s="317"/>
      <c r="Y879" s="319">
        <v>0</v>
      </c>
      <c r="Z879" s="320"/>
      <c r="AA879" s="320"/>
      <c r="AB879" s="321"/>
      <c r="AC879" s="323" t="s">
        <v>499</v>
      </c>
      <c r="AD879" s="323"/>
      <c r="AE879" s="323"/>
      <c r="AF879" s="323"/>
      <c r="AG879" s="323"/>
      <c r="AH879" s="324" t="s">
        <v>575</v>
      </c>
      <c r="AI879" s="325"/>
      <c r="AJ879" s="325"/>
      <c r="AK879" s="325"/>
      <c r="AL879" s="326" t="s">
        <v>575</v>
      </c>
      <c r="AM879" s="327"/>
      <c r="AN879" s="327"/>
      <c r="AO879" s="328"/>
      <c r="AP879" s="322" t="s">
        <v>575</v>
      </c>
      <c r="AQ879" s="322"/>
      <c r="AR879" s="322"/>
      <c r="AS879" s="322"/>
      <c r="AT879" s="322"/>
      <c r="AU879" s="322"/>
      <c r="AV879" s="322"/>
      <c r="AW879" s="322"/>
      <c r="AX879" s="322"/>
    </row>
    <row r="880" spans="1:50" ht="30" customHeight="1" x14ac:dyDescent="0.15">
      <c r="A880" s="405">
        <v>11</v>
      </c>
      <c r="B880" s="405">
        <v>1</v>
      </c>
      <c r="C880" s="419" t="s">
        <v>678</v>
      </c>
      <c r="D880" s="419"/>
      <c r="E880" s="419"/>
      <c r="F880" s="419"/>
      <c r="G880" s="419"/>
      <c r="H880" s="419"/>
      <c r="I880" s="419"/>
      <c r="J880" s="420">
        <v>6010005016761</v>
      </c>
      <c r="K880" s="421"/>
      <c r="L880" s="421"/>
      <c r="M880" s="421"/>
      <c r="N880" s="421"/>
      <c r="O880" s="421"/>
      <c r="P880" s="317" t="s">
        <v>689</v>
      </c>
      <c r="Q880" s="317"/>
      <c r="R880" s="317"/>
      <c r="S880" s="317"/>
      <c r="T880" s="317"/>
      <c r="U880" s="317"/>
      <c r="V880" s="317"/>
      <c r="W880" s="317"/>
      <c r="X880" s="317"/>
      <c r="Y880" s="319">
        <v>0</v>
      </c>
      <c r="Z880" s="320"/>
      <c r="AA880" s="320"/>
      <c r="AB880" s="321"/>
      <c r="AC880" s="323" t="s">
        <v>499</v>
      </c>
      <c r="AD880" s="323"/>
      <c r="AE880" s="323"/>
      <c r="AF880" s="323"/>
      <c r="AG880" s="323"/>
      <c r="AH880" s="324" t="s">
        <v>575</v>
      </c>
      <c r="AI880" s="325"/>
      <c r="AJ880" s="325"/>
      <c r="AK880" s="325"/>
      <c r="AL880" s="326" t="s">
        <v>575</v>
      </c>
      <c r="AM880" s="327"/>
      <c r="AN880" s="327"/>
      <c r="AO880" s="328"/>
      <c r="AP880" s="322" t="s">
        <v>575</v>
      </c>
      <c r="AQ880" s="322"/>
      <c r="AR880" s="322"/>
      <c r="AS880" s="322"/>
      <c r="AT880" s="322"/>
      <c r="AU880" s="322"/>
      <c r="AV880" s="322"/>
      <c r="AW880" s="322"/>
      <c r="AX880" s="322"/>
    </row>
    <row r="881" spans="1:50" ht="30" customHeight="1" x14ac:dyDescent="0.15">
      <c r="A881" s="405">
        <v>12</v>
      </c>
      <c r="B881" s="405">
        <v>1</v>
      </c>
      <c r="C881" s="419" t="s">
        <v>678</v>
      </c>
      <c r="D881" s="419"/>
      <c r="E881" s="419"/>
      <c r="F881" s="419"/>
      <c r="G881" s="419"/>
      <c r="H881" s="419"/>
      <c r="I881" s="419"/>
      <c r="J881" s="420">
        <v>6010005016761</v>
      </c>
      <c r="K881" s="421"/>
      <c r="L881" s="421"/>
      <c r="M881" s="421"/>
      <c r="N881" s="421"/>
      <c r="O881" s="421"/>
      <c r="P881" s="317" t="s">
        <v>690</v>
      </c>
      <c r="Q881" s="317"/>
      <c r="R881" s="317"/>
      <c r="S881" s="317"/>
      <c r="T881" s="317"/>
      <c r="U881" s="317"/>
      <c r="V881" s="317"/>
      <c r="W881" s="317"/>
      <c r="X881" s="317"/>
      <c r="Y881" s="319">
        <v>0</v>
      </c>
      <c r="Z881" s="320"/>
      <c r="AA881" s="320"/>
      <c r="AB881" s="321"/>
      <c r="AC881" s="323" t="s">
        <v>500</v>
      </c>
      <c r="AD881" s="323"/>
      <c r="AE881" s="323"/>
      <c r="AF881" s="323"/>
      <c r="AG881" s="323"/>
      <c r="AH881" s="324" t="s">
        <v>575</v>
      </c>
      <c r="AI881" s="325"/>
      <c r="AJ881" s="325"/>
      <c r="AK881" s="325"/>
      <c r="AL881" s="326" t="s">
        <v>575</v>
      </c>
      <c r="AM881" s="327"/>
      <c r="AN881" s="327"/>
      <c r="AO881" s="328"/>
      <c r="AP881" s="322" t="s">
        <v>575</v>
      </c>
      <c r="AQ881" s="322"/>
      <c r="AR881" s="322"/>
      <c r="AS881" s="322"/>
      <c r="AT881" s="322"/>
      <c r="AU881" s="322"/>
      <c r="AV881" s="322"/>
      <c r="AW881" s="322"/>
      <c r="AX881" s="322"/>
    </row>
    <row r="882" spans="1:50" ht="30" customHeight="1" x14ac:dyDescent="0.15">
      <c r="A882" s="405">
        <v>13</v>
      </c>
      <c r="B882" s="405">
        <v>1</v>
      </c>
      <c r="C882" s="419" t="s">
        <v>678</v>
      </c>
      <c r="D882" s="419"/>
      <c r="E882" s="419"/>
      <c r="F882" s="419"/>
      <c r="G882" s="419"/>
      <c r="H882" s="419"/>
      <c r="I882" s="419"/>
      <c r="J882" s="420">
        <v>6010005016761</v>
      </c>
      <c r="K882" s="421"/>
      <c r="L882" s="421"/>
      <c r="M882" s="421"/>
      <c r="N882" s="421"/>
      <c r="O882" s="421"/>
      <c r="P882" s="317" t="s">
        <v>691</v>
      </c>
      <c r="Q882" s="317"/>
      <c r="R882" s="317"/>
      <c r="S882" s="317"/>
      <c r="T882" s="317"/>
      <c r="U882" s="317"/>
      <c r="V882" s="317"/>
      <c r="W882" s="317"/>
      <c r="X882" s="317"/>
      <c r="Y882" s="319">
        <v>0</v>
      </c>
      <c r="Z882" s="320"/>
      <c r="AA882" s="320"/>
      <c r="AB882" s="321"/>
      <c r="AC882" s="323" t="s">
        <v>499</v>
      </c>
      <c r="AD882" s="323"/>
      <c r="AE882" s="323"/>
      <c r="AF882" s="323"/>
      <c r="AG882" s="323"/>
      <c r="AH882" s="324" t="s">
        <v>575</v>
      </c>
      <c r="AI882" s="325"/>
      <c r="AJ882" s="325"/>
      <c r="AK882" s="325"/>
      <c r="AL882" s="326" t="s">
        <v>575</v>
      </c>
      <c r="AM882" s="327"/>
      <c r="AN882" s="327"/>
      <c r="AO882" s="328"/>
      <c r="AP882" s="322" t="s">
        <v>575</v>
      </c>
      <c r="AQ882" s="322"/>
      <c r="AR882" s="322"/>
      <c r="AS882" s="322"/>
      <c r="AT882" s="322"/>
      <c r="AU882" s="322"/>
      <c r="AV882" s="322"/>
      <c r="AW882" s="322"/>
      <c r="AX882" s="322"/>
    </row>
    <row r="883" spans="1:50" ht="30" customHeight="1" x14ac:dyDescent="0.15">
      <c r="A883" s="405">
        <v>14</v>
      </c>
      <c r="B883" s="405">
        <v>1</v>
      </c>
      <c r="C883" s="419" t="s">
        <v>679</v>
      </c>
      <c r="D883" s="419"/>
      <c r="E883" s="419"/>
      <c r="F883" s="419"/>
      <c r="G883" s="419"/>
      <c r="H883" s="419"/>
      <c r="I883" s="419"/>
      <c r="J883" s="420">
        <v>5010005002597</v>
      </c>
      <c r="K883" s="421"/>
      <c r="L883" s="421"/>
      <c r="M883" s="421"/>
      <c r="N883" s="421"/>
      <c r="O883" s="421"/>
      <c r="P883" s="317" t="s">
        <v>692</v>
      </c>
      <c r="Q883" s="317"/>
      <c r="R883" s="317"/>
      <c r="S883" s="317"/>
      <c r="T883" s="317"/>
      <c r="U883" s="317"/>
      <c r="V883" s="317"/>
      <c r="W883" s="317"/>
      <c r="X883" s="317"/>
      <c r="Y883" s="319">
        <v>0</v>
      </c>
      <c r="Z883" s="320"/>
      <c r="AA883" s="320"/>
      <c r="AB883" s="321"/>
      <c r="AC883" s="323" t="s">
        <v>499</v>
      </c>
      <c r="AD883" s="323"/>
      <c r="AE883" s="323"/>
      <c r="AF883" s="323"/>
      <c r="AG883" s="323"/>
      <c r="AH883" s="324" t="s">
        <v>575</v>
      </c>
      <c r="AI883" s="325"/>
      <c r="AJ883" s="325"/>
      <c r="AK883" s="325"/>
      <c r="AL883" s="326" t="s">
        <v>575</v>
      </c>
      <c r="AM883" s="327"/>
      <c r="AN883" s="327"/>
      <c r="AO883" s="328"/>
      <c r="AP883" s="322" t="s">
        <v>575</v>
      </c>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616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7" t="s">
        <v>417</v>
      </c>
      <c r="K902" s="101"/>
      <c r="L902" s="101"/>
      <c r="M902" s="101"/>
      <c r="N902" s="101"/>
      <c r="O902" s="101"/>
      <c r="P902" s="348" t="s">
        <v>364</v>
      </c>
      <c r="Q902" s="348"/>
      <c r="R902" s="348"/>
      <c r="S902" s="348"/>
      <c r="T902" s="348"/>
      <c r="U902" s="348"/>
      <c r="V902" s="348"/>
      <c r="W902" s="348"/>
      <c r="X902" s="348"/>
      <c r="Y902" s="345" t="s">
        <v>415</v>
      </c>
      <c r="Z902" s="346"/>
      <c r="AA902" s="346"/>
      <c r="AB902" s="346"/>
      <c r="AC902" s="277" t="s">
        <v>459</v>
      </c>
      <c r="AD902" s="277"/>
      <c r="AE902" s="277"/>
      <c r="AF902" s="277"/>
      <c r="AG902" s="277"/>
      <c r="AH902" s="345" t="s">
        <v>488</v>
      </c>
      <c r="AI902" s="347"/>
      <c r="AJ902" s="347"/>
      <c r="AK902" s="347"/>
      <c r="AL902" s="347" t="s">
        <v>21</v>
      </c>
      <c r="AM902" s="347"/>
      <c r="AN902" s="347"/>
      <c r="AO902" s="426"/>
      <c r="AP902" s="427" t="s">
        <v>418</v>
      </c>
      <c r="AQ902" s="427"/>
      <c r="AR902" s="427"/>
      <c r="AS902" s="427"/>
      <c r="AT902" s="427"/>
      <c r="AU902" s="427"/>
      <c r="AV902" s="427"/>
      <c r="AW902" s="427"/>
      <c r="AX902" s="427"/>
    </row>
    <row r="903" spans="1:50" ht="30" customHeight="1" x14ac:dyDescent="0.15">
      <c r="A903" s="405">
        <v>1</v>
      </c>
      <c r="B903" s="405">
        <v>1</v>
      </c>
      <c r="C903" s="425" t="s">
        <v>617</v>
      </c>
      <c r="D903" s="419"/>
      <c r="E903" s="419"/>
      <c r="F903" s="419"/>
      <c r="G903" s="419"/>
      <c r="H903" s="419"/>
      <c r="I903" s="419"/>
      <c r="J903" s="420">
        <v>2000012100001</v>
      </c>
      <c r="K903" s="421"/>
      <c r="L903" s="421"/>
      <c r="M903" s="421"/>
      <c r="N903" s="421"/>
      <c r="O903" s="421"/>
      <c r="P903" s="318" t="s">
        <v>693</v>
      </c>
      <c r="Q903" s="317"/>
      <c r="R903" s="317"/>
      <c r="S903" s="317"/>
      <c r="T903" s="317"/>
      <c r="U903" s="317"/>
      <c r="V903" s="317"/>
      <c r="W903" s="317"/>
      <c r="X903" s="317"/>
      <c r="Y903" s="319">
        <v>0.4</v>
      </c>
      <c r="Z903" s="320"/>
      <c r="AA903" s="320"/>
      <c r="AB903" s="321"/>
      <c r="AC903" s="329" t="s">
        <v>694</v>
      </c>
      <c r="AD903" s="424"/>
      <c r="AE903" s="424"/>
      <c r="AF903" s="424"/>
      <c r="AG903" s="424"/>
      <c r="AH903" s="422" t="s">
        <v>695</v>
      </c>
      <c r="AI903" s="423"/>
      <c r="AJ903" s="423"/>
      <c r="AK903" s="423"/>
      <c r="AL903" s="326" t="s">
        <v>695</v>
      </c>
      <c r="AM903" s="327"/>
      <c r="AN903" s="327"/>
      <c r="AO903" s="328"/>
      <c r="AP903" s="322" t="s">
        <v>695</v>
      </c>
      <c r="AQ903" s="322"/>
      <c r="AR903" s="322"/>
      <c r="AS903" s="322"/>
      <c r="AT903" s="322"/>
      <c r="AU903" s="322"/>
      <c r="AV903" s="322"/>
      <c r="AW903" s="322"/>
      <c r="AX903" s="322"/>
    </row>
    <row r="904" spans="1:50" ht="30" customHeight="1" x14ac:dyDescent="0.15">
      <c r="A904" s="405">
        <v>2</v>
      </c>
      <c r="B904" s="405">
        <v>1</v>
      </c>
      <c r="C904" s="425" t="s">
        <v>618</v>
      </c>
      <c r="D904" s="419"/>
      <c r="E904" s="419"/>
      <c r="F904" s="419"/>
      <c r="G904" s="419"/>
      <c r="H904" s="419"/>
      <c r="I904" s="419"/>
      <c r="J904" s="420">
        <v>2000012100001</v>
      </c>
      <c r="K904" s="421"/>
      <c r="L904" s="421"/>
      <c r="M904" s="421"/>
      <c r="N904" s="421"/>
      <c r="O904" s="421"/>
      <c r="P904" s="318" t="s">
        <v>693</v>
      </c>
      <c r="Q904" s="317"/>
      <c r="R904" s="317"/>
      <c r="S904" s="317"/>
      <c r="T904" s="317"/>
      <c r="U904" s="317"/>
      <c r="V904" s="317"/>
      <c r="W904" s="317"/>
      <c r="X904" s="317"/>
      <c r="Y904" s="319">
        <v>0.4</v>
      </c>
      <c r="Z904" s="320"/>
      <c r="AA904" s="320"/>
      <c r="AB904" s="321"/>
      <c r="AC904" s="329" t="s">
        <v>694</v>
      </c>
      <c r="AD904" s="424"/>
      <c r="AE904" s="424"/>
      <c r="AF904" s="424"/>
      <c r="AG904" s="424"/>
      <c r="AH904" s="422" t="s">
        <v>695</v>
      </c>
      <c r="AI904" s="423"/>
      <c r="AJ904" s="423"/>
      <c r="AK904" s="423"/>
      <c r="AL904" s="326" t="s">
        <v>695</v>
      </c>
      <c r="AM904" s="327"/>
      <c r="AN904" s="327"/>
      <c r="AO904" s="328"/>
      <c r="AP904" s="322" t="s">
        <v>695</v>
      </c>
      <c r="AQ904" s="322"/>
      <c r="AR904" s="322"/>
      <c r="AS904" s="322"/>
      <c r="AT904" s="322"/>
      <c r="AU904" s="322"/>
      <c r="AV904" s="322"/>
      <c r="AW904" s="322"/>
      <c r="AX904" s="322"/>
    </row>
    <row r="905" spans="1:50" ht="30" customHeight="1" x14ac:dyDescent="0.15">
      <c r="A905" s="405">
        <v>3</v>
      </c>
      <c r="B905" s="405">
        <v>1</v>
      </c>
      <c r="C905" s="425" t="s">
        <v>619</v>
      </c>
      <c r="D905" s="419"/>
      <c r="E905" s="419"/>
      <c r="F905" s="419"/>
      <c r="G905" s="419"/>
      <c r="H905" s="419"/>
      <c r="I905" s="419"/>
      <c r="J905" s="420">
        <v>2000012100001</v>
      </c>
      <c r="K905" s="421"/>
      <c r="L905" s="421"/>
      <c r="M905" s="421"/>
      <c r="N905" s="421"/>
      <c r="O905" s="421"/>
      <c r="P905" s="318" t="s">
        <v>693</v>
      </c>
      <c r="Q905" s="317"/>
      <c r="R905" s="317"/>
      <c r="S905" s="317"/>
      <c r="T905" s="317"/>
      <c r="U905" s="317"/>
      <c r="V905" s="317"/>
      <c r="W905" s="317"/>
      <c r="X905" s="317"/>
      <c r="Y905" s="319">
        <v>0.3</v>
      </c>
      <c r="Z905" s="320"/>
      <c r="AA905" s="320"/>
      <c r="AB905" s="321"/>
      <c r="AC905" s="329" t="s">
        <v>694</v>
      </c>
      <c r="AD905" s="424"/>
      <c r="AE905" s="424"/>
      <c r="AF905" s="424"/>
      <c r="AG905" s="424"/>
      <c r="AH905" s="324" t="s">
        <v>695</v>
      </c>
      <c r="AI905" s="325"/>
      <c r="AJ905" s="325"/>
      <c r="AK905" s="325"/>
      <c r="AL905" s="326" t="s">
        <v>695</v>
      </c>
      <c r="AM905" s="327"/>
      <c r="AN905" s="327"/>
      <c r="AO905" s="328"/>
      <c r="AP905" s="322" t="s">
        <v>695</v>
      </c>
      <c r="AQ905" s="322"/>
      <c r="AR905" s="322"/>
      <c r="AS905" s="322"/>
      <c r="AT905" s="322"/>
      <c r="AU905" s="322"/>
      <c r="AV905" s="322"/>
      <c r="AW905" s="322"/>
      <c r="AX905" s="322"/>
    </row>
    <row r="906" spans="1:50" ht="30" customHeight="1" x14ac:dyDescent="0.15">
      <c r="A906" s="405">
        <v>4</v>
      </c>
      <c r="B906" s="405">
        <v>1</v>
      </c>
      <c r="C906" s="425" t="s">
        <v>620</v>
      </c>
      <c r="D906" s="419"/>
      <c r="E906" s="419"/>
      <c r="F906" s="419"/>
      <c r="G906" s="419"/>
      <c r="H906" s="419"/>
      <c r="I906" s="419"/>
      <c r="J906" s="420">
        <v>2000012100001</v>
      </c>
      <c r="K906" s="421"/>
      <c r="L906" s="421"/>
      <c r="M906" s="421"/>
      <c r="N906" s="421"/>
      <c r="O906" s="421"/>
      <c r="P906" s="318" t="s">
        <v>693</v>
      </c>
      <c r="Q906" s="317"/>
      <c r="R906" s="317"/>
      <c r="S906" s="317"/>
      <c r="T906" s="317"/>
      <c r="U906" s="317"/>
      <c r="V906" s="317"/>
      <c r="W906" s="317"/>
      <c r="X906" s="317"/>
      <c r="Y906" s="319">
        <v>0.3</v>
      </c>
      <c r="Z906" s="320"/>
      <c r="AA906" s="320"/>
      <c r="AB906" s="321"/>
      <c r="AC906" s="329" t="s">
        <v>694</v>
      </c>
      <c r="AD906" s="424"/>
      <c r="AE906" s="424"/>
      <c r="AF906" s="424"/>
      <c r="AG906" s="424"/>
      <c r="AH906" s="324" t="s">
        <v>695</v>
      </c>
      <c r="AI906" s="325"/>
      <c r="AJ906" s="325"/>
      <c r="AK906" s="325"/>
      <c r="AL906" s="326" t="s">
        <v>695</v>
      </c>
      <c r="AM906" s="327"/>
      <c r="AN906" s="327"/>
      <c r="AO906" s="328"/>
      <c r="AP906" s="322" t="s">
        <v>695</v>
      </c>
      <c r="AQ906" s="322"/>
      <c r="AR906" s="322"/>
      <c r="AS906" s="322"/>
      <c r="AT906" s="322"/>
      <c r="AU906" s="322"/>
      <c r="AV906" s="322"/>
      <c r="AW906" s="322"/>
      <c r="AX906" s="322"/>
    </row>
    <row r="907" spans="1:50" ht="30" customHeight="1" x14ac:dyDescent="0.15">
      <c r="A907" s="405">
        <v>5</v>
      </c>
      <c r="B907" s="405">
        <v>1</v>
      </c>
      <c r="C907" s="425" t="s">
        <v>621</v>
      </c>
      <c r="D907" s="419"/>
      <c r="E907" s="419"/>
      <c r="F907" s="419"/>
      <c r="G907" s="419"/>
      <c r="H907" s="419"/>
      <c r="I907" s="419"/>
      <c r="J907" s="420">
        <v>2000012100001</v>
      </c>
      <c r="K907" s="421"/>
      <c r="L907" s="421"/>
      <c r="M907" s="421"/>
      <c r="N907" s="421"/>
      <c r="O907" s="421"/>
      <c r="P907" s="318" t="s">
        <v>693</v>
      </c>
      <c r="Q907" s="317"/>
      <c r="R907" s="317"/>
      <c r="S907" s="317"/>
      <c r="T907" s="317"/>
      <c r="U907" s="317"/>
      <c r="V907" s="317"/>
      <c r="W907" s="317"/>
      <c r="X907" s="317"/>
      <c r="Y907" s="319">
        <v>0.2</v>
      </c>
      <c r="Z907" s="320"/>
      <c r="AA907" s="320"/>
      <c r="AB907" s="321"/>
      <c r="AC907" s="329" t="s">
        <v>694</v>
      </c>
      <c r="AD907" s="424"/>
      <c r="AE907" s="424"/>
      <c r="AF907" s="424"/>
      <c r="AG907" s="424"/>
      <c r="AH907" s="324" t="s">
        <v>695</v>
      </c>
      <c r="AI907" s="325"/>
      <c r="AJ907" s="325"/>
      <c r="AK907" s="325"/>
      <c r="AL907" s="326" t="s">
        <v>695</v>
      </c>
      <c r="AM907" s="327"/>
      <c r="AN907" s="327"/>
      <c r="AO907" s="328"/>
      <c r="AP907" s="322" t="s">
        <v>695</v>
      </c>
      <c r="AQ907" s="322"/>
      <c r="AR907" s="322"/>
      <c r="AS907" s="322"/>
      <c r="AT907" s="322"/>
      <c r="AU907" s="322"/>
      <c r="AV907" s="322"/>
      <c r="AW907" s="322"/>
      <c r="AX907" s="322"/>
    </row>
    <row r="908" spans="1:50" ht="30" customHeight="1" x14ac:dyDescent="0.15">
      <c r="A908" s="405">
        <v>6</v>
      </c>
      <c r="B908" s="405">
        <v>1</v>
      </c>
      <c r="C908" s="425" t="s">
        <v>622</v>
      </c>
      <c r="D908" s="419"/>
      <c r="E908" s="419"/>
      <c r="F908" s="419"/>
      <c r="G908" s="419"/>
      <c r="H908" s="419"/>
      <c r="I908" s="419"/>
      <c r="J908" s="420">
        <v>2000012100001</v>
      </c>
      <c r="K908" s="421"/>
      <c r="L908" s="421"/>
      <c r="M908" s="421"/>
      <c r="N908" s="421"/>
      <c r="O908" s="421"/>
      <c r="P908" s="318" t="s">
        <v>693</v>
      </c>
      <c r="Q908" s="317"/>
      <c r="R908" s="317"/>
      <c r="S908" s="317"/>
      <c r="T908" s="317"/>
      <c r="U908" s="317"/>
      <c r="V908" s="317"/>
      <c r="W908" s="317"/>
      <c r="X908" s="317"/>
      <c r="Y908" s="319">
        <v>0.2</v>
      </c>
      <c r="Z908" s="320"/>
      <c r="AA908" s="320"/>
      <c r="AB908" s="321"/>
      <c r="AC908" s="329" t="s">
        <v>694</v>
      </c>
      <c r="AD908" s="424"/>
      <c r="AE908" s="424"/>
      <c r="AF908" s="424"/>
      <c r="AG908" s="424"/>
      <c r="AH908" s="324" t="s">
        <v>695</v>
      </c>
      <c r="AI908" s="325"/>
      <c r="AJ908" s="325"/>
      <c r="AK908" s="325"/>
      <c r="AL908" s="326" t="s">
        <v>695</v>
      </c>
      <c r="AM908" s="327"/>
      <c r="AN908" s="327"/>
      <c r="AO908" s="328"/>
      <c r="AP908" s="322" t="s">
        <v>695</v>
      </c>
      <c r="AQ908" s="322"/>
      <c r="AR908" s="322"/>
      <c r="AS908" s="322"/>
      <c r="AT908" s="322"/>
      <c r="AU908" s="322"/>
      <c r="AV908" s="322"/>
      <c r="AW908" s="322"/>
      <c r="AX908" s="322"/>
    </row>
    <row r="909" spans="1:50" ht="30" customHeight="1" x14ac:dyDescent="0.15">
      <c r="A909" s="405">
        <v>7</v>
      </c>
      <c r="B909" s="405">
        <v>1</v>
      </c>
      <c r="C909" s="425" t="s">
        <v>623</v>
      </c>
      <c r="D909" s="419"/>
      <c r="E909" s="419"/>
      <c r="F909" s="419"/>
      <c r="G909" s="419"/>
      <c r="H909" s="419"/>
      <c r="I909" s="419"/>
      <c r="J909" s="420">
        <v>2000012100001</v>
      </c>
      <c r="K909" s="421"/>
      <c r="L909" s="421"/>
      <c r="M909" s="421"/>
      <c r="N909" s="421"/>
      <c r="O909" s="421"/>
      <c r="P909" s="318" t="s">
        <v>693</v>
      </c>
      <c r="Q909" s="317"/>
      <c r="R909" s="317"/>
      <c r="S909" s="317"/>
      <c r="T909" s="317"/>
      <c r="U909" s="317"/>
      <c r="V909" s="317"/>
      <c r="W909" s="317"/>
      <c r="X909" s="317"/>
      <c r="Y909" s="319">
        <v>0.2</v>
      </c>
      <c r="Z909" s="320"/>
      <c r="AA909" s="320"/>
      <c r="AB909" s="321"/>
      <c r="AC909" s="329" t="s">
        <v>694</v>
      </c>
      <c r="AD909" s="424"/>
      <c r="AE909" s="424"/>
      <c r="AF909" s="424"/>
      <c r="AG909" s="424"/>
      <c r="AH909" s="324" t="s">
        <v>695</v>
      </c>
      <c r="AI909" s="325"/>
      <c r="AJ909" s="325"/>
      <c r="AK909" s="325"/>
      <c r="AL909" s="326" t="s">
        <v>695</v>
      </c>
      <c r="AM909" s="327"/>
      <c r="AN909" s="327"/>
      <c r="AO909" s="328"/>
      <c r="AP909" s="322" t="s">
        <v>695</v>
      </c>
      <c r="AQ909" s="322"/>
      <c r="AR909" s="322"/>
      <c r="AS909" s="322"/>
      <c r="AT909" s="322"/>
      <c r="AU909" s="322"/>
      <c r="AV909" s="322"/>
      <c r="AW909" s="322"/>
      <c r="AX909" s="322"/>
    </row>
    <row r="910" spans="1:50" ht="30" customHeight="1" x14ac:dyDescent="0.15">
      <c r="A910" s="405">
        <v>8</v>
      </c>
      <c r="B910" s="405">
        <v>1</v>
      </c>
      <c r="C910" s="425" t="s">
        <v>624</v>
      </c>
      <c r="D910" s="419"/>
      <c r="E910" s="419"/>
      <c r="F910" s="419"/>
      <c r="G910" s="419"/>
      <c r="H910" s="419"/>
      <c r="I910" s="419"/>
      <c r="J910" s="420">
        <v>2000012100001</v>
      </c>
      <c r="K910" s="421"/>
      <c r="L910" s="421"/>
      <c r="M910" s="421"/>
      <c r="N910" s="421"/>
      <c r="O910" s="421"/>
      <c r="P910" s="318" t="s">
        <v>693</v>
      </c>
      <c r="Q910" s="317"/>
      <c r="R910" s="317"/>
      <c r="S910" s="317"/>
      <c r="T910" s="317"/>
      <c r="U910" s="317"/>
      <c r="V910" s="317"/>
      <c r="W910" s="317"/>
      <c r="X910" s="317"/>
      <c r="Y910" s="319">
        <v>0.2</v>
      </c>
      <c r="Z910" s="320"/>
      <c r="AA910" s="320"/>
      <c r="AB910" s="321"/>
      <c r="AC910" s="329" t="s">
        <v>694</v>
      </c>
      <c r="AD910" s="424"/>
      <c r="AE910" s="424"/>
      <c r="AF910" s="424"/>
      <c r="AG910" s="424"/>
      <c r="AH910" s="324" t="s">
        <v>695</v>
      </c>
      <c r="AI910" s="325"/>
      <c r="AJ910" s="325"/>
      <c r="AK910" s="325"/>
      <c r="AL910" s="326" t="s">
        <v>695</v>
      </c>
      <c r="AM910" s="327"/>
      <c r="AN910" s="327"/>
      <c r="AO910" s="328"/>
      <c r="AP910" s="322" t="s">
        <v>695</v>
      </c>
      <c r="AQ910" s="322"/>
      <c r="AR910" s="322"/>
      <c r="AS910" s="322"/>
      <c r="AT910" s="322"/>
      <c r="AU910" s="322"/>
      <c r="AV910" s="322"/>
      <c r="AW910" s="322"/>
      <c r="AX910" s="322"/>
    </row>
    <row r="911" spans="1:50" ht="30" customHeight="1" x14ac:dyDescent="0.15">
      <c r="A911" s="405">
        <v>9</v>
      </c>
      <c r="B911" s="405">
        <v>1</v>
      </c>
      <c r="C911" s="425" t="s">
        <v>625</v>
      </c>
      <c r="D911" s="419"/>
      <c r="E911" s="419"/>
      <c r="F911" s="419"/>
      <c r="G911" s="419"/>
      <c r="H911" s="419"/>
      <c r="I911" s="419"/>
      <c r="J911" s="420">
        <v>2000012100001</v>
      </c>
      <c r="K911" s="421"/>
      <c r="L911" s="421"/>
      <c r="M911" s="421"/>
      <c r="N911" s="421"/>
      <c r="O911" s="421"/>
      <c r="P911" s="318" t="s">
        <v>693</v>
      </c>
      <c r="Q911" s="317"/>
      <c r="R911" s="317"/>
      <c r="S911" s="317"/>
      <c r="T911" s="317"/>
      <c r="U911" s="317"/>
      <c r="V911" s="317"/>
      <c r="W911" s="317"/>
      <c r="X911" s="317"/>
      <c r="Y911" s="319">
        <v>0.2</v>
      </c>
      <c r="Z911" s="320"/>
      <c r="AA911" s="320"/>
      <c r="AB911" s="321"/>
      <c r="AC911" s="329" t="s">
        <v>694</v>
      </c>
      <c r="AD911" s="424"/>
      <c r="AE911" s="424"/>
      <c r="AF911" s="424"/>
      <c r="AG911" s="424"/>
      <c r="AH911" s="324" t="s">
        <v>695</v>
      </c>
      <c r="AI911" s="325"/>
      <c r="AJ911" s="325"/>
      <c r="AK911" s="325"/>
      <c r="AL911" s="326" t="s">
        <v>695</v>
      </c>
      <c r="AM911" s="327"/>
      <c r="AN911" s="327"/>
      <c r="AO911" s="328"/>
      <c r="AP911" s="322" t="s">
        <v>695</v>
      </c>
      <c r="AQ911" s="322"/>
      <c r="AR911" s="322"/>
      <c r="AS911" s="322"/>
      <c r="AT911" s="322"/>
      <c r="AU911" s="322"/>
      <c r="AV911" s="322"/>
      <c r="AW911" s="322"/>
      <c r="AX911" s="322"/>
    </row>
    <row r="912" spans="1:50" ht="30" customHeight="1" x14ac:dyDescent="0.15">
      <c r="A912" s="405">
        <v>10</v>
      </c>
      <c r="B912" s="405">
        <v>1</v>
      </c>
      <c r="C912" s="425" t="s">
        <v>626</v>
      </c>
      <c r="D912" s="419"/>
      <c r="E912" s="419"/>
      <c r="F912" s="419"/>
      <c r="G912" s="419"/>
      <c r="H912" s="419"/>
      <c r="I912" s="419"/>
      <c r="J912" s="420">
        <v>2000012100001</v>
      </c>
      <c r="K912" s="421"/>
      <c r="L912" s="421"/>
      <c r="M912" s="421"/>
      <c r="N912" s="421"/>
      <c r="O912" s="421"/>
      <c r="P912" s="318" t="s">
        <v>693</v>
      </c>
      <c r="Q912" s="317"/>
      <c r="R912" s="317"/>
      <c r="S912" s="317"/>
      <c r="T912" s="317"/>
      <c r="U912" s="317"/>
      <c r="V912" s="317"/>
      <c r="W912" s="317"/>
      <c r="X912" s="317"/>
      <c r="Y912" s="319">
        <v>0.1</v>
      </c>
      <c r="Z912" s="320"/>
      <c r="AA912" s="320"/>
      <c r="AB912" s="321"/>
      <c r="AC912" s="329" t="s">
        <v>694</v>
      </c>
      <c r="AD912" s="424"/>
      <c r="AE912" s="424"/>
      <c r="AF912" s="424"/>
      <c r="AG912" s="424"/>
      <c r="AH912" s="324" t="s">
        <v>695</v>
      </c>
      <c r="AI912" s="325"/>
      <c r="AJ912" s="325"/>
      <c r="AK912" s="325"/>
      <c r="AL912" s="326" t="s">
        <v>695</v>
      </c>
      <c r="AM912" s="327"/>
      <c r="AN912" s="327"/>
      <c r="AO912" s="328"/>
      <c r="AP912" s="322" t="s">
        <v>695</v>
      </c>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671</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7" t="s">
        <v>417</v>
      </c>
      <c r="K935" s="101"/>
      <c r="L935" s="101"/>
      <c r="M935" s="101"/>
      <c r="N935" s="101"/>
      <c r="O935" s="101"/>
      <c r="P935" s="348" t="s">
        <v>364</v>
      </c>
      <c r="Q935" s="348"/>
      <c r="R935" s="348"/>
      <c r="S935" s="348"/>
      <c r="T935" s="348"/>
      <c r="U935" s="348"/>
      <c r="V935" s="348"/>
      <c r="W935" s="348"/>
      <c r="X935" s="348"/>
      <c r="Y935" s="345" t="s">
        <v>415</v>
      </c>
      <c r="Z935" s="346"/>
      <c r="AA935" s="346"/>
      <c r="AB935" s="346"/>
      <c r="AC935" s="277" t="s">
        <v>459</v>
      </c>
      <c r="AD935" s="277"/>
      <c r="AE935" s="277"/>
      <c r="AF935" s="277"/>
      <c r="AG935" s="277"/>
      <c r="AH935" s="345" t="s">
        <v>488</v>
      </c>
      <c r="AI935" s="347"/>
      <c r="AJ935" s="347"/>
      <c r="AK935" s="347"/>
      <c r="AL935" s="347" t="s">
        <v>21</v>
      </c>
      <c r="AM935" s="347"/>
      <c r="AN935" s="347"/>
      <c r="AO935" s="426"/>
      <c r="AP935" s="427" t="s">
        <v>418</v>
      </c>
      <c r="AQ935" s="427"/>
      <c r="AR935" s="427"/>
      <c r="AS935" s="427"/>
      <c r="AT935" s="427"/>
      <c r="AU935" s="427"/>
      <c r="AV935" s="427"/>
      <c r="AW935" s="427"/>
      <c r="AX935" s="427"/>
    </row>
    <row r="936" spans="1:50" ht="30" customHeight="1" x14ac:dyDescent="0.15">
      <c r="A936" s="405">
        <v>1</v>
      </c>
      <c r="B936" s="405">
        <v>1</v>
      </c>
      <c r="C936" s="419" t="s">
        <v>627</v>
      </c>
      <c r="D936" s="419"/>
      <c r="E936" s="419"/>
      <c r="F936" s="419"/>
      <c r="G936" s="419"/>
      <c r="H936" s="419"/>
      <c r="I936" s="419"/>
      <c r="J936" s="420">
        <v>5290801002046</v>
      </c>
      <c r="K936" s="421"/>
      <c r="L936" s="421"/>
      <c r="M936" s="421"/>
      <c r="N936" s="421"/>
      <c r="O936" s="421"/>
      <c r="P936" s="317" t="s">
        <v>637</v>
      </c>
      <c r="Q936" s="317"/>
      <c r="R936" s="317"/>
      <c r="S936" s="317"/>
      <c r="T936" s="317"/>
      <c r="U936" s="317"/>
      <c r="V936" s="317"/>
      <c r="W936" s="317"/>
      <c r="X936" s="317"/>
      <c r="Y936" s="319">
        <v>0.1</v>
      </c>
      <c r="Z936" s="320"/>
      <c r="AA936" s="320"/>
      <c r="AB936" s="321"/>
      <c r="AC936" s="329" t="s">
        <v>499</v>
      </c>
      <c r="AD936" s="424"/>
      <c r="AE936" s="424"/>
      <c r="AF936" s="424"/>
      <c r="AG936" s="424"/>
      <c r="AH936" s="422" t="s">
        <v>575</v>
      </c>
      <c r="AI936" s="423"/>
      <c r="AJ936" s="423"/>
      <c r="AK936" s="423"/>
      <c r="AL936" s="326" t="s">
        <v>575</v>
      </c>
      <c r="AM936" s="327"/>
      <c r="AN936" s="327"/>
      <c r="AO936" s="328"/>
      <c r="AP936" s="322" t="s">
        <v>575</v>
      </c>
      <c r="AQ936" s="322"/>
      <c r="AR936" s="322"/>
      <c r="AS936" s="322"/>
      <c r="AT936" s="322"/>
      <c r="AU936" s="322"/>
      <c r="AV936" s="322"/>
      <c r="AW936" s="322"/>
      <c r="AX936" s="322"/>
    </row>
    <row r="937" spans="1:50" ht="30" customHeight="1" x14ac:dyDescent="0.15">
      <c r="A937" s="405">
        <v>2</v>
      </c>
      <c r="B937" s="405">
        <v>1</v>
      </c>
      <c r="C937" s="419" t="s">
        <v>627</v>
      </c>
      <c r="D937" s="419"/>
      <c r="E937" s="419"/>
      <c r="F937" s="419"/>
      <c r="G937" s="419"/>
      <c r="H937" s="419"/>
      <c r="I937" s="419"/>
      <c r="J937" s="420">
        <v>5290801002046</v>
      </c>
      <c r="K937" s="421"/>
      <c r="L937" s="421"/>
      <c r="M937" s="421"/>
      <c r="N937" s="421"/>
      <c r="O937" s="421"/>
      <c r="P937" s="317" t="s">
        <v>637</v>
      </c>
      <c r="Q937" s="317"/>
      <c r="R937" s="317"/>
      <c r="S937" s="317"/>
      <c r="T937" s="317"/>
      <c r="U937" s="317"/>
      <c r="V937" s="317"/>
      <c r="W937" s="317"/>
      <c r="X937" s="317"/>
      <c r="Y937" s="319">
        <v>0.1</v>
      </c>
      <c r="Z937" s="320"/>
      <c r="AA937" s="320"/>
      <c r="AB937" s="321"/>
      <c r="AC937" s="329" t="s">
        <v>499</v>
      </c>
      <c r="AD937" s="329"/>
      <c r="AE937" s="329"/>
      <c r="AF937" s="329"/>
      <c r="AG937" s="329"/>
      <c r="AH937" s="422" t="s">
        <v>575</v>
      </c>
      <c r="AI937" s="423"/>
      <c r="AJ937" s="423"/>
      <c r="AK937" s="423"/>
      <c r="AL937" s="326" t="s">
        <v>575</v>
      </c>
      <c r="AM937" s="327"/>
      <c r="AN937" s="327"/>
      <c r="AO937" s="328"/>
      <c r="AP937" s="322" t="s">
        <v>575</v>
      </c>
      <c r="AQ937" s="322"/>
      <c r="AR937" s="322"/>
      <c r="AS937" s="322"/>
      <c r="AT937" s="322"/>
      <c r="AU937" s="322"/>
      <c r="AV937" s="322"/>
      <c r="AW937" s="322"/>
      <c r="AX937" s="322"/>
    </row>
    <row r="938" spans="1:50" ht="30" customHeight="1" x14ac:dyDescent="0.15">
      <c r="A938" s="405">
        <v>3</v>
      </c>
      <c r="B938" s="405">
        <v>1</v>
      </c>
      <c r="C938" s="425" t="s">
        <v>627</v>
      </c>
      <c r="D938" s="419"/>
      <c r="E938" s="419"/>
      <c r="F938" s="419"/>
      <c r="G938" s="419"/>
      <c r="H938" s="419"/>
      <c r="I938" s="419"/>
      <c r="J938" s="420">
        <v>5290801002046</v>
      </c>
      <c r="K938" s="421"/>
      <c r="L938" s="421"/>
      <c r="M938" s="421"/>
      <c r="N938" s="421"/>
      <c r="O938" s="421"/>
      <c r="P938" s="318" t="s">
        <v>637</v>
      </c>
      <c r="Q938" s="317"/>
      <c r="R938" s="317"/>
      <c r="S938" s="317"/>
      <c r="T938" s="317"/>
      <c r="U938" s="317"/>
      <c r="V938" s="317"/>
      <c r="W938" s="317"/>
      <c r="X938" s="317"/>
      <c r="Y938" s="319">
        <v>0.1</v>
      </c>
      <c r="Z938" s="320"/>
      <c r="AA938" s="320"/>
      <c r="AB938" s="321"/>
      <c r="AC938" s="329" t="s">
        <v>499</v>
      </c>
      <c r="AD938" s="329"/>
      <c r="AE938" s="329"/>
      <c r="AF938" s="329"/>
      <c r="AG938" s="329"/>
      <c r="AH938" s="324" t="s">
        <v>575</v>
      </c>
      <c r="AI938" s="325"/>
      <c r="AJ938" s="325"/>
      <c r="AK938" s="325"/>
      <c r="AL938" s="326" t="s">
        <v>575</v>
      </c>
      <c r="AM938" s="327"/>
      <c r="AN938" s="327"/>
      <c r="AO938" s="328"/>
      <c r="AP938" s="322" t="s">
        <v>575</v>
      </c>
      <c r="AQ938" s="322"/>
      <c r="AR938" s="322"/>
      <c r="AS938" s="322"/>
      <c r="AT938" s="322"/>
      <c r="AU938" s="322"/>
      <c r="AV938" s="322"/>
      <c r="AW938" s="322"/>
      <c r="AX938" s="322"/>
    </row>
    <row r="939" spans="1:50" ht="30" customHeight="1" x14ac:dyDescent="0.15">
      <c r="A939" s="405">
        <v>4</v>
      </c>
      <c r="B939" s="405">
        <v>1</v>
      </c>
      <c r="C939" s="425" t="s">
        <v>627</v>
      </c>
      <c r="D939" s="419"/>
      <c r="E939" s="419"/>
      <c r="F939" s="419"/>
      <c r="G939" s="419"/>
      <c r="H939" s="419"/>
      <c r="I939" s="419"/>
      <c r="J939" s="420">
        <v>5290801002046</v>
      </c>
      <c r="K939" s="421"/>
      <c r="L939" s="421"/>
      <c r="M939" s="421"/>
      <c r="N939" s="421"/>
      <c r="O939" s="421"/>
      <c r="P939" s="318" t="s">
        <v>637</v>
      </c>
      <c r="Q939" s="317"/>
      <c r="R939" s="317"/>
      <c r="S939" s="317"/>
      <c r="T939" s="317"/>
      <c r="U939" s="317"/>
      <c r="V939" s="317"/>
      <c r="W939" s="317"/>
      <c r="X939" s="317"/>
      <c r="Y939" s="319">
        <v>0</v>
      </c>
      <c r="Z939" s="320"/>
      <c r="AA939" s="320"/>
      <c r="AB939" s="321"/>
      <c r="AC939" s="329" t="s">
        <v>499</v>
      </c>
      <c r="AD939" s="329"/>
      <c r="AE939" s="329"/>
      <c r="AF939" s="329"/>
      <c r="AG939" s="329"/>
      <c r="AH939" s="324" t="s">
        <v>575</v>
      </c>
      <c r="AI939" s="325"/>
      <c r="AJ939" s="325"/>
      <c r="AK939" s="325"/>
      <c r="AL939" s="326" t="s">
        <v>575</v>
      </c>
      <c r="AM939" s="327"/>
      <c r="AN939" s="327"/>
      <c r="AO939" s="328"/>
      <c r="AP939" s="322" t="s">
        <v>575</v>
      </c>
      <c r="AQ939" s="322"/>
      <c r="AR939" s="322"/>
      <c r="AS939" s="322"/>
      <c r="AT939" s="322"/>
      <c r="AU939" s="322"/>
      <c r="AV939" s="322"/>
      <c r="AW939" s="322"/>
      <c r="AX939" s="322"/>
    </row>
    <row r="940" spans="1:50" ht="30" customHeight="1" x14ac:dyDescent="0.15">
      <c r="A940" s="405">
        <v>5</v>
      </c>
      <c r="B940" s="405">
        <v>1</v>
      </c>
      <c r="C940" s="419" t="s">
        <v>628</v>
      </c>
      <c r="D940" s="419"/>
      <c r="E940" s="419"/>
      <c r="F940" s="419"/>
      <c r="G940" s="419"/>
      <c r="H940" s="419"/>
      <c r="I940" s="419"/>
      <c r="J940" s="420">
        <v>8180001032785</v>
      </c>
      <c r="K940" s="421"/>
      <c r="L940" s="421"/>
      <c r="M940" s="421"/>
      <c r="N940" s="421"/>
      <c r="O940" s="421"/>
      <c r="P940" s="317" t="s">
        <v>637</v>
      </c>
      <c r="Q940" s="317"/>
      <c r="R940" s="317"/>
      <c r="S940" s="317"/>
      <c r="T940" s="317"/>
      <c r="U940" s="317"/>
      <c r="V940" s="317"/>
      <c r="W940" s="317"/>
      <c r="X940" s="317"/>
      <c r="Y940" s="319">
        <v>0.2</v>
      </c>
      <c r="Z940" s="320"/>
      <c r="AA940" s="320"/>
      <c r="AB940" s="321"/>
      <c r="AC940" s="323" t="s">
        <v>499</v>
      </c>
      <c r="AD940" s="323"/>
      <c r="AE940" s="323"/>
      <c r="AF940" s="323"/>
      <c r="AG940" s="323"/>
      <c r="AH940" s="324" t="s">
        <v>575</v>
      </c>
      <c r="AI940" s="325"/>
      <c r="AJ940" s="325"/>
      <c r="AK940" s="325"/>
      <c r="AL940" s="326" t="s">
        <v>575</v>
      </c>
      <c r="AM940" s="327"/>
      <c r="AN940" s="327"/>
      <c r="AO940" s="328"/>
      <c r="AP940" s="322" t="s">
        <v>575</v>
      </c>
      <c r="AQ940" s="322"/>
      <c r="AR940" s="322"/>
      <c r="AS940" s="322"/>
      <c r="AT940" s="322"/>
      <c r="AU940" s="322"/>
      <c r="AV940" s="322"/>
      <c r="AW940" s="322"/>
      <c r="AX940" s="322"/>
    </row>
    <row r="941" spans="1:50" ht="30" customHeight="1" x14ac:dyDescent="0.15">
      <c r="A941" s="405">
        <v>6</v>
      </c>
      <c r="B941" s="405">
        <v>1</v>
      </c>
      <c r="C941" s="419" t="s">
        <v>628</v>
      </c>
      <c r="D941" s="419"/>
      <c r="E941" s="419"/>
      <c r="F941" s="419"/>
      <c r="G941" s="419"/>
      <c r="H941" s="419"/>
      <c r="I941" s="419"/>
      <c r="J941" s="420">
        <v>8180001032785</v>
      </c>
      <c r="K941" s="421"/>
      <c r="L941" s="421"/>
      <c r="M941" s="421"/>
      <c r="N941" s="421"/>
      <c r="O941" s="421"/>
      <c r="P941" s="317" t="s">
        <v>637</v>
      </c>
      <c r="Q941" s="317"/>
      <c r="R941" s="317"/>
      <c r="S941" s="317"/>
      <c r="T941" s="317"/>
      <c r="U941" s="317"/>
      <c r="V941" s="317"/>
      <c r="W941" s="317"/>
      <c r="X941" s="317"/>
      <c r="Y941" s="319">
        <v>0</v>
      </c>
      <c r="Z941" s="320"/>
      <c r="AA941" s="320"/>
      <c r="AB941" s="321"/>
      <c r="AC941" s="323" t="s">
        <v>499</v>
      </c>
      <c r="AD941" s="323"/>
      <c r="AE941" s="323"/>
      <c r="AF941" s="323"/>
      <c r="AG941" s="323"/>
      <c r="AH941" s="324" t="s">
        <v>575</v>
      </c>
      <c r="AI941" s="325"/>
      <c r="AJ941" s="325"/>
      <c r="AK941" s="325"/>
      <c r="AL941" s="326" t="s">
        <v>575</v>
      </c>
      <c r="AM941" s="327"/>
      <c r="AN941" s="327"/>
      <c r="AO941" s="328"/>
      <c r="AP941" s="322" t="s">
        <v>575</v>
      </c>
      <c r="AQ941" s="322"/>
      <c r="AR941" s="322"/>
      <c r="AS941" s="322"/>
      <c r="AT941" s="322"/>
      <c r="AU941" s="322"/>
      <c r="AV941" s="322"/>
      <c r="AW941" s="322"/>
      <c r="AX941" s="322"/>
    </row>
    <row r="942" spans="1:50" ht="30" customHeight="1" x14ac:dyDescent="0.15">
      <c r="A942" s="405">
        <v>7</v>
      </c>
      <c r="B942" s="405">
        <v>1</v>
      </c>
      <c r="C942" s="419" t="s">
        <v>628</v>
      </c>
      <c r="D942" s="419"/>
      <c r="E942" s="419"/>
      <c r="F942" s="419"/>
      <c r="G942" s="419"/>
      <c r="H942" s="419"/>
      <c r="I942" s="419"/>
      <c r="J942" s="420">
        <v>8180001032785</v>
      </c>
      <c r="K942" s="421"/>
      <c r="L942" s="421"/>
      <c r="M942" s="421"/>
      <c r="N942" s="421"/>
      <c r="O942" s="421"/>
      <c r="P942" s="317" t="s">
        <v>637</v>
      </c>
      <c r="Q942" s="317"/>
      <c r="R942" s="317"/>
      <c r="S942" s="317"/>
      <c r="T942" s="317"/>
      <c r="U942" s="317"/>
      <c r="V942" s="317"/>
      <c r="W942" s="317"/>
      <c r="X942" s="317"/>
      <c r="Y942" s="319">
        <v>0</v>
      </c>
      <c r="Z942" s="320"/>
      <c r="AA942" s="320"/>
      <c r="AB942" s="321"/>
      <c r="AC942" s="323" t="s">
        <v>499</v>
      </c>
      <c r="AD942" s="323"/>
      <c r="AE942" s="323"/>
      <c r="AF942" s="323"/>
      <c r="AG942" s="323"/>
      <c r="AH942" s="324" t="s">
        <v>575</v>
      </c>
      <c r="AI942" s="325"/>
      <c r="AJ942" s="325"/>
      <c r="AK942" s="325"/>
      <c r="AL942" s="326" t="s">
        <v>575</v>
      </c>
      <c r="AM942" s="327"/>
      <c r="AN942" s="327"/>
      <c r="AO942" s="328"/>
      <c r="AP942" s="322" t="s">
        <v>575</v>
      </c>
      <c r="AQ942" s="322"/>
      <c r="AR942" s="322"/>
      <c r="AS942" s="322"/>
      <c r="AT942" s="322"/>
      <c r="AU942" s="322"/>
      <c r="AV942" s="322"/>
      <c r="AW942" s="322"/>
      <c r="AX942" s="322"/>
    </row>
    <row r="943" spans="1:50" ht="30" customHeight="1" x14ac:dyDescent="0.15">
      <c r="A943" s="405">
        <v>8</v>
      </c>
      <c r="B943" s="405">
        <v>1</v>
      </c>
      <c r="C943" s="419" t="s">
        <v>629</v>
      </c>
      <c r="D943" s="419"/>
      <c r="E943" s="419"/>
      <c r="F943" s="419"/>
      <c r="G943" s="419"/>
      <c r="H943" s="419"/>
      <c r="I943" s="419"/>
      <c r="J943" s="420">
        <v>2430001009193</v>
      </c>
      <c r="K943" s="421"/>
      <c r="L943" s="421"/>
      <c r="M943" s="421"/>
      <c r="N943" s="421"/>
      <c r="O943" s="421"/>
      <c r="P943" s="317" t="s">
        <v>637</v>
      </c>
      <c r="Q943" s="317"/>
      <c r="R943" s="317"/>
      <c r="S943" s="317"/>
      <c r="T943" s="317"/>
      <c r="U943" s="317"/>
      <c r="V943" s="317"/>
      <c r="W943" s="317"/>
      <c r="X943" s="317"/>
      <c r="Y943" s="319">
        <v>0.1</v>
      </c>
      <c r="Z943" s="320"/>
      <c r="AA943" s="320"/>
      <c r="AB943" s="321"/>
      <c r="AC943" s="323" t="s">
        <v>499</v>
      </c>
      <c r="AD943" s="323"/>
      <c r="AE943" s="323"/>
      <c r="AF943" s="323"/>
      <c r="AG943" s="323"/>
      <c r="AH943" s="324" t="s">
        <v>575</v>
      </c>
      <c r="AI943" s="325"/>
      <c r="AJ943" s="325"/>
      <c r="AK943" s="325"/>
      <c r="AL943" s="326" t="s">
        <v>575</v>
      </c>
      <c r="AM943" s="327"/>
      <c r="AN943" s="327"/>
      <c r="AO943" s="328"/>
      <c r="AP943" s="322" t="s">
        <v>575</v>
      </c>
      <c r="AQ943" s="322"/>
      <c r="AR943" s="322"/>
      <c r="AS943" s="322"/>
      <c r="AT943" s="322"/>
      <c r="AU943" s="322"/>
      <c r="AV943" s="322"/>
      <c r="AW943" s="322"/>
      <c r="AX943" s="322"/>
    </row>
    <row r="944" spans="1:50" ht="30" customHeight="1" x14ac:dyDescent="0.15">
      <c r="A944" s="405">
        <v>9</v>
      </c>
      <c r="B944" s="405">
        <v>1</v>
      </c>
      <c r="C944" s="419" t="s">
        <v>629</v>
      </c>
      <c r="D944" s="419"/>
      <c r="E944" s="419"/>
      <c r="F944" s="419"/>
      <c r="G944" s="419"/>
      <c r="H944" s="419"/>
      <c r="I944" s="419"/>
      <c r="J944" s="420">
        <v>2430001009193</v>
      </c>
      <c r="K944" s="421"/>
      <c r="L944" s="421"/>
      <c r="M944" s="421"/>
      <c r="N944" s="421"/>
      <c r="O944" s="421"/>
      <c r="P944" s="317" t="s">
        <v>637</v>
      </c>
      <c r="Q944" s="317"/>
      <c r="R944" s="317"/>
      <c r="S944" s="317"/>
      <c r="T944" s="317"/>
      <c r="U944" s="317"/>
      <c r="V944" s="317"/>
      <c r="W944" s="317"/>
      <c r="X944" s="317"/>
      <c r="Y944" s="319">
        <v>0.1</v>
      </c>
      <c r="Z944" s="320"/>
      <c r="AA944" s="320"/>
      <c r="AB944" s="321"/>
      <c r="AC944" s="323" t="s">
        <v>499</v>
      </c>
      <c r="AD944" s="323"/>
      <c r="AE944" s="323"/>
      <c r="AF944" s="323"/>
      <c r="AG944" s="323"/>
      <c r="AH944" s="324" t="s">
        <v>575</v>
      </c>
      <c r="AI944" s="325"/>
      <c r="AJ944" s="325"/>
      <c r="AK944" s="325"/>
      <c r="AL944" s="326" t="s">
        <v>575</v>
      </c>
      <c r="AM944" s="327"/>
      <c r="AN944" s="327"/>
      <c r="AO944" s="328"/>
      <c r="AP944" s="322" t="s">
        <v>575</v>
      </c>
      <c r="AQ944" s="322"/>
      <c r="AR944" s="322"/>
      <c r="AS944" s="322"/>
      <c r="AT944" s="322"/>
      <c r="AU944" s="322"/>
      <c r="AV944" s="322"/>
      <c r="AW944" s="322"/>
      <c r="AX944" s="322"/>
    </row>
    <row r="945" spans="1:50" ht="30" customHeight="1" x14ac:dyDescent="0.15">
      <c r="A945" s="405">
        <v>10</v>
      </c>
      <c r="B945" s="405">
        <v>1</v>
      </c>
      <c r="C945" s="419" t="s">
        <v>630</v>
      </c>
      <c r="D945" s="419"/>
      <c r="E945" s="419"/>
      <c r="F945" s="419"/>
      <c r="G945" s="419"/>
      <c r="H945" s="419"/>
      <c r="I945" s="419"/>
      <c r="J945" s="420">
        <v>2290801016370</v>
      </c>
      <c r="K945" s="421"/>
      <c r="L945" s="421"/>
      <c r="M945" s="421"/>
      <c r="N945" s="421"/>
      <c r="O945" s="421"/>
      <c r="P945" s="317" t="s">
        <v>637</v>
      </c>
      <c r="Q945" s="317"/>
      <c r="R945" s="317"/>
      <c r="S945" s="317"/>
      <c r="T945" s="317"/>
      <c r="U945" s="317"/>
      <c r="V945" s="317"/>
      <c r="W945" s="317"/>
      <c r="X945" s="317"/>
      <c r="Y945" s="319">
        <v>0.1</v>
      </c>
      <c r="Z945" s="320"/>
      <c r="AA945" s="320"/>
      <c r="AB945" s="321"/>
      <c r="AC945" s="323" t="s">
        <v>499</v>
      </c>
      <c r="AD945" s="323"/>
      <c r="AE945" s="323"/>
      <c r="AF945" s="323"/>
      <c r="AG945" s="323"/>
      <c r="AH945" s="324" t="s">
        <v>575</v>
      </c>
      <c r="AI945" s="325"/>
      <c r="AJ945" s="325"/>
      <c r="AK945" s="325"/>
      <c r="AL945" s="326" t="s">
        <v>575</v>
      </c>
      <c r="AM945" s="327"/>
      <c r="AN945" s="327"/>
      <c r="AO945" s="328"/>
      <c r="AP945" s="322" t="s">
        <v>575</v>
      </c>
      <c r="AQ945" s="322"/>
      <c r="AR945" s="322"/>
      <c r="AS945" s="322"/>
      <c r="AT945" s="322"/>
      <c r="AU945" s="322"/>
      <c r="AV945" s="322"/>
      <c r="AW945" s="322"/>
      <c r="AX945" s="322"/>
    </row>
    <row r="946" spans="1:50" ht="30" customHeight="1" x14ac:dyDescent="0.15">
      <c r="A946" s="405">
        <v>11</v>
      </c>
      <c r="B946" s="405">
        <v>1</v>
      </c>
      <c r="C946" s="419" t="s">
        <v>630</v>
      </c>
      <c r="D946" s="419"/>
      <c r="E946" s="419"/>
      <c r="F946" s="419"/>
      <c r="G946" s="419"/>
      <c r="H946" s="419"/>
      <c r="I946" s="419"/>
      <c r="J946" s="420">
        <v>2290801016370</v>
      </c>
      <c r="K946" s="421"/>
      <c r="L946" s="421"/>
      <c r="M946" s="421"/>
      <c r="N946" s="421"/>
      <c r="O946" s="421"/>
      <c r="P946" s="317" t="s">
        <v>637</v>
      </c>
      <c r="Q946" s="317"/>
      <c r="R946" s="317"/>
      <c r="S946" s="317"/>
      <c r="T946" s="317"/>
      <c r="U946" s="317"/>
      <c r="V946" s="317"/>
      <c r="W946" s="317"/>
      <c r="X946" s="317"/>
      <c r="Y946" s="319">
        <v>0.1</v>
      </c>
      <c r="Z946" s="320"/>
      <c r="AA946" s="320"/>
      <c r="AB946" s="321"/>
      <c r="AC946" s="323" t="s">
        <v>499</v>
      </c>
      <c r="AD946" s="323"/>
      <c r="AE946" s="323"/>
      <c r="AF946" s="323"/>
      <c r="AG946" s="323"/>
      <c r="AH946" s="324" t="s">
        <v>575</v>
      </c>
      <c r="AI946" s="325"/>
      <c r="AJ946" s="325"/>
      <c r="AK946" s="325"/>
      <c r="AL946" s="326" t="s">
        <v>575</v>
      </c>
      <c r="AM946" s="327"/>
      <c r="AN946" s="327"/>
      <c r="AO946" s="328"/>
      <c r="AP946" s="322" t="s">
        <v>575</v>
      </c>
      <c r="AQ946" s="322"/>
      <c r="AR946" s="322"/>
      <c r="AS946" s="322"/>
      <c r="AT946" s="322"/>
      <c r="AU946" s="322"/>
      <c r="AV946" s="322"/>
      <c r="AW946" s="322"/>
      <c r="AX946" s="322"/>
    </row>
    <row r="947" spans="1:50" ht="30" customHeight="1" x14ac:dyDescent="0.15">
      <c r="A947" s="405">
        <v>12</v>
      </c>
      <c r="B947" s="405">
        <v>1</v>
      </c>
      <c r="C947" s="419" t="s">
        <v>631</v>
      </c>
      <c r="D947" s="419"/>
      <c r="E947" s="419"/>
      <c r="F947" s="419"/>
      <c r="G947" s="419"/>
      <c r="H947" s="419"/>
      <c r="I947" s="419"/>
      <c r="J947" s="420">
        <v>1470001004547</v>
      </c>
      <c r="K947" s="421"/>
      <c r="L947" s="421"/>
      <c r="M947" s="421"/>
      <c r="N947" s="421"/>
      <c r="O947" s="421"/>
      <c r="P947" s="317" t="s">
        <v>637</v>
      </c>
      <c r="Q947" s="317"/>
      <c r="R947" s="317"/>
      <c r="S947" s="317"/>
      <c r="T947" s="317"/>
      <c r="U947" s="317"/>
      <c r="V947" s="317"/>
      <c r="W947" s="317"/>
      <c r="X947" s="317"/>
      <c r="Y947" s="319">
        <v>0.1</v>
      </c>
      <c r="Z947" s="320"/>
      <c r="AA947" s="320"/>
      <c r="AB947" s="321"/>
      <c r="AC947" s="323" t="s">
        <v>499</v>
      </c>
      <c r="AD947" s="323"/>
      <c r="AE947" s="323"/>
      <c r="AF947" s="323"/>
      <c r="AG947" s="323"/>
      <c r="AH947" s="324" t="s">
        <v>575</v>
      </c>
      <c r="AI947" s="325"/>
      <c r="AJ947" s="325"/>
      <c r="AK947" s="325"/>
      <c r="AL947" s="326" t="s">
        <v>575</v>
      </c>
      <c r="AM947" s="327"/>
      <c r="AN947" s="327"/>
      <c r="AO947" s="328"/>
      <c r="AP947" s="322" t="s">
        <v>575</v>
      </c>
      <c r="AQ947" s="322"/>
      <c r="AR947" s="322"/>
      <c r="AS947" s="322"/>
      <c r="AT947" s="322"/>
      <c r="AU947" s="322"/>
      <c r="AV947" s="322"/>
      <c r="AW947" s="322"/>
      <c r="AX947" s="322"/>
    </row>
    <row r="948" spans="1:50" ht="30" customHeight="1" x14ac:dyDescent="0.15">
      <c r="A948" s="405">
        <v>13</v>
      </c>
      <c r="B948" s="405">
        <v>1</v>
      </c>
      <c r="C948" s="419" t="s">
        <v>632</v>
      </c>
      <c r="D948" s="419"/>
      <c r="E948" s="419"/>
      <c r="F948" s="419"/>
      <c r="G948" s="419"/>
      <c r="H948" s="419"/>
      <c r="I948" s="419"/>
      <c r="J948" s="420">
        <v>5220001003363</v>
      </c>
      <c r="K948" s="421"/>
      <c r="L948" s="421"/>
      <c r="M948" s="421"/>
      <c r="N948" s="421"/>
      <c r="O948" s="421"/>
      <c r="P948" s="317" t="s">
        <v>637</v>
      </c>
      <c r="Q948" s="317"/>
      <c r="R948" s="317"/>
      <c r="S948" s="317"/>
      <c r="T948" s="317"/>
      <c r="U948" s="317"/>
      <c r="V948" s="317"/>
      <c r="W948" s="317"/>
      <c r="X948" s="317"/>
      <c r="Y948" s="319">
        <v>0.1</v>
      </c>
      <c r="Z948" s="320"/>
      <c r="AA948" s="320"/>
      <c r="AB948" s="321"/>
      <c r="AC948" s="323" t="s">
        <v>499</v>
      </c>
      <c r="AD948" s="323"/>
      <c r="AE948" s="323"/>
      <c r="AF948" s="323"/>
      <c r="AG948" s="323"/>
      <c r="AH948" s="324" t="s">
        <v>575</v>
      </c>
      <c r="AI948" s="325"/>
      <c r="AJ948" s="325"/>
      <c r="AK948" s="325"/>
      <c r="AL948" s="326" t="s">
        <v>575</v>
      </c>
      <c r="AM948" s="327"/>
      <c r="AN948" s="327"/>
      <c r="AO948" s="328"/>
      <c r="AP948" s="322" t="s">
        <v>575</v>
      </c>
      <c r="AQ948" s="322"/>
      <c r="AR948" s="322"/>
      <c r="AS948" s="322"/>
      <c r="AT948" s="322"/>
      <c r="AU948" s="322"/>
      <c r="AV948" s="322"/>
      <c r="AW948" s="322"/>
      <c r="AX948" s="322"/>
    </row>
    <row r="949" spans="1:50" ht="30" customHeight="1" x14ac:dyDescent="0.15">
      <c r="A949" s="405">
        <v>14</v>
      </c>
      <c r="B949" s="405">
        <v>1</v>
      </c>
      <c r="C949" s="419" t="s">
        <v>633</v>
      </c>
      <c r="D949" s="419"/>
      <c r="E949" s="419"/>
      <c r="F949" s="419"/>
      <c r="G949" s="419"/>
      <c r="H949" s="419"/>
      <c r="I949" s="419"/>
      <c r="J949" s="420">
        <v>9120001074460</v>
      </c>
      <c r="K949" s="421"/>
      <c r="L949" s="421"/>
      <c r="M949" s="421"/>
      <c r="N949" s="421"/>
      <c r="O949" s="421"/>
      <c r="P949" s="317" t="s">
        <v>637</v>
      </c>
      <c r="Q949" s="317"/>
      <c r="R949" s="317"/>
      <c r="S949" s="317"/>
      <c r="T949" s="317"/>
      <c r="U949" s="317"/>
      <c r="V949" s="317"/>
      <c r="W949" s="317"/>
      <c r="X949" s="317"/>
      <c r="Y949" s="319">
        <v>0.1</v>
      </c>
      <c r="Z949" s="320"/>
      <c r="AA949" s="320"/>
      <c r="AB949" s="321"/>
      <c r="AC949" s="323" t="s">
        <v>499</v>
      </c>
      <c r="AD949" s="323"/>
      <c r="AE949" s="323"/>
      <c r="AF949" s="323"/>
      <c r="AG949" s="323"/>
      <c r="AH949" s="324" t="s">
        <v>575</v>
      </c>
      <c r="AI949" s="325"/>
      <c r="AJ949" s="325"/>
      <c r="AK949" s="325"/>
      <c r="AL949" s="326" t="s">
        <v>575</v>
      </c>
      <c r="AM949" s="327"/>
      <c r="AN949" s="327"/>
      <c r="AO949" s="328"/>
      <c r="AP949" s="322" t="s">
        <v>575</v>
      </c>
      <c r="AQ949" s="322"/>
      <c r="AR949" s="322"/>
      <c r="AS949" s="322"/>
      <c r="AT949" s="322"/>
      <c r="AU949" s="322"/>
      <c r="AV949" s="322"/>
      <c r="AW949" s="322"/>
      <c r="AX949" s="322"/>
    </row>
    <row r="950" spans="1:50" ht="30" customHeight="1" x14ac:dyDescent="0.15">
      <c r="A950" s="405">
        <v>15</v>
      </c>
      <c r="B950" s="405">
        <v>1</v>
      </c>
      <c r="C950" s="419" t="s">
        <v>633</v>
      </c>
      <c r="D950" s="419"/>
      <c r="E950" s="419"/>
      <c r="F950" s="419"/>
      <c r="G950" s="419"/>
      <c r="H950" s="419"/>
      <c r="I950" s="419"/>
      <c r="J950" s="420">
        <v>9120001074460</v>
      </c>
      <c r="K950" s="421"/>
      <c r="L950" s="421"/>
      <c r="M950" s="421"/>
      <c r="N950" s="421"/>
      <c r="O950" s="421"/>
      <c r="P950" s="317" t="s">
        <v>637</v>
      </c>
      <c r="Q950" s="317"/>
      <c r="R950" s="317"/>
      <c r="S950" s="317"/>
      <c r="T950" s="317"/>
      <c r="U950" s="317"/>
      <c r="V950" s="317"/>
      <c r="W950" s="317"/>
      <c r="X950" s="317"/>
      <c r="Y950" s="319">
        <v>0</v>
      </c>
      <c r="Z950" s="320"/>
      <c r="AA950" s="320"/>
      <c r="AB950" s="321"/>
      <c r="AC950" s="323" t="s">
        <v>499</v>
      </c>
      <c r="AD950" s="323"/>
      <c r="AE950" s="323"/>
      <c r="AF950" s="323"/>
      <c r="AG950" s="323"/>
      <c r="AH950" s="324" t="s">
        <v>575</v>
      </c>
      <c r="AI950" s="325"/>
      <c r="AJ950" s="325"/>
      <c r="AK950" s="325"/>
      <c r="AL950" s="326" t="s">
        <v>575</v>
      </c>
      <c r="AM950" s="327"/>
      <c r="AN950" s="327"/>
      <c r="AO950" s="328"/>
      <c r="AP950" s="322" t="s">
        <v>575</v>
      </c>
      <c r="AQ950" s="322"/>
      <c r="AR950" s="322"/>
      <c r="AS950" s="322"/>
      <c r="AT950" s="322"/>
      <c r="AU950" s="322"/>
      <c r="AV950" s="322"/>
      <c r="AW950" s="322"/>
      <c r="AX950" s="322"/>
    </row>
    <row r="951" spans="1:50" ht="30" customHeight="1" x14ac:dyDescent="0.15">
      <c r="A951" s="405">
        <v>16</v>
      </c>
      <c r="B951" s="405">
        <v>1</v>
      </c>
      <c r="C951" s="419" t="s">
        <v>634</v>
      </c>
      <c r="D951" s="419"/>
      <c r="E951" s="419"/>
      <c r="F951" s="419"/>
      <c r="G951" s="419"/>
      <c r="H951" s="419"/>
      <c r="I951" s="419"/>
      <c r="J951" s="420">
        <v>1010401006180</v>
      </c>
      <c r="K951" s="421"/>
      <c r="L951" s="421"/>
      <c r="M951" s="421"/>
      <c r="N951" s="421"/>
      <c r="O951" s="421"/>
      <c r="P951" s="317" t="s">
        <v>637</v>
      </c>
      <c r="Q951" s="317"/>
      <c r="R951" s="317"/>
      <c r="S951" s="317"/>
      <c r="T951" s="317"/>
      <c r="U951" s="317"/>
      <c r="V951" s="317"/>
      <c r="W951" s="317"/>
      <c r="X951" s="317"/>
      <c r="Y951" s="319">
        <v>0.1</v>
      </c>
      <c r="Z951" s="320"/>
      <c r="AA951" s="320"/>
      <c r="AB951" s="321"/>
      <c r="AC951" s="323" t="s">
        <v>499</v>
      </c>
      <c r="AD951" s="323"/>
      <c r="AE951" s="323"/>
      <c r="AF951" s="323"/>
      <c r="AG951" s="323"/>
      <c r="AH951" s="324" t="s">
        <v>575</v>
      </c>
      <c r="AI951" s="325"/>
      <c r="AJ951" s="325"/>
      <c r="AK951" s="325"/>
      <c r="AL951" s="326" t="s">
        <v>575</v>
      </c>
      <c r="AM951" s="327"/>
      <c r="AN951" s="327"/>
      <c r="AO951" s="328"/>
      <c r="AP951" s="322" t="s">
        <v>575</v>
      </c>
      <c r="AQ951" s="322"/>
      <c r="AR951" s="322"/>
      <c r="AS951" s="322"/>
      <c r="AT951" s="322"/>
      <c r="AU951" s="322"/>
      <c r="AV951" s="322"/>
      <c r="AW951" s="322"/>
      <c r="AX951" s="322"/>
    </row>
    <row r="952" spans="1:50" s="16" customFormat="1" ht="30" customHeight="1" x14ac:dyDescent="0.15">
      <c r="A952" s="405">
        <v>17</v>
      </c>
      <c r="B952" s="405">
        <v>1</v>
      </c>
      <c r="C952" s="419" t="s">
        <v>635</v>
      </c>
      <c r="D952" s="419"/>
      <c r="E952" s="419"/>
      <c r="F952" s="419"/>
      <c r="G952" s="419"/>
      <c r="H952" s="419"/>
      <c r="I952" s="419"/>
      <c r="J952" s="420">
        <v>6360002012596</v>
      </c>
      <c r="K952" s="421"/>
      <c r="L952" s="421"/>
      <c r="M952" s="421"/>
      <c r="N952" s="421"/>
      <c r="O952" s="421"/>
      <c r="P952" s="317" t="s">
        <v>637</v>
      </c>
      <c r="Q952" s="317"/>
      <c r="R952" s="317"/>
      <c r="S952" s="317"/>
      <c r="T952" s="317"/>
      <c r="U952" s="317"/>
      <c r="V952" s="317"/>
      <c r="W952" s="317"/>
      <c r="X952" s="317"/>
      <c r="Y952" s="319">
        <v>0.1</v>
      </c>
      <c r="Z952" s="320"/>
      <c r="AA952" s="320"/>
      <c r="AB952" s="321"/>
      <c r="AC952" s="323" t="s">
        <v>499</v>
      </c>
      <c r="AD952" s="323"/>
      <c r="AE952" s="323"/>
      <c r="AF952" s="323"/>
      <c r="AG952" s="323"/>
      <c r="AH952" s="324" t="s">
        <v>575</v>
      </c>
      <c r="AI952" s="325"/>
      <c r="AJ952" s="325"/>
      <c r="AK952" s="325"/>
      <c r="AL952" s="326" t="s">
        <v>575</v>
      </c>
      <c r="AM952" s="327"/>
      <c r="AN952" s="327"/>
      <c r="AO952" s="328"/>
      <c r="AP952" s="322" t="s">
        <v>575</v>
      </c>
      <c r="AQ952" s="322"/>
      <c r="AR952" s="322"/>
      <c r="AS952" s="322"/>
      <c r="AT952" s="322"/>
      <c r="AU952" s="322"/>
      <c r="AV952" s="322"/>
      <c r="AW952" s="322"/>
      <c r="AX952" s="322"/>
    </row>
    <row r="953" spans="1:50" ht="30" customHeight="1" x14ac:dyDescent="0.15">
      <c r="A953" s="405">
        <v>18</v>
      </c>
      <c r="B953" s="405">
        <v>1</v>
      </c>
      <c r="C953" s="419" t="s">
        <v>636</v>
      </c>
      <c r="D953" s="419"/>
      <c r="E953" s="419"/>
      <c r="F953" s="419"/>
      <c r="G953" s="419"/>
      <c r="H953" s="419"/>
      <c r="I953" s="419"/>
      <c r="J953" s="420">
        <v>5230002013245</v>
      </c>
      <c r="K953" s="421"/>
      <c r="L953" s="421"/>
      <c r="M953" s="421"/>
      <c r="N953" s="421"/>
      <c r="O953" s="421"/>
      <c r="P953" s="317" t="s">
        <v>637</v>
      </c>
      <c r="Q953" s="317"/>
      <c r="R953" s="317"/>
      <c r="S953" s="317"/>
      <c r="T953" s="317"/>
      <c r="U953" s="317"/>
      <c r="V953" s="317"/>
      <c r="W953" s="317"/>
      <c r="X953" s="317"/>
      <c r="Y953" s="319">
        <v>0.1</v>
      </c>
      <c r="Z953" s="320"/>
      <c r="AA953" s="320"/>
      <c r="AB953" s="321"/>
      <c r="AC953" s="323" t="s">
        <v>499</v>
      </c>
      <c r="AD953" s="323"/>
      <c r="AE953" s="323"/>
      <c r="AF953" s="323"/>
      <c r="AG953" s="323"/>
      <c r="AH953" s="324" t="s">
        <v>575</v>
      </c>
      <c r="AI953" s="325"/>
      <c r="AJ953" s="325"/>
      <c r="AK953" s="325"/>
      <c r="AL953" s="326" t="s">
        <v>575</v>
      </c>
      <c r="AM953" s="327"/>
      <c r="AN953" s="327"/>
      <c r="AO953" s="328"/>
      <c r="AP953" s="322" t="s">
        <v>575</v>
      </c>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417</v>
      </c>
      <c r="K968" s="101"/>
      <c r="L968" s="101"/>
      <c r="M968" s="101"/>
      <c r="N968" s="101"/>
      <c r="O968" s="101"/>
      <c r="P968" s="348" t="s">
        <v>364</v>
      </c>
      <c r="Q968" s="348"/>
      <c r="R968" s="348"/>
      <c r="S968" s="348"/>
      <c r="T968" s="348"/>
      <c r="U968" s="348"/>
      <c r="V968" s="348"/>
      <c r="W968" s="348"/>
      <c r="X968" s="348"/>
      <c r="Y968" s="345" t="s">
        <v>415</v>
      </c>
      <c r="Z968" s="346"/>
      <c r="AA968" s="346"/>
      <c r="AB968" s="346"/>
      <c r="AC968" s="277" t="s">
        <v>459</v>
      </c>
      <c r="AD968" s="277"/>
      <c r="AE968" s="277"/>
      <c r="AF968" s="277"/>
      <c r="AG968" s="277"/>
      <c r="AH968" s="345" t="s">
        <v>488</v>
      </c>
      <c r="AI968" s="347"/>
      <c r="AJ968" s="347"/>
      <c r="AK968" s="347"/>
      <c r="AL968" s="347" t="s">
        <v>21</v>
      </c>
      <c r="AM968" s="347"/>
      <c r="AN968" s="347"/>
      <c r="AO968" s="426"/>
      <c r="AP968" s="427" t="s">
        <v>418</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8"/>
      <c r="Q971" s="317"/>
      <c r="R971" s="317"/>
      <c r="S971" s="317"/>
      <c r="T971" s="317"/>
      <c r="U971" s="317"/>
      <c r="V971" s="317"/>
      <c r="W971" s="317"/>
      <c r="X971" s="317"/>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8"/>
      <c r="Q972" s="317"/>
      <c r="R972" s="317"/>
      <c r="S972" s="317"/>
      <c r="T972" s="317"/>
      <c r="U972" s="317"/>
      <c r="V972" s="317"/>
      <c r="W972" s="317"/>
      <c r="X972" s="317"/>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417</v>
      </c>
      <c r="K1001" s="101"/>
      <c r="L1001" s="101"/>
      <c r="M1001" s="101"/>
      <c r="N1001" s="101"/>
      <c r="O1001" s="101"/>
      <c r="P1001" s="348" t="s">
        <v>364</v>
      </c>
      <c r="Q1001" s="348"/>
      <c r="R1001" s="348"/>
      <c r="S1001" s="348"/>
      <c r="T1001" s="348"/>
      <c r="U1001" s="348"/>
      <c r="V1001" s="348"/>
      <c r="W1001" s="348"/>
      <c r="X1001" s="348"/>
      <c r="Y1001" s="345" t="s">
        <v>415</v>
      </c>
      <c r="Z1001" s="346"/>
      <c r="AA1001" s="346"/>
      <c r="AB1001" s="346"/>
      <c r="AC1001" s="277" t="s">
        <v>459</v>
      </c>
      <c r="AD1001" s="277"/>
      <c r="AE1001" s="277"/>
      <c r="AF1001" s="277"/>
      <c r="AG1001" s="277"/>
      <c r="AH1001" s="345" t="s">
        <v>488</v>
      </c>
      <c r="AI1001" s="347"/>
      <c r="AJ1001" s="347"/>
      <c r="AK1001" s="347"/>
      <c r="AL1001" s="347" t="s">
        <v>21</v>
      </c>
      <c r="AM1001" s="347"/>
      <c r="AN1001" s="347"/>
      <c r="AO1001" s="426"/>
      <c r="AP1001" s="427" t="s">
        <v>418</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8"/>
      <c r="Q1004" s="317"/>
      <c r="R1004" s="317"/>
      <c r="S1004" s="317"/>
      <c r="T1004" s="317"/>
      <c r="U1004" s="317"/>
      <c r="V1004" s="317"/>
      <c r="W1004" s="317"/>
      <c r="X1004" s="317"/>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8"/>
      <c r="Q1005" s="317"/>
      <c r="R1005" s="317"/>
      <c r="S1005" s="317"/>
      <c r="T1005" s="317"/>
      <c r="U1005" s="317"/>
      <c r="V1005" s="317"/>
      <c r="W1005" s="317"/>
      <c r="X1005" s="317"/>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417</v>
      </c>
      <c r="K1034" s="101"/>
      <c r="L1034" s="101"/>
      <c r="M1034" s="101"/>
      <c r="N1034" s="101"/>
      <c r="O1034" s="101"/>
      <c r="P1034" s="348" t="s">
        <v>364</v>
      </c>
      <c r="Q1034" s="348"/>
      <c r="R1034" s="348"/>
      <c r="S1034" s="348"/>
      <c r="T1034" s="348"/>
      <c r="U1034" s="348"/>
      <c r="V1034" s="348"/>
      <c r="W1034" s="348"/>
      <c r="X1034" s="348"/>
      <c r="Y1034" s="345" t="s">
        <v>415</v>
      </c>
      <c r="Z1034" s="346"/>
      <c r="AA1034" s="346"/>
      <c r="AB1034" s="346"/>
      <c r="AC1034" s="277" t="s">
        <v>459</v>
      </c>
      <c r="AD1034" s="277"/>
      <c r="AE1034" s="277"/>
      <c r="AF1034" s="277"/>
      <c r="AG1034" s="277"/>
      <c r="AH1034" s="345" t="s">
        <v>488</v>
      </c>
      <c r="AI1034" s="347"/>
      <c r="AJ1034" s="347"/>
      <c r="AK1034" s="347"/>
      <c r="AL1034" s="347" t="s">
        <v>21</v>
      </c>
      <c r="AM1034" s="347"/>
      <c r="AN1034" s="347"/>
      <c r="AO1034" s="426"/>
      <c r="AP1034" s="427" t="s">
        <v>418</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8"/>
      <c r="Q1037" s="317"/>
      <c r="R1037" s="317"/>
      <c r="S1037" s="317"/>
      <c r="T1037" s="317"/>
      <c r="U1037" s="317"/>
      <c r="V1037" s="317"/>
      <c r="W1037" s="317"/>
      <c r="X1037" s="317"/>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8"/>
      <c r="Q1038" s="317"/>
      <c r="R1038" s="317"/>
      <c r="S1038" s="317"/>
      <c r="T1038" s="317"/>
      <c r="U1038" s="317"/>
      <c r="V1038" s="317"/>
      <c r="W1038" s="317"/>
      <c r="X1038" s="317"/>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417</v>
      </c>
      <c r="K1067" s="101"/>
      <c r="L1067" s="101"/>
      <c r="M1067" s="101"/>
      <c r="N1067" s="101"/>
      <c r="O1067" s="101"/>
      <c r="P1067" s="348" t="s">
        <v>364</v>
      </c>
      <c r="Q1067" s="348"/>
      <c r="R1067" s="348"/>
      <c r="S1067" s="348"/>
      <c r="T1067" s="348"/>
      <c r="U1067" s="348"/>
      <c r="V1067" s="348"/>
      <c r="W1067" s="348"/>
      <c r="X1067" s="348"/>
      <c r="Y1067" s="345" t="s">
        <v>415</v>
      </c>
      <c r="Z1067" s="346"/>
      <c r="AA1067" s="346"/>
      <c r="AB1067" s="346"/>
      <c r="AC1067" s="277" t="s">
        <v>459</v>
      </c>
      <c r="AD1067" s="277"/>
      <c r="AE1067" s="277"/>
      <c r="AF1067" s="277"/>
      <c r="AG1067" s="277"/>
      <c r="AH1067" s="345" t="s">
        <v>488</v>
      </c>
      <c r="AI1067" s="347"/>
      <c r="AJ1067" s="347"/>
      <c r="AK1067" s="347"/>
      <c r="AL1067" s="347" t="s">
        <v>21</v>
      </c>
      <c r="AM1067" s="347"/>
      <c r="AN1067" s="347"/>
      <c r="AO1067" s="426"/>
      <c r="AP1067" s="427" t="s">
        <v>418</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8"/>
      <c r="Q1070" s="317"/>
      <c r="R1070" s="317"/>
      <c r="S1070" s="317"/>
      <c r="T1070" s="317"/>
      <c r="U1070" s="317"/>
      <c r="V1070" s="317"/>
      <c r="W1070" s="317"/>
      <c r="X1070" s="317"/>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8"/>
      <c r="Q1071" s="317"/>
      <c r="R1071" s="317"/>
      <c r="S1071" s="317"/>
      <c r="T1071" s="317"/>
      <c r="U1071" s="317"/>
      <c r="V1071" s="317"/>
      <c r="W1071" s="317"/>
      <c r="X1071" s="317"/>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90" t="s">
        <v>449</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465</v>
      </c>
      <c r="AM1098" s="960"/>
      <c r="AN1098" s="9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383</v>
      </c>
      <c r="D1101" s="893"/>
      <c r="E1101" s="277" t="s">
        <v>382</v>
      </c>
      <c r="F1101" s="893"/>
      <c r="G1101" s="893"/>
      <c r="H1101" s="893"/>
      <c r="I1101" s="893"/>
      <c r="J1101" s="277" t="s">
        <v>417</v>
      </c>
      <c r="K1101" s="277"/>
      <c r="L1101" s="277"/>
      <c r="M1101" s="277"/>
      <c r="N1101" s="277"/>
      <c r="O1101" s="277"/>
      <c r="P1101" s="345" t="s">
        <v>27</v>
      </c>
      <c r="Q1101" s="345"/>
      <c r="R1101" s="345"/>
      <c r="S1101" s="345"/>
      <c r="T1101" s="345"/>
      <c r="U1101" s="345"/>
      <c r="V1101" s="345"/>
      <c r="W1101" s="345"/>
      <c r="X1101" s="345"/>
      <c r="Y1101" s="277" t="s">
        <v>419</v>
      </c>
      <c r="Z1101" s="893"/>
      <c r="AA1101" s="893"/>
      <c r="AB1101" s="893"/>
      <c r="AC1101" s="277" t="s">
        <v>365</v>
      </c>
      <c r="AD1101" s="277"/>
      <c r="AE1101" s="277"/>
      <c r="AF1101" s="277"/>
      <c r="AG1101" s="277"/>
      <c r="AH1101" s="345" t="s">
        <v>378</v>
      </c>
      <c r="AI1101" s="346"/>
      <c r="AJ1101" s="346"/>
      <c r="AK1101" s="346"/>
      <c r="AL1101" s="346" t="s">
        <v>21</v>
      </c>
      <c r="AM1101" s="346"/>
      <c r="AN1101" s="346"/>
      <c r="AO1101" s="896"/>
      <c r="AP1101" s="427" t="s">
        <v>450</v>
      </c>
      <c r="AQ1101" s="427"/>
      <c r="AR1101" s="427"/>
      <c r="AS1101" s="427"/>
      <c r="AT1101" s="427"/>
      <c r="AU1101" s="427"/>
      <c r="AV1101" s="427"/>
      <c r="AW1101" s="427"/>
      <c r="AX1101" s="427"/>
    </row>
    <row r="1102" spans="1:50" ht="30" customHeight="1" x14ac:dyDescent="0.15">
      <c r="A1102" s="405">
        <v>1</v>
      </c>
      <c r="B1102" s="405">
        <v>1</v>
      </c>
      <c r="C1102" s="895" t="s">
        <v>696</v>
      </c>
      <c r="D1102" s="895"/>
      <c r="E1102" s="261" t="s">
        <v>697</v>
      </c>
      <c r="F1102" s="894"/>
      <c r="G1102" s="894"/>
      <c r="H1102" s="894"/>
      <c r="I1102" s="894"/>
      <c r="J1102" s="420">
        <v>4010001031832</v>
      </c>
      <c r="K1102" s="421"/>
      <c r="L1102" s="421"/>
      <c r="M1102" s="421"/>
      <c r="N1102" s="421"/>
      <c r="O1102" s="421"/>
      <c r="P1102" s="318" t="s">
        <v>698</v>
      </c>
      <c r="Q1102" s="317"/>
      <c r="R1102" s="317"/>
      <c r="S1102" s="317"/>
      <c r="T1102" s="317"/>
      <c r="U1102" s="317"/>
      <c r="V1102" s="317"/>
      <c r="W1102" s="317"/>
      <c r="X1102" s="317"/>
      <c r="Y1102" s="319">
        <v>108</v>
      </c>
      <c r="Z1102" s="320"/>
      <c r="AA1102" s="320"/>
      <c r="AB1102" s="321"/>
      <c r="AC1102" s="323" t="s">
        <v>493</v>
      </c>
      <c r="AD1102" s="323"/>
      <c r="AE1102" s="323"/>
      <c r="AF1102" s="323"/>
      <c r="AG1102" s="323"/>
      <c r="AH1102" s="324">
        <v>2</v>
      </c>
      <c r="AI1102" s="325"/>
      <c r="AJ1102" s="325"/>
      <c r="AK1102" s="325"/>
      <c r="AL1102" s="326">
        <v>67.599999999999994</v>
      </c>
      <c r="AM1102" s="327"/>
      <c r="AN1102" s="327"/>
      <c r="AO1102" s="328"/>
      <c r="AP1102" s="322" t="s">
        <v>708</v>
      </c>
      <c r="AQ1102" s="322"/>
      <c r="AR1102" s="322"/>
      <c r="AS1102" s="322"/>
      <c r="AT1102" s="322"/>
      <c r="AU1102" s="322"/>
      <c r="AV1102" s="322"/>
      <c r="AW1102" s="322"/>
      <c r="AX1102" s="322"/>
    </row>
    <row r="1103" spans="1:50" ht="30" hidden="1" customHeight="1" x14ac:dyDescent="0.15">
      <c r="A1103" s="405">
        <v>2</v>
      </c>
      <c r="B1103" s="405">
        <v>1</v>
      </c>
      <c r="C1103" s="895"/>
      <c r="D1103" s="895"/>
      <c r="E1103" s="894"/>
      <c r="F1103" s="894"/>
      <c r="G1103" s="894"/>
      <c r="H1103" s="894"/>
      <c r="I1103" s="894"/>
      <c r="J1103" s="420"/>
      <c r="K1103" s="421"/>
      <c r="L1103" s="421"/>
      <c r="M1103" s="421"/>
      <c r="N1103" s="421"/>
      <c r="O1103" s="421"/>
      <c r="P1103" s="317"/>
      <c r="Q1103" s="317"/>
      <c r="R1103" s="317"/>
      <c r="S1103" s="317"/>
      <c r="T1103" s="317"/>
      <c r="U1103" s="317"/>
      <c r="V1103" s="317"/>
      <c r="W1103" s="317"/>
      <c r="X1103" s="317"/>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5"/>
      <c r="D1104" s="895"/>
      <c r="E1104" s="894"/>
      <c r="F1104" s="894"/>
      <c r="G1104" s="894"/>
      <c r="H1104" s="894"/>
      <c r="I1104" s="894"/>
      <c r="J1104" s="420"/>
      <c r="K1104" s="421"/>
      <c r="L1104" s="421"/>
      <c r="M1104" s="421"/>
      <c r="N1104" s="421"/>
      <c r="O1104" s="421"/>
      <c r="P1104" s="317"/>
      <c r="Q1104" s="317"/>
      <c r="R1104" s="317"/>
      <c r="S1104" s="317"/>
      <c r="T1104" s="317"/>
      <c r="U1104" s="317"/>
      <c r="V1104" s="317"/>
      <c r="W1104" s="317"/>
      <c r="X1104" s="317"/>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5"/>
      <c r="D1105" s="895"/>
      <c r="E1105" s="894"/>
      <c r="F1105" s="894"/>
      <c r="G1105" s="894"/>
      <c r="H1105" s="894"/>
      <c r="I1105" s="894"/>
      <c r="J1105" s="420"/>
      <c r="K1105" s="421"/>
      <c r="L1105" s="421"/>
      <c r="M1105" s="421"/>
      <c r="N1105" s="421"/>
      <c r="O1105" s="421"/>
      <c r="P1105" s="317"/>
      <c r="Q1105" s="317"/>
      <c r="R1105" s="317"/>
      <c r="S1105" s="317"/>
      <c r="T1105" s="317"/>
      <c r="U1105" s="317"/>
      <c r="V1105" s="317"/>
      <c r="W1105" s="317"/>
      <c r="X1105" s="317"/>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5"/>
      <c r="D1106" s="895"/>
      <c r="E1106" s="894"/>
      <c r="F1106" s="894"/>
      <c r="G1106" s="894"/>
      <c r="H1106" s="894"/>
      <c r="I1106" s="894"/>
      <c r="J1106" s="420"/>
      <c r="K1106" s="421"/>
      <c r="L1106" s="421"/>
      <c r="M1106" s="421"/>
      <c r="N1106" s="421"/>
      <c r="O1106" s="421"/>
      <c r="P1106" s="317"/>
      <c r="Q1106" s="317"/>
      <c r="R1106" s="317"/>
      <c r="S1106" s="317"/>
      <c r="T1106" s="317"/>
      <c r="U1106" s="317"/>
      <c r="V1106" s="317"/>
      <c r="W1106" s="317"/>
      <c r="X1106" s="317"/>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5"/>
      <c r="D1107" s="895"/>
      <c r="E1107" s="894"/>
      <c r="F1107" s="894"/>
      <c r="G1107" s="894"/>
      <c r="H1107" s="894"/>
      <c r="I1107" s="894"/>
      <c r="J1107" s="420"/>
      <c r="K1107" s="421"/>
      <c r="L1107" s="421"/>
      <c r="M1107" s="421"/>
      <c r="N1107" s="421"/>
      <c r="O1107" s="421"/>
      <c r="P1107" s="317"/>
      <c r="Q1107" s="317"/>
      <c r="R1107" s="317"/>
      <c r="S1107" s="317"/>
      <c r="T1107" s="317"/>
      <c r="U1107" s="317"/>
      <c r="V1107" s="317"/>
      <c r="W1107" s="317"/>
      <c r="X1107" s="317"/>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5"/>
      <c r="D1108" s="895"/>
      <c r="E1108" s="894"/>
      <c r="F1108" s="894"/>
      <c r="G1108" s="894"/>
      <c r="H1108" s="894"/>
      <c r="I1108" s="894"/>
      <c r="J1108" s="420"/>
      <c r="K1108" s="421"/>
      <c r="L1108" s="421"/>
      <c r="M1108" s="421"/>
      <c r="N1108" s="421"/>
      <c r="O1108" s="421"/>
      <c r="P1108" s="317"/>
      <c r="Q1108" s="317"/>
      <c r="R1108" s="317"/>
      <c r="S1108" s="317"/>
      <c r="T1108" s="317"/>
      <c r="U1108" s="317"/>
      <c r="V1108" s="317"/>
      <c r="W1108" s="317"/>
      <c r="X1108" s="317"/>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5"/>
      <c r="D1109" s="895"/>
      <c r="E1109" s="894"/>
      <c r="F1109" s="894"/>
      <c r="G1109" s="894"/>
      <c r="H1109" s="894"/>
      <c r="I1109" s="894"/>
      <c r="J1109" s="420"/>
      <c r="K1109" s="421"/>
      <c r="L1109" s="421"/>
      <c r="M1109" s="421"/>
      <c r="N1109" s="421"/>
      <c r="O1109" s="421"/>
      <c r="P1109" s="317"/>
      <c r="Q1109" s="317"/>
      <c r="R1109" s="317"/>
      <c r="S1109" s="317"/>
      <c r="T1109" s="317"/>
      <c r="U1109" s="317"/>
      <c r="V1109" s="317"/>
      <c r="W1109" s="317"/>
      <c r="X1109" s="317"/>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5"/>
      <c r="D1110" s="895"/>
      <c r="E1110" s="894"/>
      <c r="F1110" s="894"/>
      <c r="G1110" s="894"/>
      <c r="H1110" s="894"/>
      <c r="I1110" s="894"/>
      <c r="J1110" s="420"/>
      <c r="K1110" s="421"/>
      <c r="L1110" s="421"/>
      <c r="M1110" s="421"/>
      <c r="N1110" s="421"/>
      <c r="O1110" s="421"/>
      <c r="P1110" s="317"/>
      <c r="Q1110" s="317"/>
      <c r="R1110" s="317"/>
      <c r="S1110" s="317"/>
      <c r="T1110" s="317"/>
      <c r="U1110" s="317"/>
      <c r="V1110" s="317"/>
      <c r="W1110" s="317"/>
      <c r="X1110" s="317"/>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5"/>
      <c r="D1111" s="895"/>
      <c r="E1111" s="894"/>
      <c r="F1111" s="894"/>
      <c r="G1111" s="894"/>
      <c r="H1111" s="894"/>
      <c r="I1111" s="894"/>
      <c r="J1111" s="420"/>
      <c r="K1111" s="421"/>
      <c r="L1111" s="421"/>
      <c r="M1111" s="421"/>
      <c r="N1111" s="421"/>
      <c r="O1111" s="421"/>
      <c r="P1111" s="317"/>
      <c r="Q1111" s="317"/>
      <c r="R1111" s="317"/>
      <c r="S1111" s="317"/>
      <c r="T1111" s="317"/>
      <c r="U1111" s="317"/>
      <c r="V1111" s="317"/>
      <c r="W1111" s="317"/>
      <c r="X1111" s="317"/>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5"/>
      <c r="D1112" s="895"/>
      <c r="E1112" s="894"/>
      <c r="F1112" s="894"/>
      <c r="G1112" s="894"/>
      <c r="H1112" s="894"/>
      <c r="I1112" s="894"/>
      <c r="J1112" s="420"/>
      <c r="K1112" s="421"/>
      <c r="L1112" s="421"/>
      <c r="M1112" s="421"/>
      <c r="N1112" s="421"/>
      <c r="O1112" s="421"/>
      <c r="P1112" s="317"/>
      <c r="Q1112" s="317"/>
      <c r="R1112" s="317"/>
      <c r="S1112" s="317"/>
      <c r="T1112" s="317"/>
      <c r="U1112" s="317"/>
      <c r="V1112" s="317"/>
      <c r="W1112" s="317"/>
      <c r="X1112" s="317"/>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5"/>
      <c r="D1113" s="895"/>
      <c r="E1113" s="894"/>
      <c r="F1113" s="894"/>
      <c r="G1113" s="894"/>
      <c r="H1113" s="894"/>
      <c r="I1113" s="894"/>
      <c r="J1113" s="420"/>
      <c r="K1113" s="421"/>
      <c r="L1113" s="421"/>
      <c r="M1113" s="421"/>
      <c r="N1113" s="421"/>
      <c r="O1113" s="421"/>
      <c r="P1113" s="317"/>
      <c r="Q1113" s="317"/>
      <c r="R1113" s="317"/>
      <c r="S1113" s="317"/>
      <c r="T1113" s="317"/>
      <c r="U1113" s="317"/>
      <c r="V1113" s="317"/>
      <c r="W1113" s="317"/>
      <c r="X1113" s="317"/>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5"/>
      <c r="D1114" s="895"/>
      <c r="E1114" s="894"/>
      <c r="F1114" s="894"/>
      <c r="G1114" s="894"/>
      <c r="H1114" s="894"/>
      <c r="I1114" s="894"/>
      <c r="J1114" s="420"/>
      <c r="K1114" s="421"/>
      <c r="L1114" s="421"/>
      <c r="M1114" s="421"/>
      <c r="N1114" s="421"/>
      <c r="O1114" s="421"/>
      <c r="P1114" s="317"/>
      <c r="Q1114" s="317"/>
      <c r="R1114" s="317"/>
      <c r="S1114" s="317"/>
      <c r="T1114" s="317"/>
      <c r="U1114" s="317"/>
      <c r="V1114" s="317"/>
      <c r="W1114" s="317"/>
      <c r="X1114" s="317"/>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5"/>
      <c r="D1115" s="895"/>
      <c r="E1115" s="894"/>
      <c r="F1115" s="894"/>
      <c r="G1115" s="894"/>
      <c r="H1115" s="894"/>
      <c r="I1115" s="894"/>
      <c r="J1115" s="420"/>
      <c r="K1115" s="421"/>
      <c r="L1115" s="421"/>
      <c r="M1115" s="421"/>
      <c r="N1115" s="421"/>
      <c r="O1115" s="421"/>
      <c r="P1115" s="317"/>
      <c r="Q1115" s="317"/>
      <c r="R1115" s="317"/>
      <c r="S1115" s="317"/>
      <c r="T1115" s="317"/>
      <c r="U1115" s="317"/>
      <c r="V1115" s="317"/>
      <c r="W1115" s="317"/>
      <c r="X1115" s="317"/>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5"/>
      <c r="D1116" s="895"/>
      <c r="E1116" s="894"/>
      <c r="F1116" s="894"/>
      <c r="G1116" s="894"/>
      <c r="H1116" s="894"/>
      <c r="I1116" s="894"/>
      <c r="J1116" s="420"/>
      <c r="K1116" s="421"/>
      <c r="L1116" s="421"/>
      <c r="M1116" s="421"/>
      <c r="N1116" s="421"/>
      <c r="O1116" s="421"/>
      <c r="P1116" s="317"/>
      <c r="Q1116" s="317"/>
      <c r="R1116" s="317"/>
      <c r="S1116" s="317"/>
      <c r="T1116" s="317"/>
      <c r="U1116" s="317"/>
      <c r="V1116" s="317"/>
      <c r="W1116" s="317"/>
      <c r="X1116" s="317"/>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5"/>
      <c r="D1117" s="895"/>
      <c r="E1117" s="894"/>
      <c r="F1117" s="894"/>
      <c r="G1117" s="894"/>
      <c r="H1117" s="894"/>
      <c r="I1117" s="894"/>
      <c r="J1117" s="420"/>
      <c r="K1117" s="421"/>
      <c r="L1117" s="421"/>
      <c r="M1117" s="421"/>
      <c r="N1117" s="421"/>
      <c r="O1117" s="421"/>
      <c r="P1117" s="317"/>
      <c r="Q1117" s="317"/>
      <c r="R1117" s="317"/>
      <c r="S1117" s="317"/>
      <c r="T1117" s="317"/>
      <c r="U1117" s="317"/>
      <c r="V1117" s="317"/>
      <c r="W1117" s="317"/>
      <c r="X1117" s="317"/>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5"/>
      <c r="D1118" s="895"/>
      <c r="E1118" s="894"/>
      <c r="F1118" s="894"/>
      <c r="G1118" s="894"/>
      <c r="H1118" s="894"/>
      <c r="I1118" s="894"/>
      <c r="J1118" s="420"/>
      <c r="K1118" s="421"/>
      <c r="L1118" s="421"/>
      <c r="M1118" s="421"/>
      <c r="N1118" s="421"/>
      <c r="O1118" s="421"/>
      <c r="P1118" s="317"/>
      <c r="Q1118" s="317"/>
      <c r="R1118" s="317"/>
      <c r="S1118" s="317"/>
      <c r="T1118" s="317"/>
      <c r="U1118" s="317"/>
      <c r="V1118" s="317"/>
      <c r="W1118" s="317"/>
      <c r="X1118" s="317"/>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5"/>
      <c r="D1119" s="895"/>
      <c r="E1119" s="261"/>
      <c r="F1119" s="894"/>
      <c r="G1119" s="894"/>
      <c r="H1119" s="894"/>
      <c r="I1119" s="894"/>
      <c r="J1119" s="420"/>
      <c r="K1119" s="421"/>
      <c r="L1119" s="421"/>
      <c r="M1119" s="421"/>
      <c r="N1119" s="421"/>
      <c r="O1119" s="421"/>
      <c r="P1119" s="317"/>
      <c r="Q1119" s="317"/>
      <c r="R1119" s="317"/>
      <c r="S1119" s="317"/>
      <c r="T1119" s="317"/>
      <c r="U1119" s="317"/>
      <c r="V1119" s="317"/>
      <c r="W1119" s="317"/>
      <c r="X1119" s="317"/>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5"/>
      <c r="D1120" s="895"/>
      <c r="E1120" s="894"/>
      <c r="F1120" s="894"/>
      <c r="G1120" s="894"/>
      <c r="H1120" s="894"/>
      <c r="I1120" s="894"/>
      <c r="J1120" s="420"/>
      <c r="K1120" s="421"/>
      <c r="L1120" s="421"/>
      <c r="M1120" s="421"/>
      <c r="N1120" s="421"/>
      <c r="O1120" s="421"/>
      <c r="P1120" s="317"/>
      <c r="Q1120" s="317"/>
      <c r="R1120" s="317"/>
      <c r="S1120" s="317"/>
      <c r="T1120" s="317"/>
      <c r="U1120" s="317"/>
      <c r="V1120" s="317"/>
      <c r="W1120" s="317"/>
      <c r="X1120" s="317"/>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5"/>
      <c r="D1121" s="895"/>
      <c r="E1121" s="894"/>
      <c r="F1121" s="894"/>
      <c r="G1121" s="894"/>
      <c r="H1121" s="894"/>
      <c r="I1121" s="894"/>
      <c r="J1121" s="420"/>
      <c r="K1121" s="421"/>
      <c r="L1121" s="421"/>
      <c r="M1121" s="421"/>
      <c r="N1121" s="421"/>
      <c r="O1121" s="421"/>
      <c r="P1121" s="317"/>
      <c r="Q1121" s="317"/>
      <c r="R1121" s="317"/>
      <c r="S1121" s="317"/>
      <c r="T1121" s="317"/>
      <c r="U1121" s="317"/>
      <c r="V1121" s="317"/>
      <c r="W1121" s="317"/>
      <c r="X1121" s="317"/>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5"/>
      <c r="D1122" s="895"/>
      <c r="E1122" s="894"/>
      <c r="F1122" s="894"/>
      <c r="G1122" s="894"/>
      <c r="H1122" s="894"/>
      <c r="I1122" s="894"/>
      <c r="J1122" s="420"/>
      <c r="K1122" s="421"/>
      <c r="L1122" s="421"/>
      <c r="M1122" s="421"/>
      <c r="N1122" s="421"/>
      <c r="O1122" s="421"/>
      <c r="P1122" s="317"/>
      <c r="Q1122" s="317"/>
      <c r="R1122" s="317"/>
      <c r="S1122" s="317"/>
      <c r="T1122" s="317"/>
      <c r="U1122" s="317"/>
      <c r="V1122" s="317"/>
      <c r="W1122" s="317"/>
      <c r="X1122" s="317"/>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5"/>
      <c r="D1123" s="895"/>
      <c r="E1123" s="894"/>
      <c r="F1123" s="894"/>
      <c r="G1123" s="894"/>
      <c r="H1123" s="894"/>
      <c r="I1123" s="894"/>
      <c r="J1123" s="420"/>
      <c r="K1123" s="421"/>
      <c r="L1123" s="421"/>
      <c r="M1123" s="421"/>
      <c r="N1123" s="421"/>
      <c r="O1123" s="421"/>
      <c r="P1123" s="317"/>
      <c r="Q1123" s="317"/>
      <c r="R1123" s="317"/>
      <c r="S1123" s="317"/>
      <c r="T1123" s="317"/>
      <c r="U1123" s="317"/>
      <c r="V1123" s="317"/>
      <c r="W1123" s="317"/>
      <c r="X1123" s="317"/>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5"/>
      <c r="D1124" s="895"/>
      <c r="E1124" s="894"/>
      <c r="F1124" s="894"/>
      <c r="G1124" s="894"/>
      <c r="H1124" s="894"/>
      <c r="I1124" s="894"/>
      <c r="J1124" s="420"/>
      <c r="K1124" s="421"/>
      <c r="L1124" s="421"/>
      <c r="M1124" s="421"/>
      <c r="N1124" s="421"/>
      <c r="O1124" s="421"/>
      <c r="P1124" s="317"/>
      <c r="Q1124" s="317"/>
      <c r="R1124" s="317"/>
      <c r="S1124" s="317"/>
      <c r="T1124" s="317"/>
      <c r="U1124" s="317"/>
      <c r="V1124" s="317"/>
      <c r="W1124" s="317"/>
      <c r="X1124" s="317"/>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5"/>
      <c r="D1125" s="895"/>
      <c r="E1125" s="894"/>
      <c r="F1125" s="894"/>
      <c r="G1125" s="894"/>
      <c r="H1125" s="894"/>
      <c r="I1125" s="894"/>
      <c r="J1125" s="420"/>
      <c r="K1125" s="421"/>
      <c r="L1125" s="421"/>
      <c r="M1125" s="421"/>
      <c r="N1125" s="421"/>
      <c r="O1125" s="421"/>
      <c r="P1125" s="317"/>
      <c r="Q1125" s="317"/>
      <c r="R1125" s="317"/>
      <c r="S1125" s="317"/>
      <c r="T1125" s="317"/>
      <c r="U1125" s="317"/>
      <c r="V1125" s="317"/>
      <c r="W1125" s="317"/>
      <c r="X1125" s="317"/>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5"/>
      <c r="D1126" s="895"/>
      <c r="E1126" s="894"/>
      <c r="F1126" s="894"/>
      <c r="G1126" s="894"/>
      <c r="H1126" s="894"/>
      <c r="I1126" s="894"/>
      <c r="J1126" s="420"/>
      <c r="K1126" s="421"/>
      <c r="L1126" s="421"/>
      <c r="M1126" s="421"/>
      <c r="N1126" s="421"/>
      <c r="O1126" s="421"/>
      <c r="P1126" s="317"/>
      <c r="Q1126" s="317"/>
      <c r="R1126" s="317"/>
      <c r="S1126" s="317"/>
      <c r="T1126" s="317"/>
      <c r="U1126" s="317"/>
      <c r="V1126" s="317"/>
      <c r="W1126" s="317"/>
      <c r="X1126" s="317"/>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5"/>
      <c r="D1127" s="895"/>
      <c r="E1127" s="894"/>
      <c r="F1127" s="894"/>
      <c r="G1127" s="894"/>
      <c r="H1127" s="894"/>
      <c r="I1127" s="894"/>
      <c r="J1127" s="420"/>
      <c r="K1127" s="421"/>
      <c r="L1127" s="421"/>
      <c r="M1127" s="421"/>
      <c r="N1127" s="421"/>
      <c r="O1127" s="421"/>
      <c r="P1127" s="317"/>
      <c r="Q1127" s="317"/>
      <c r="R1127" s="317"/>
      <c r="S1127" s="317"/>
      <c r="T1127" s="317"/>
      <c r="U1127" s="317"/>
      <c r="V1127" s="317"/>
      <c r="W1127" s="317"/>
      <c r="X1127" s="317"/>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5"/>
      <c r="D1128" s="895"/>
      <c r="E1128" s="894"/>
      <c r="F1128" s="894"/>
      <c r="G1128" s="894"/>
      <c r="H1128" s="894"/>
      <c r="I1128" s="894"/>
      <c r="J1128" s="420"/>
      <c r="K1128" s="421"/>
      <c r="L1128" s="421"/>
      <c r="M1128" s="421"/>
      <c r="N1128" s="421"/>
      <c r="O1128" s="421"/>
      <c r="P1128" s="317"/>
      <c r="Q1128" s="317"/>
      <c r="R1128" s="317"/>
      <c r="S1128" s="317"/>
      <c r="T1128" s="317"/>
      <c r="U1128" s="317"/>
      <c r="V1128" s="317"/>
      <c r="W1128" s="317"/>
      <c r="X1128" s="317"/>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5"/>
      <c r="D1129" s="895"/>
      <c r="E1129" s="894"/>
      <c r="F1129" s="894"/>
      <c r="G1129" s="894"/>
      <c r="H1129" s="894"/>
      <c r="I1129" s="894"/>
      <c r="J1129" s="420"/>
      <c r="K1129" s="421"/>
      <c r="L1129" s="421"/>
      <c r="M1129" s="421"/>
      <c r="N1129" s="421"/>
      <c r="O1129" s="421"/>
      <c r="P1129" s="317"/>
      <c r="Q1129" s="317"/>
      <c r="R1129" s="317"/>
      <c r="S1129" s="317"/>
      <c r="T1129" s="317"/>
      <c r="U1129" s="317"/>
      <c r="V1129" s="317"/>
      <c r="W1129" s="317"/>
      <c r="X1129" s="317"/>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5"/>
      <c r="D1130" s="895"/>
      <c r="E1130" s="894"/>
      <c r="F1130" s="894"/>
      <c r="G1130" s="894"/>
      <c r="H1130" s="894"/>
      <c r="I1130" s="894"/>
      <c r="J1130" s="420"/>
      <c r="K1130" s="421"/>
      <c r="L1130" s="421"/>
      <c r="M1130" s="421"/>
      <c r="N1130" s="421"/>
      <c r="O1130" s="421"/>
      <c r="P1130" s="317"/>
      <c r="Q1130" s="317"/>
      <c r="R1130" s="317"/>
      <c r="S1130" s="317"/>
      <c r="T1130" s="317"/>
      <c r="U1130" s="317"/>
      <c r="V1130" s="317"/>
      <c r="W1130" s="317"/>
      <c r="X1130" s="317"/>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5"/>
      <c r="D1131" s="895"/>
      <c r="E1131" s="894"/>
      <c r="F1131" s="894"/>
      <c r="G1131" s="894"/>
      <c r="H1131" s="894"/>
      <c r="I1131" s="894"/>
      <c r="J1131" s="420"/>
      <c r="K1131" s="421"/>
      <c r="L1131" s="421"/>
      <c r="M1131" s="421"/>
      <c r="N1131" s="421"/>
      <c r="O1131" s="421"/>
      <c r="P1131" s="317"/>
      <c r="Q1131" s="317"/>
      <c r="R1131" s="317"/>
      <c r="S1131" s="317"/>
      <c r="T1131" s="317"/>
      <c r="U1131" s="317"/>
      <c r="V1131" s="317"/>
      <c r="W1131" s="317"/>
      <c r="X1131" s="317"/>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13:AO932">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03:AO912">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7" orientation="portrait" r:id="rId1"/>
  <headerFooter differentFirst="1" alignWithMargins="0"/>
  <rowBreaks count="6" manualBreakCount="6">
    <brk id="117" max="49" man="1"/>
    <brk id="483" max="49" man="1"/>
    <brk id="735" max="49" man="1"/>
    <brk id="831" max="49" man="1"/>
    <brk id="867" max="49" man="1"/>
    <brk id="9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365</v>
      </c>
      <c r="AI1" s="54" t="s">
        <v>374</v>
      </c>
      <c r="AK1" s="54" t="s">
        <v>379</v>
      </c>
      <c r="AM1" s="88"/>
      <c r="AN1" s="88"/>
      <c r="AP1" s="28" t="s">
        <v>477</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t="s">
        <v>570</v>
      </c>
      <c r="R2" s="13" t="str">
        <f>IF(Q2="","",P2)</f>
        <v>直接実施</v>
      </c>
      <c r="S2" s="13" t="str">
        <f>IF(R2="","",IF(S1&lt;&gt;"",CONCATENATE(S1,"、",R2),R2))</f>
        <v>直接実施</v>
      </c>
      <c r="T2" s="13"/>
      <c r="U2" s="32" t="s">
        <v>351</v>
      </c>
      <c r="W2" s="32" t="s">
        <v>299</v>
      </c>
      <c r="Y2" s="32" t="s">
        <v>68</v>
      </c>
      <c r="Z2" s="30"/>
      <c r="AA2" s="32" t="s">
        <v>77</v>
      </c>
      <c r="AB2" s="31"/>
      <c r="AC2" s="33" t="s">
        <v>254</v>
      </c>
      <c r="AD2" s="28"/>
      <c r="AE2" s="45" t="s">
        <v>295</v>
      </c>
      <c r="AF2" s="30"/>
      <c r="AG2" s="56" t="s">
        <v>493</v>
      </c>
      <c r="AI2" s="54" t="s">
        <v>562</v>
      </c>
      <c r="AK2" s="54" t="s">
        <v>380</v>
      </c>
      <c r="AM2" s="88"/>
      <c r="AN2" s="88"/>
      <c r="AP2" s="56" t="s">
        <v>493</v>
      </c>
    </row>
    <row r="3" spans="1:42" ht="13.5" customHeight="1" x14ac:dyDescent="0.15">
      <c r="A3" s="14" t="s">
        <v>203</v>
      </c>
      <c r="B3" s="15" t="s">
        <v>570</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510</v>
      </c>
      <c r="W3" s="32" t="s">
        <v>269</v>
      </c>
      <c r="Y3" s="32" t="s">
        <v>70</v>
      </c>
      <c r="Z3" s="30"/>
      <c r="AA3" s="32" t="s">
        <v>79</v>
      </c>
      <c r="AB3" s="31"/>
      <c r="AC3" s="33" t="s">
        <v>255</v>
      </c>
      <c r="AD3" s="28"/>
      <c r="AE3" s="45" t="s">
        <v>296</v>
      </c>
      <c r="AF3" s="30"/>
      <c r="AG3" s="56" t="s">
        <v>494</v>
      </c>
      <c r="AI3" s="54" t="s">
        <v>373</v>
      </c>
      <c r="AK3" s="54" t="str">
        <f>CHAR(CODE(AK2)+1)</f>
        <v>B</v>
      </c>
      <c r="AM3" s="88"/>
      <c r="AN3" s="88"/>
      <c r="AP3" s="56" t="s">
        <v>494</v>
      </c>
    </row>
    <row r="4" spans="1:42" ht="13.5" customHeight="1" x14ac:dyDescent="0.15">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540</v>
      </c>
      <c r="W4" s="32" t="s">
        <v>270</v>
      </c>
      <c r="Y4" s="32" t="s">
        <v>72</v>
      </c>
      <c r="Z4" s="30"/>
      <c r="AA4" s="32" t="s">
        <v>81</v>
      </c>
      <c r="AB4" s="31"/>
      <c r="AC4" s="32" t="s">
        <v>256</v>
      </c>
      <c r="AD4" s="28"/>
      <c r="AE4" s="45" t="s">
        <v>297</v>
      </c>
      <c r="AF4" s="30"/>
      <c r="AG4" s="56" t="s">
        <v>495</v>
      </c>
      <c r="AI4" s="54" t="s">
        <v>375</v>
      </c>
      <c r="AK4" s="54" t="str">
        <f t="shared" ref="AK4:AK49" si="7">CHAR(CODE(AK3)+1)</f>
        <v>C</v>
      </c>
      <c r="AM4" s="88"/>
      <c r="AN4" s="88"/>
      <c r="AP4" s="56" t="s">
        <v>495</v>
      </c>
    </row>
    <row r="5" spans="1:42" ht="13.5" customHeight="1" x14ac:dyDescent="0.15">
      <c r="A5" s="14" t="s">
        <v>205</v>
      </c>
      <c r="B5" s="15" t="s">
        <v>570</v>
      </c>
      <c r="C5" s="13" t="str">
        <f t="shared" si="0"/>
        <v>海洋政策</v>
      </c>
      <c r="D5" s="13" t="str">
        <f>IF(C5="",D4,IF(D4&lt;&gt;"",CONCATENATE(D4,"、",C5),C5))</f>
        <v>宇宙開発利用、海洋政策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446</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宇宙開発利用、海洋政策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宇宙開発利用、海洋政策</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宇宙開発利用、海洋政策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宇宙開発利用、海洋政策</v>
      </c>
      <c r="F9" s="18" t="s">
        <v>421</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447</v>
      </c>
      <c r="B10" s="15" t="s">
        <v>570</v>
      </c>
      <c r="C10" s="13" t="str">
        <f t="shared" si="0"/>
        <v>国土強靱化施策</v>
      </c>
      <c r="D10" s="13" t="str">
        <f t="shared" si="8"/>
        <v>宇宙開発利用、海洋政策、国土強靱化施策</v>
      </c>
      <c r="F10" s="18" t="s">
        <v>235</v>
      </c>
      <c r="G10" s="17"/>
      <c r="H10" s="13" t="str">
        <f t="shared" si="1"/>
        <v/>
      </c>
      <c r="I10" s="13" t="str">
        <f t="shared" si="5"/>
        <v>一般会計</v>
      </c>
      <c r="K10" s="14" t="s">
        <v>451</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483</v>
      </c>
      <c r="AK10" s="54" t="str">
        <f t="shared" si="7"/>
        <v>I</v>
      </c>
      <c r="AP10" s="54" t="s">
        <v>478</v>
      </c>
    </row>
    <row r="11" spans="1:42" ht="13.5" customHeight="1" x14ac:dyDescent="0.15">
      <c r="A11" s="14" t="s">
        <v>210</v>
      </c>
      <c r="B11" s="15"/>
      <c r="C11" s="13" t="str">
        <f t="shared" si="0"/>
        <v/>
      </c>
      <c r="D11" s="13" t="str">
        <f t="shared" si="8"/>
        <v>宇宙開発利用、海洋政策、国土強靱化施策</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宇宙開発利用、海洋政策、国土強靱化施策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宇宙開発利用、海洋政策、国土強靱化施策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宇宙開発利用、海洋政策、国土強靱化施策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宇宙開発利用、海洋政策、国土強靱化施策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宇宙開発利用、海洋政策、国土強靱化施策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宇宙開発利用、海洋政策、国土強靱化施策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宇宙開発利用、海洋政策、国土強靱化施策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570</v>
      </c>
      <c r="C19" s="13" t="str">
        <f t="shared" si="0"/>
        <v>ＩＴ戦略</v>
      </c>
      <c r="D19" s="13" t="str">
        <f t="shared" si="8"/>
        <v>宇宙開発利用、海洋政策、国土強靱化施策、ＩＴ戦略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宇宙開発利用、海洋政策、国土強靱化施策、ＩＴ戦略</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宇宙開発利用、海洋政策、国土強靱化施策、ＩＴ戦略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宇宙開発利用、海洋政策、国土強靱化施策、ＩＴ戦略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宇宙開発利用、海洋政策、国土強靱化施策、ＩＴ戦略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宇宙開発利用、海洋政策、国土強靱化施策、ＩＴ戦略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宇宙開発利用、海洋政策、国土強靱化施策、ＩＴ戦略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宇宙開発利用、海洋政策、国土強靱化施策、ＩＴ戦略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381</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470</v>
      </c>
      <c r="B2" s="513"/>
      <c r="C2" s="513"/>
      <c r="D2" s="513"/>
      <c r="E2" s="513"/>
      <c r="F2" s="514"/>
      <c r="G2" s="796" t="s">
        <v>265</v>
      </c>
      <c r="H2" s="779"/>
      <c r="I2" s="779"/>
      <c r="J2" s="779"/>
      <c r="K2" s="779"/>
      <c r="L2" s="779"/>
      <c r="M2" s="779"/>
      <c r="N2" s="779"/>
      <c r="O2" s="780"/>
      <c r="P2" s="778" t="s">
        <v>59</v>
      </c>
      <c r="Q2" s="779"/>
      <c r="R2" s="779"/>
      <c r="S2" s="779"/>
      <c r="T2" s="779"/>
      <c r="U2" s="779"/>
      <c r="V2" s="779"/>
      <c r="W2" s="779"/>
      <c r="X2" s="780"/>
      <c r="Y2" s="1006"/>
      <c r="Z2" s="413"/>
      <c r="AA2" s="414"/>
      <c r="AB2" s="1010" t="s">
        <v>11</v>
      </c>
      <c r="AC2" s="1011"/>
      <c r="AD2" s="1012"/>
      <c r="AE2" s="998" t="s">
        <v>552</v>
      </c>
      <c r="AF2" s="998"/>
      <c r="AG2" s="998"/>
      <c r="AH2" s="998"/>
      <c r="AI2" s="998" t="s">
        <v>549</v>
      </c>
      <c r="AJ2" s="998"/>
      <c r="AK2" s="998"/>
      <c r="AL2" s="998"/>
      <c r="AM2" s="998" t="s">
        <v>523</v>
      </c>
      <c r="AN2" s="998"/>
      <c r="AO2" s="998"/>
      <c r="AP2" s="458"/>
      <c r="AQ2" s="176" t="s">
        <v>352</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7"/>
      <c r="Z3" s="1008"/>
      <c r="AA3" s="1009"/>
      <c r="AB3" s="1013"/>
      <c r="AC3" s="1014"/>
      <c r="AD3" s="1015"/>
      <c r="AE3" s="377"/>
      <c r="AF3" s="377"/>
      <c r="AG3" s="377"/>
      <c r="AH3" s="377"/>
      <c r="AI3" s="377"/>
      <c r="AJ3" s="377"/>
      <c r="AK3" s="377"/>
      <c r="AL3" s="377"/>
      <c r="AM3" s="377"/>
      <c r="AN3" s="377"/>
      <c r="AO3" s="377"/>
      <c r="AP3" s="333"/>
      <c r="AQ3" s="270"/>
      <c r="AR3" s="271"/>
      <c r="AS3" s="137" t="s">
        <v>353</v>
      </c>
      <c r="AT3" s="172"/>
      <c r="AU3" s="271"/>
      <c r="AV3" s="271"/>
      <c r="AW3" s="380" t="s">
        <v>300</v>
      </c>
      <c r="AX3" s="381"/>
    </row>
    <row r="4" spans="1:50" ht="22.5" customHeight="1" x14ac:dyDescent="0.15">
      <c r="A4" s="515"/>
      <c r="B4" s="513"/>
      <c r="C4" s="513"/>
      <c r="D4" s="513"/>
      <c r="E4" s="513"/>
      <c r="F4" s="514"/>
      <c r="G4" s="540"/>
      <c r="H4" s="1016"/>
      <c r="I4" s="1016"/>
      <c r="J4" s="1016"/>
      <c r="K4" s="1016"/>
      <c r="L4" s="1016"/>
      <c r="M4" s="1016"/>
      <c r="N4" s="1016"/>
      <c r="O4" s="1017"/>
      <c r="P4" s="161"/>
      <c r="Q4" s="1024"/>
      <c r="R4" s="1024"/>
      <c r="S4" s="1024"/>
      <c r="T4" s="1024"/>
      <c r="U4" s="1024"/>
      <c r="V4" s="1024"/>
      <c r="W4" s="1024"/>
      <c r="X4" s="1025"/>
      <c r="Y4" s="1002" t="s">
        <v>12</v>
      </c>
      <c r="Z4" s="1003"/>
      <c r="AA4" s="1004"/>
      <c r="AB4" s="551"/>
      <c r="AC4" s="1005"/>
      <c r="AD4" s="1005"/>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18"/>
      <c r="H5" s="1019"/>
      <c r="I5" s="1019"/>
      <c r="J5" s="1019"/>
      <c r="K5" s="1019"/>
      <c r="L5" s="1019"/>
      <c r="M5" s="1019"/>
      <c r="N5" s="1019"/>
      <c r="O5" s="1020"/>
      <c r="P5" s="1026"/>
      <c r="Q5" s="1026"/>
      <c r="R5" s="1026"/>
      <c r="S5" s="1026"/>
      <c r="T5" s="1026"/>
      <c r="U5" s="1026"/>
      <c r="V5" s="1026"/>
      <c r="W5" s="1026"/>
      <c r="X5" s="1027"/>
      <c r="Y5" s="303" t="s">
        <v>54</v>
      </c>
      <c r="Z5" s="999"/>
      <c r="AA5" s="1000"/>
      <c r="AB5" s="522"/>
      <c r="AC5" s="1001"/>
      <c r="AD5" s="1001"/>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21"/>
      <c r="H6" s="1022"/>
      <c r="I6" s="1022"/>
      <c r="J6" s="1022"/>
      <c r="K6" s="1022"/>
      <c r="L6" s="1022"/>
      <c r="M6" s="1022"/>
      <c r="N6" s="1022"/>
      <c r="O6" s="1023"/>
      <c r="P6" s="1028"/>
      <c r="Q6" s="1028"/>
      <c r="R6" s="1028"/>
      <c r="S6" s="1028"/>
      <c r="T6" s="1028"/>
      <c r="U6" s="1028"/>
      <c r="V6" s="1028"/>
      <c r="W6" s="1028"/>
      <c r="X6" s="1029"/>
      <c r="Y6" s="1030" t="s">
        <v>13</v>
      </c>
      <c r="Z6" s="999"/>
      <c r="AA6" s="1000"/>
      <c r="AB6" s="461" t="s">
        <v>301</v>
      </c>
      <c r="AC6" s="1031"/>
      <c r="AD6" s="1031"/>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9" t="s">
        <v>501</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2" t="s">
        <v>470</v>
      </c>
      <c r="B9" s="513"/>
      <c r="C9" s="513"/>
      <c r="D9" s="513"/>
      <c r="E9" s="513"/>
      <c r="F9" s="514"/>
      <c r="G9" s="796" t="s">
        <v>265</v>
      </c>
      <c r="H9" s="779"/>
      <c r="I9" s="779"/>
      <c r="J9" s="779"/>
      <c r="K9" s="779"/>
      <c r="L9" s="779"/>
      <c r="M9" s="779"/>
      <c r="N9" s="779"/>
      <c r="O9" s="780"/>
      <c r="P9" s="778" t="s">
        <v>59</v>
      </c>
      <c r="Q9" s="779"/>
      <c r="R9" s="779"/>
      <c r="S9" s="779"/>
      <c r="T9" s="779"/>
      <c r="U9" s="779"/>
      <c r="V9" s="779"/>
      <c r="W9" s="779"/>
      <c r="X9" s="780"/>
      <c r="Y9" s="1006"/>
      <c r="Z9" s="413"/>
      <c r="AA9" s="414"/>
      <c r="AB9" s="1010" t="s">
        <v>11</v>
      </c>
      <c r="AC9" s="1011"/>
      <c r="AD9" s="1012"/>
      <c r="AE9" s="998" t="s">
        <v>553</v>
      </c>
      <c r="AF9" s="998"/>
      <c r="AG9" s="998"/>
      <c r="AH9" s="998"/>
      <c r="AI9" s="998" t="s">
        <v>549</v>
      </c>
      <c r="AJ9" s="998"/>
      <c r="AK9" s="998"/>
      <c r="AL9" s="998"/>
      <c r="AM9" s="998" t="s">
        <v>523</v>
      </c>
      <c r="AN9" s="998"/>
      <c r="AO9" s="998"/>
      <c r="AP9" s="458"/>
      <c r="AQ9" s="176" t="s">
        <v>352</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7"/>
      <c r="Z10" s="1008"/>
      <c r="AA10" s="1009"/>
      <c r="AB10" s="1013"/>
      <c r="AC10" s="1014"/>
      <c r="AD10" s="1015"/>
      <c r="AE10" s="377"/>
      <c r="AF10" s="377"/>
      <c r="AG10" s="377"/>
      <c r="AH10" s="377"/>
      <c r="AI10" s="377"/>
      <c r="AJ10" s="377"/>
      <c r="AK10" s="377"/>
      <c r="AL10" s="377"/>
      <c r="AM10" s="377"/>
      <c r="AN10" s="377"/>
      <c r="AO10" s="377"/>
      <c r="AP10" s="333"/>
      <c r="AQ10" s="270"/>
      <c r="AR10" s="271"/>
      <c r="AS10" s="137" t="s">
        <v>353</v>
      </c>
      <c r="AT10" s="172"/>
      <c r="AU10" s="271"/>
      <c r="AV10" s="271"/>
      <c r="AW10" s="380" t="s">
        <v>300</v>
      </c>
      <c r="AX10" s="381"/>
    </row>
    <row r="11" spans="1:50" ht="22.5" customHeight="1" x14ac:dyDescent="0.15">
      <c r="A11" s="515"/>
      <c r="B11" s="513"/>
      <c r="C11" s="513"/>
      <c r="D11" s="513"/>
      <c r="E11" s="513"/>
      <c r="F11" s="514"/>
      <c r="G11" s="540"/>
      <c r="H11" s="1016"/>
      <c r="I11" s="1016"/>
      <c r="J11" s="1016"/>
      <c r="K11" s="1016"/>
      <c r="L11" s="1016"/>
      <c r="M11" s="1016"/>
      <c r="N11" s="1016"/>
      <c r="O11" s="1017"/>
      <c r="P11" s="161"/>
      <c r="Q11" s="1024"/>
      <c r="R11" s="1024"/>
      <c r="S11" s="1024"/>
      <c r="T11" s="1024"/>
      <c r="U11" s="1024"/>
      <c r="V11" s="1024"/>
      <c r="W11" s="1024"/>
      <c r="X11" s="1025"/>
      <c r="Y11" s="1002" t="s">
        <v>12</v>
      </c>
      <c r="Z11" s="1003"/>
      <c r="AA11" s="1004"/>
      <c r="AB11" s="551"/>
      <c r="AC11" s="1005"/>
      <c r="AD11" s="1005"/>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2"/>
      <c r="AC12" s="1001"/>
      <c r="AD12" s="1001"/>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1" t="s">
        <v>301</v>
      </c>
      <c r="AC13" s="1031"/>
      <c r="AD13" s="1031"/>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9" t="s">
        <v>501</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2" t="s">
        <v>470</v>
      </c>
      <c r="B16" s="513"/>
      <c r="C16" s="513"/>
      <c r="D16" s="513"/>
      <c r="E16" s="513"/>
      <c r="F16" s="514"/>
      <c r="G16" s="796" t="s">
        <v>265</v>
      </c>
      <c r="H16" s="779"/>
      <c r="I16" s="779"/>
      <c r="J16" s="779"/>
      <c r="K16" s="779"/>
      <c r="L16" s="779"/>
      <c r="M16" s="779"/>
      <c r="N16" s="779"/>
      <c r="O16" s="780"/>
      <c r="P16" s="778" t="s">
        <v>59</v>
      </c>
      <c r="Q16" s="779"/>
      <c r="R16" s="779"/>
      <c r="S16" s="779"/>
      <c r="T16" s="779"/>
      <c r="U16" s="779"/>
      <c r="V16" s="779"/>
      <c r="W16" s="779"/>
      <c r="X16" s="780"/>
      <c r="Y16" s="1006"/>
      <c r="Z16" s="413"/>
      <c r="AA16" s="414"/>
      <c r="AB16" s="1010" t="s">
        <v>11</v>
      </c>
      <c r="AC16" s="1011"/>
      <c r="AD16" s="1012"/>
      <c r="AE16" s="998" t="s">
        <v>552</v>
      </c>
      <c r="AF16" s="998"/>
      <c r="AG16" s="998"/>
      <c r="AH16" s="998"/>
      <c r="AI16" s="998" t="s">
        <v>550</v>
      </c>
      <c r="AJ16" s="998"/>
      <c r="AK16" s="998"/>
      <c r="AL16" s="998"/>
      <c r="AM16" s="998" t="s">
        <v>523</v>
      </c>
      <c r="AN16" s="998"/>
      <c r="AO16" s="998"/>
      <c r="AP16" s="458"/>
      <c r="AQ16" s="176" t="s">
        <v>352</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7"/>
      <c r="Z17" s="1008"/>
      <c r="AA17" s="1009"/>
      <c r="AB17" s="1013"/>
      <c r="AC17" s="1014"/>
      <c r="AD17" s="1015"/>
      <c r="AE17" s="377"/>
      <c r="AF17" s="377"/>
      <c r="AG17" s="377"/>
      <c r="AH17" s="377"/>
      <c r="AI17" s="377"/>
      <c r="AJ17" s="377"/>
      <c r="AK17" s="377"/>
      <c r="AL17" s="377"/>
      <c r="AM17" s="377"/>
      <c r="AN17" s="377"/>
      <c r="AO17" s="377"/>
      <c r="AP17" s="333"/>
      <c r="AQ17" s="270"/>
      <c r="AR17" s="271"/>
      <c r="AS17" s="137" t="s">
        <v>353</v>
      </c>
      <c r="AT17" s="172"/>
      <c r="AU17" s="271"/>
      <c r="AV17" s="271"/>
      <c r="AW17" s="380" t="s">
        <v>300</v>
      </c>
      <c r="AX17" s="381"/>
    </row>
    <row r="18" spans="1:50" ht="22.5" customHeight="1" x14ac:dyDescent="0.15">
      <c r="A18" s="515"/>
      <c r="B18" s="513"/>
      <c r="C18" s="513"/>
      <c r="D18" s="513"/>
      <c r="E18" s="513"/>
      <c r="F18" s="514"/>
      <c r="G18" s="540"/>
      <c r="H18" s="1016"/>
      <c r="I18" s="1016"/>
      <c r="J18" s="1016"/>
      <c r="K18" s="1016"/>
      <c r="L18" s="1016"/>
      <c r="M18" s="1016"/>
      <c r="N18" s="1016"/>
      <c r="O18" s="1017"/>
      <c r="P18" s="161"/>
      <c r="Q18" s="1024"/>
      <c r="R18" s="1024"/>
      <c r="S18" s="1024"/>
      <c r="T18" s="1024"/>
      <c r="U18" s="1024"/>
      <c r="V18" s="1024"/>
      <c r="W18" s="1024"/>
      <c r="X18" s="1025"/>
      <c r="Y18" s="1002" t="s">
        <v>12</v>
      </c>
      <c r="Z18" s="1003"/>
      <c r="AA18" s="1004"/>
      <c r="AB18" s="551"/>
      <c r="AC18" s="1005"/>
      <c r="AD18" s="1005"/>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2"/>
      <c r="AC19" s="1001"/>
      <c r="AD19" s="1001"/>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1" t="s">
        <v>301</v>
      </c>
      <c r="AC20" s="1031"/>
      <c r="AD20" s="1031"/>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9" t="s">
        <v>501</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2" t="s">
        <v>470</v>
      </c>
      <c r="B23" s="513"/>
      <c r="C23" s="513"/>
      <c r="D23" s="513"/>
      <c r="E23" s="513"/>
      <c r="F23" s="514"/>
      <c r="G23" s="796" t="s">
        <v>265</v>
      </c>
      <c r="H23" s="779"/>
      <c r="I23" s="779"/>
      <c r="J23" s="779"/>
      <c r="K23" s="779"/>
      <c r="L23" s="779"/>
      <c r="M23" s="779"/>
      <c r="N23" s="779"/>
      <c r="O23" s="780"/>
      <c r="P23" s="778" t="s">
        <v>59</v>
      </c>
      <c r="Q23" s="779"/>
      <c r="R23" s="779"/>
      <c r="S23" s="779"/>
      <c r="T23" s="779"/>
      <c r="U23" s="779"/>
      <c r="V23" s="779"/>
      <c r="W23" s="779"/>
      <c r="X23" s="780"/>
      <c r="Y23" s="1006"/>
      <c r="Z23" s="413"/>
      <c r="AA23" s="414"/>
      <c r="AB23" s="1010" t="s">
        <v>11</v>
      </c>
      <c r="AC23" s="1011"/>
      <c r="AD23" s="1012"/>
      <c r="AE23" s="998" t="s">
        <v>554</v>
      </c>
      <c r="AF23" s="998"/>
      <c r="AG23" s="998"/>
      <c r="AH23" s="998"/>
      <c r="AI23" s="998" t="s">
        <v>549</v>
      </c>
      <c r="AJ23" s="998"/>
      <c r="AK23" s="998"/>
      <c r="AL23" s="998"/>
      <c r="AM23" s="998" t="s">
        <v>523</v>
      </c>
      <c r="AN23" s="998"/>
      <c r="AO23" s="998"/>
      <c r="AP23" s="458"/>
      <c r="AQ23" s="176" t="s">
        <v>352</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7"/>
      <c r="Z24" s="1008"/>
      <c r="AA24" s="1009"/>
      <c r="AB24" s="1013"/>
      <c r="AC24" s="1014"/>
      <c r="AD24" s="1015"/>
      <c r="AE24" s="377"/>
      <c r="AF24" s="377"/>
      <c r="AG24" s="377"/>
      <c r="AH24" s="377"/>
      <c r="AI24" s="377"/>
      <c r="AJ24" s="377"/>
      <c r="AK24" s="377"/>
      <c r="AL24" s="377"/>
      <c r="AM24" s="377"/>
      <c r="AN24" s="377"/>
      <c r="AO24" s="377"/>
      <c r="AP24" s="333"/>
      <c r="AQ24" s="270"/>
      <c r="AR24" s="271"/>
      <c r="AS24" s="137" t="s">
        <v>353</v>
      </c>
      <c r="AT24" s="172"/>
      <c r="AU24" s="271"/>
      <c r="AV24" s="271"/>
      <c r="AW24" s="380" t="s">
        <v>300</v>
      </c>
      <c r="AX24" s="381"/>
    </row>
    <row r="25" spans="1:50" ht="22.5" customHeight="1" x14ac:dyDescent="0.15">
      <c r="A25" s="515"/>
      <c r="B25" s="513"/>
      <c r="C25" s="513"/>
      <c r="D25" s="513"/>
      <c r="E25" s="513"/>
      <c r="F25" s="514"/>
      <c r="G25" s="540"/>
      <c r="H25" s="1016"/>
      <c r="I25" s="1016"/>
      <c r="J25" s="1016"/>
      <c r="K25" s="1016"/>
      <c r="L25" s="1016"/>
      <c r="M25" s="1016"/>
      <c r="N25" s="1016"/>
      <c r="O25" s="1017"/>
      <c r="P25" s="161"/>
      <c r="Q25" s="1024"/>
      <c r="R25" s="1024"/>
      <c r="S25" s="1024"/>
      <c r="T25" s="1024"/>
      <c r="U25" s="1024"/>
      <c r="V25" s="1024"/>
      <c r="W25" s="1024"/>
      <c r="X25" s="1025"/>
      <c r="Y25" s="1002" t="s">
        <v>12</v>
      </c>
      <c r="Z25" s="1003"/>
      <c r="AA25" s="1004"/>
      <c r="AB25" s="551"/>
      <c r="AC25" s="1005"/>
      <c r="AD25" s="1005"/>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2"/>
      <c r="AC26" s="1001"/>
      <c r="AD26" s="1001"/>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1" t="s">
        <v>301</v>
      </c>
      <c r="AC27" s="1031"/>
      <c r="AD27" s="1031"/>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9" t="s">
        <v>501</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2" t="s">
        <v>470</v>
      </c>
      <c r="B30" s="513"/>
      <c r="C30" s="513"/>
      <c r="D30" s="513"/>
      <c r="E30" s="513"/>
      <c r="F30" s="514"/>
      <c r="G30" s="796" t="s">
        <v>265</v>
      </c>
      <c r="H30" s="779"/>
      <c r="I30" s="779"/>
      <c r="J30" s="779"/>
      <c r="K30" s="779"/>
      <c r="L30" s="779"/>
      <c r="M30" s="779"/>
      <c r="N30" s="779"/>
      <c r="O30" s="780"/>
      <c r="P30" s="778" t="s">
        <v>59</v>
      </c>
      <c r="Q30" s="779"/>
      <c r="R30" s="779"/>
      <c r="S30" s="779"/>
      <c r="T30" s="779"/>
      <c r="U30" s="779"/>
      <c r="V30" s="779"/>
      <c r="W30" s="779"/>
      <c r="X30" s="780"/>
      <c r="Y30" s="1006"/>
      <c r="Z30" s="413"/>
      <c r="AA30" s="414"/>
      <c r="AB30" s="1010" t="s">
        <v>11</v>
      </c>
      <c r="AC30" s="1011"/>
      <c r="AD30" s="1012"/>
      <c r="AE30" s="998" t="s">
        <v>552</v>
      </c>
      <c r="AF30" s="998"/>
      <c r="AG30" s="998"/>
      <c r="AH30" s="998"/>
      <c r="AI30" s="998" t="s">
        <v>549</v>
      </c>
      <c r="AJ30" s="998"/>
      <c r="AK30" s="998"/>
      <c r="AL30" s="998"/>
      <c r="AM30" s="998" t="s">
        <v>547</v>
      </c>
      <c r="AN30" s="998"/>
      <c r="AO30" s="998"/>
      <c r="AP30" s="458"/>
      <c r="AQ30" s="176" t="s">
        <v>352</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7"/>
      <c r="Z31" s="1008"/>
      <c r="AA31" s="1009"/>
      <c r="AB31" s="1013"/>
      <c r="AC31" s="1014"/>
      <c r="AD31" s="1015"/>
      <c r="AE31" s="377"/>
      <c r="AF31" s="377"/>
      <c r="AG31" s="377"/>
      <c r="AH31" s="377"/>
      <c r="AI31" s="377"/>
      <c r="AJ31" s="377"/>
      <c r="AK31" s="377"/>
      <c r="AL31" s="377"/>
      <c r="AM31" s="377"/>
      <c r="AN31" s="377"/>
      <c r="AO31" s="377"/>
      <c r="AP31" s="333"/>
      <c r="AQ31" s="270"/>
      <c r="AR31" s="271"/>
      <c r="AS31" s="137" t="s">
        <v>353</v>
      </c>
      <c r="AT31" s="172"/>
      <c r="AU31" s="271"/>
      <c r="AV31" s="271"/>
      <c r="AW31" s="380" t="s">
        <v>300</v>
      </c>
      <c r="AX31" s="381"/>
    </row>
    <row r="32" spans="1:50" ht="22.5" customHeight="1" x14ac:dyDescent="0.15">
      <c r="A32" s="515"/>
      <c r="B32" s="513"/>
      <c r="C32" s="513"/>
      <c r="D32" s="513"/>
      <c r="E32" s="513"/>
      <c r="F32" s="514"/>
      <c r="G32" s="540"/>
      <c r="H32" s="1016"/>
      <c r="I32" s="1016"/>
      <c r="J32" s="1016"/>
      <c r="K32" s="1016"/>
      <c r="L32" s="1016"/>
      <c r="M32" s="1016"/>
      <c r="N32" s="1016"/>
      <c r="O32" s="1017"/>
      <c r="P32" s="161"/>
      <c r="Q32" s="1024"/>
      <c r="R32" s="1024"/>
      <c r="S32" s="1024"/>
      <c r="T32" s="1024"/>
      <c r="U32" s="1024"/>
      <c r="V32" s="1024"/>
      <c r="W32" s="1024"/>
      <c r="X32" s="1025"/>
      <c r="Y32" s="1002" t="s">
        <v>12</v>
      </c>
      <c r="Z32" s="1003"/>
      <c r="AA32" s="1004"/>
      <c r="AB32" s="551"/>
      <c r="AC32" s="1005"/>
      <c r="AD32" s="1005"/>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2"/>
      <c r="AC33" s="1001"/>
      <c r="AD33" s="1001"/>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1" t="s">
        <v>301</v>
      </c>
      <c r="AC34" s="1031"/>
      <c r="AD34" s="1031"/>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9" t="s">
        <v>501</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2" t="s">
        <v>470</v>
      </c>
      <c r="B37" s="513"/>
      <c r="C37" s="513"/>
      <c r="D37" s="513"/>
      <c r="E37" s="513"/>
      <c r="F37" s="514"/>
      <c r="G37" s="796" t="s">
        <v>265</v>
      </c>
      <c r="H37" s="779"/>
      <c r="I37" s="779"/>
      <c r="J37" s="779"/>
      <c r="K37" s="779"/>
      <c r="L37" s="779"/>
      <c r="M37" s="779"/>
      <c r="N37" s="779"/>
      <c r="O37" s="780"/>
      <c r="P37" s="778" t="s">
        <v>59</v>
      </c>
      <c r="Q37" s="779"/>
      <c r="R37" s="779"/>
      <c r="S37" s="779"/>
      <c r="T37" s="779"/>
      <c r="U37" s="779"/>
      <c r="V37" s="779"/>
      <c r="W37" s="779"/>
      <c r="X37" s="780"/>
      <c r="Y37" s="1006"/>
      <c r="Z37" s="413"/>
      <c r="AA37" s="414"/>
      <c r="AB37" s="1010" t="s">
        <v>11</v>
      </c>
      <c r="AC37" s="1011"/>
      <c r="AD37" s="1012"/>
      <c r="AE37" s="998" t="s">
        <v>554</v>
      </c>
      <c r="AF37" s="998"/>
      <c r="AG37" s="998"/>
      <c r="AH37" s="998"/>
      <c r="AI37" s="998" t="s">
        <v>551</v>
      </c>
      <c r="AJ37" s="998"/>
      <c r="AK37" s="998"/>
      <c r="AL37" s="998"/>
      <c r="AM37" s="998" t="s">
        <v>548</v>
      </c>
      <c r="AN37" s="998"/>
      <c r="AO37" s="998"/>
      <c r="AP37" s="458"/>
      <c r="AQ37" s="176" t="s">
        <v>352</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7"/>
      <c r="Z38" s="1008"/>
      <c r="AA38" s="1009"/>
      <c r="AB38" s="1013"/>
      <c r="AC38" s="1014"/>
      <c r="AD38" s="1015"/>
      <c r="AE38" s="377"/>
      <c r="AF38" s="377"/>
      <c r="AG38" s="377"/>
      <c r="AH38" s="377"/>
      <c r="AI38" s="377"/>
      <c r="AJ38" s="377"/>
      <c r="AK38" s="377"/>
      <c r="AL38" s="377"/>
      <c r="AM38" s="377"/>
      <c r="AN38" s="377"/>
      <c r="AO38" s="377"/>
      <c r="AP38" s="333"/>
      <c r="AQ38" s="270"/>
      <c r="AR38" s="271"/>
      <c r="AS38" s="137" t="s">
        <v>353</v>
      </c>
      <c r="AT38" s="172"/>
      <c r="AU38" s="271"/>
      <c r="AV38" s="271"/>
      <c r="AW38" s="380" t="s">
        <v>300</v>
      </c>
      <c r="AX38" s="381"/>
    </row>
    <row r="39" spans="1:50" ht="22.5" customHeight="1" x14ac:dyDescent="0.15">
      <c r="A39" s="515"/>
      <c r="B39" s="513"/>
      <c r="C39" s="513"/>
      <c r="D39" s="513"/>
      <c r="E39" s="513"/>
      <c r="F39" s="514"/>
      <c r="G39" s="540"/>
      <c r="H39" s="1016"/>
      <c r="I39" s="1016"/>
      <c r="J39" s="1016"/>
      <c r="K39" s="1016"/>
      <c r="L39" s="1016"/>
      <c r="M39" s="1016"/>
      <c r="N39" s="1016"/>
      <c r="O39" s="1017"/>
      <c r="P39" s="161"/>
      <c r="Q39" s="1024"/>
      <c r="R39" s="1024"/>
      <c r="S39" s="1024"/>
      <c r="T39" s="1024"/>
      <c r="U39" s="1024"/>
      <c r="V39" s="1024"/>
      <c r="W39" s="1024"/>
      <c r="X39" s="1025"/>
      <c r="Y39" s="1002" t="s">
        <v>12</v>
      </c>
      <c r="Z39" s="1003"/>
      <c r="AA39" s="1004"/>
      <c r="AB39" s="551"/>
      <c r="AC39" s="1005"/>
      <c r="AD39" s="1005"/>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2"/>
      <c r="AC40" s="1001"/>
      <c r="AD40" s="1001"/>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1" t="s">
        <v>301</v>
      </c>
      <c r="AC41" s="1031"/>
      <c r="AD41" s="1031"/>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9" t="s">
        <v>501</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2" t="s">
        <v>470</v>
      </c>
      <c r="B44" s="513"/>
      <c r="C44" s="513"/>
      <c r="D44" s="513"/>
      <c r="E44" s="513"/>
      <c r="F44" s="514"/>
      <c r="G44" s="796" t="s">
        <v>265</v>
      </c>
      <c r="H44" s="779"/>
      <c r="I44" s="779"/>
      <c r="J44" s="779"/>
      <c r="K44" s="779"/>
      <c r="L44" s="779"/>
      <c r="M44" s="779"/>
      <c r="N44" s="779"/>
      <c r="O44" s="780"/>
      <c r="P44" s="778" t="s">
        <v>59</v>
      </c>
      <c r="Q44" s="779"/>
      <c r="R44" s="779"/>
      <c r="S44" s="779"/>
      <c r="T44" s="779"/>
      <c r="U44" s="779"/>
      <c r="V44" s="779"/>
      <c r="W44" s="779"/>
      <c r="X44" s="780"/>
      <c r="Y44" s="1006"/>
      <c r="Z44" s="413"/>
      <c r="AA44" s="414"/>
      <c r="AB44" s="1010" t="s">
        <v>11</v>
      </c>
      <c r="AC44" s="1011"/>
      <c r="AD44" s="1012"/>
      <c r="AE44" s="998" t="s">
        <v>552</v>
      </c>
      <c r="AF44" s="998"/>
      <c r="AG44" s="998"/>
      <c r="AH44" s="998"/>
      <c r="AI44" s="998" t="s">
        <v>549</v>
      </c>
      <c r="AJ44" s="998"/>
      <c r="AK44" s="998"/>
      <c r="AL44" s="998"/>
      <c r="AM44" s="998" t="s">
        <v>523</v>
      </c>
      <c r="AN44" s="998"/>
      <c r="AO44" s="998"/>
      <c r="AP44" s="458"/>
      <c r="AQ44" s="176" t="s">
        <v>352</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7"/>
      <c r="Z45" s="1008"/>
      <c r="AA45" s="1009"/>
      <c r="AB45" s="1013"/>
      <c r="AC45" s="1014"/>
      <c r="AD45" s="1015"/>
      <c r="AE45" s="377"/>
      <c r="AF45" s="377"/>
      <c r="AG45" s="377"/>
      <c r="AH45" s="377"/>
      <c r="AI45" s="377"/>
      <c r="AJ45" s="377"/>
      <c r="AK45" s="377"/>
      <c r="AL45" s="377"/>
      <c r="AM45" s="377"/>
      <c r="AN45" s="377"/>
      <c r="AO45" s="377"/>
      <c r="AP45" s="333"/>
      <c r="AQ45" s="270"/>
      <c r="AR45" s="271"/>
      <c r="AS45" s="137" t="s">
        <v>353</v>
      </c>
      <c r="AT45" s="172"/>
      <c r="AU45" s="271"/>
      <c r="AV45" s="271"/>
      <c r="AW45" s="380" t="s">
        <v>300</v>
      </c>
      <c r="AX45" s="381"/>
    </row>
    <row r="46" spans="1:50" ht="22.5" customHeight="1" x14ac:dyDescent="0.15">
      <c r="A46" s="515"/>
      <c r="B46" s="513"/>
      <c r="C46" s="513"/>
      <c r="D46" s="513"/>
      <c r="E46" s="513"/>
      <c r="F46" s="514"/>
      <c r="G46" s="540"/>
      <c r="H46" s="1016"/>
      <c r="I46" s="1016"/>
      <c r="J46" s="1016"/>
      <c r="K46" s="1016"/>
      <c r="L46" s="1016"/>
      <c r="M46" s="1016"/>
      <c r="N46" s="1016"/>
      <c r="O46" s="1017"/>
      <c r="P46" s="161"/>
      <c r="Q46" s="1024"/>
      <c r="R46" s="1024"/>
      <c r="S46" s="1024"/>
      <c r="T46" s="1024"/>
      <c r="U46" s="1024"/>
      <c r="V46" s="1024"/>
      <c r="W46" s="1024"/>
      <c r="X46" s="1025"/>
      <c r="Y46" s="1002" t="s">
        <v>12</v>
      </c>
      <c r="Z46" s="1003"/>
      <c r="AA46" s="1004"/>
      <c r="AB46" s="551"/>
      <c r="AC46" s="1005"/>
      <c r="AD46" s="1005"/>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2"/>
      <c r="AC47" s="1001"/>
      <c r="AD47" s="1001"/>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1" t="s">
        <v>301</v>
      </c>
      <c r="AC48" s="1031"/>
      <c r="AD48" s="1031"/>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9" t="s">
        <v>501</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2" t="s">
        <v>470</v>
      </c>
      <c r="B51" s="513"/>
      <c r="C51" s="513"/>
      <c r="D51" s="513"/>
      <c r="E51" s="513"/>
      <c r="F51" s="514"/>
      <c r="G51" s="796" t="s">
        <v>265</v>
      </c>
      <c r="H51" s="779"/>
      <c r="I51" s="779"/>
      <c r="J51" s="779"/>
      <c r="K51" s="779"/>
      <c r="L51" s="779"/>
      <c r="M51" s="779"/>
      <c r="N51" s="779"/>
      <c r="O51" s="780"/>
      <c r="P51" s="778" t="s">
        <v>59</v>
      </c>
      <c r="Q51" s="779"/>
      <c r="R51" s="779"/>
      <c r="S51" s="779"/>
      <c r="T51" s="779"/>
      <c r="U51" s="779"/>
      <c r="V51" s="779"/>
      <c r="W51" s="779"/>
      <c r="X51" s="780"/>
      <c r="Y51" s="1006"/>
      <c r="Z51" s="413"/>
      <c r="AA51" s="414"/>
      <c r="AB51" s="458" t="s">
        <v>11</v>
      </c>
      <c r="AC51" s="1011"/>
      <c r="AD51" s="1012"/>
      <c r="AE51" s="998" t="s">
        <v>552</v>
      </c>
      <c r="AF51" s="998"/>
      <c r="AG51" s="998"/>
      <c r="AH51" s="998"/>
      <c r="AI51" s="998" t="s">
        <v>549</v>
      </c>
      <c r="AJ51" s="998"/>
      <c r="AK51" s="998"/>
      <c r="AL51" s="998"/>
      <c r="AM51" s="998" t="s">
        <v>523</v>
      </c>
      <c r="AN51" s="998"/>
      <c r="AO51" s="998"/>
      <c r="AP51" s="458"/>
      <c r="AQ51" s="176" t="s">
        <v>352</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7"/>
      <c r="Z52" s="1008"/>
      <c r="AA52" s="1009"/>
      <c r="AB52" s="1013"/>
      <c r="AC52" s="1014"/>
      <c r="AD52" s="1015"/>
      <c r="AE52" s="377"/>
      <c r="AF52" s="377"/>
      <c r="AG52" s="377"/>
      <c r="AH52" s="377"/>
      <c r="AI52" s="377"/>
      <c r="AJ52" s="377"/>
      <c r="AK52" s="377"/>
      <c r="AL52" s="377"/>
      <c r="AM52" s="377"/>
      <c r="AN52" s="377"/>
      <c r="AO52" s="377"/>
      <c r="AP52" s="333"/>
      <c r="AQ52" s="270"/>
      <c r="AR52" s="271"/>
      <c r="AS52" s="137" t="s">
        <v>353</v>
      </c>
      <c r="AT52" s="172"/>
      <c r="AU52" s="271"/>
      <c r="AV52" s="271"/>
      <c r="AW52" s="380" t="s">
        <v>300</v>
      </c>
      <c r="AX52" s="381"/>
    </row>
    <row r="53" spans="1:50" ht="22.5" customHeight="1" x14ac:dyDescent="0.15">
      <c r="A53" s="515"/>
      <c r="B53" s="513"/>
      <c r="C53" s="513"/>
      <c r="D53" s="513"/>
      <c r="E53" s="513"/>
      <c r="F53" s="514"/>
      <c r="G53" s="540"/>
      <c r="H53" s="1016"/>
      <c r="I53" s="1016"/>
      <c r="J53" s="1016"/>
      <c r="K53" s="1016"/>
      <c r="L53" s="1016"/>
      <c r="M53" s="1016"/>
      <c r="N53" s="1016"/>
      <c r="O53" s="1017"/>
      <c r="P53" s="161"/>
      <c r="Q53" s="1024"/>
      <c r="R53" s="1024"/>
      <c r="S53" s="1024"/>
      <c r="T53" s="1024"/>
      <c r="U53" s="1024"/>
      <c r="V53" s="1024"/>
      <c r="W53" s="1024"/>
      <c r="X53" s="1025"/>
      <c r="Y53" s="1002" t="s">
        <v>12</v>
      </c>
      <c r="Z53" s="1003"/>
      <c r="AA53" s="1004"/>
      <c r="AB53" s="551"/>
      <c r="AC53" s="1005"/>
      <c r="AD53" s="1005"/>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2"/>
      <c r="AC54" s="1001"/>
      <c r="AD54" s="1001"/>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1" t="s">
        <v>301</v>
      </c>
      <c r="AC55" s="1031"/>
      <c r="AD55" s="103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9" t="s">
        <v>501</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2" t="s">
        <v>470</v>
      </c>
      <c r="B58" s="513"/>
      <c r="C58" s="513"/>
      <c r="D58" s="513"/>
      <c r="E58" s="513"/>
      <c r="F58" s="514"/>
      <c r="G58" s="796" t="s">
        <v>265</v>
      </c>
      <c r="H58" s="779"/>
      <c r="I58" s="779"/>
      <c r="J58" s="779"/>
      <c r="K58" s="779"/>
      <c r="L58" s="779"/>
      <c r="M58" s="779"/>
      <c r="N58" s="779"/>
      <c r="O58" s="780"/>
      <c r="P58" s="778" t="s">
        <v>59</v>
      </c>
      <c r="Q58" s="779"/>
      <c r="R58" s="779"/>
      <c r="S58" s="779"/>
      <c r="T58" s="779"/>
      <c r="U58" s="779"/>
      <c r="V58" s="779"/>
      <c r="W58" s="779"/>
      <c r="X58" s="780"/>
      <c r="Y58" s="1006"/>
      <c r="Z58" s="413"/>
      <c r="AA58" s="414"/>
      <c r="AB58" s="1010" t="s">
        <v>11</v>
      </c>
      <c r="AC58" s="1011"/>
      <c r="AD58" s="1012"/>
      <c r="AE58" s="998" t="s">
        <v>552</v>
      </c>
      <c r="AF58" s="998"/>
      <c r="AG58" s="998"/>
      <c r="AH58" s="998"/>
      <c r="AI58" s="998" t="s">
        <v>549</v>
      </c>
      <c r="AJ58" s="998"/>
      <c r="AK58" s="998"/>
      <c r="AL58" s="998"/>
      <c r="AM58" s="998" t="s">
        <v>523</v>
      </c>
      <c r="AN58" s="998"/>
      <c r="AO58" s="998"/>
      <c r="AP58" s="458"/>
      <c r="AQ58" s="176" t="s">
        <v>352</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7"/>
      <c r="Z59" s="1008"/>
      <c r="AA59" s="1009"/>
      <c r="AB59" s="1013"/>
      <c r="AC59" s="1014"/>
      <c r="AD59" s="1015"/>
      <c r="AE59" s="377"/>
      <c r="AF59" s="377"/>
      <c r="AG59" s="377"/>
      <c r="AH59" s="377"/>
      <c r="AI59" s="377"/>
      <c r="AJ59" s="377"/>
      <c r="AK59" s="377"/>
      <c r="AL59" s="377"/>
      <c r="AM59" s="377"/>
      <c r="AN59" s="377"/>
      <c r="AO59" s="377"/>
      <c r="AP59" s="333"/>
      <c r="AQ59" s="270"/>
      <c r="AR59" s="271"/>
      <c r="AS59" s="137" t="s">
        <v>353</v>
      </c>
      <c r="AT59" s="172"/>
      <c r="AU59" s="271"/>
      <c r="AV59" s="271"/>
      <c r="AW59" s="380" t="s">
        <v>300</v>
      </c>
      <c r="AX59" s="381"/>
    </row>
    <row r="60" spans="1:50" ht="22.5" customHeight="1" x14ac:dyDescent="0.15">
      <c r="A60" s="515"/>
      <c r="B60" s="513"/>
      <c r="C60" s="513"/>
      <c r="D60" s="513"/>
      <c r="E60" s="513"/>
      <c r="F60" s="514"/>
      <c r="G60" s="540"/>
      <c r="H60" s="1016"/>
      <c r="I60" s="1016"/>
      <c r="J60" s="1016"/>
      <c r="K60" s="1016"/>
      <c r="L60" s="1016"/>
      <c r="M60" s="1016"/>
      <c r="N60" s="1016"/>
      <c r="O60" s="1017"/>
      <c r="P60" s="161"/>
      <c r="Q60" s="1024"/>
      <c r="R60" s="1024"/>
      <c r="S60" s="1024"/>
      <c r="T60" s="1024"/>
      <c r="U60" s="1024"/>
      <c r="V60" s="1024"/>
      <c r="W60" s="1024"/>
      <c r="X60" s="1025"/>
      <c r="Y60" s="1002" t="s">
        <v>12</v>
      </c>
      <c r="Z60" s="1003"/>
      <c r="AA60" s="1004"/>
      <c r="AB60" s="551"/>
      <c r="AC60" s="1005"/>
      <c r="AD60" s="1005"/>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2"/>
      <c r="AC61" s="1001"/>
      <c r="AD61" s="1001"/>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1" t="s">
        <v>301</v>
      </c>
      <c r="AC62" s="1031"/>
      <c r="AD62" s="1031"/>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9" t="s">
        <v>501</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2" t="s">
        <v>470</v>
      </c>
      <c r="B65" s="513"/>
      <c r="C65" s="513"/>
      <c r="D65" s="513"/>
      <c r="E65" s="513"/>
      <c r="F65" s="514"/>
      <c r="G65" s="796" t="s">
        <v>265</v>
      </c>
      <c r="H65" s="779"/>
      <c r="I65" s="779"/>
      <c r="J65" s="779"/>
      <c r="K65" s="779"/>
      <c r="L65" s="779"/>
      <c r="M65" s="779"/>
      <c r="N65" s="779"/>
      <c r="O65" s="780"/>
      <c r="P65" s="778" t="s">
        <v>59</v>
      </c>
      <c r="Q65" s="779"/>
      <c r="R65" s="779"/>
      <c r="S65" s="779"/>
      <c r="T65" s="779"/>
      <c r="U65" s="779"/>
      <c r="V65" s="779"/>
      <c r="W65" s="779"/>
      <c r="X65" s="780"/>
      <c r="Y65" s="1006"/>
      <c r="Z65" s="413"/>
      <c r="AA65" s="414"/>
      <c r="AB65" s="1010" t="s">
        <v>11</v>
      </c>
      <c r="AC65" s="1011"/>
      <c r="AD65" s="1012"/>
      <c r="AE65" s="998" t="s">
        <v>552</v>
      </c>
      <c r="AF65" s="998"/>
      <c r="AG65" s="998"/>
      <c r="AH65" s="998"/>
      <c r="AI65" s="998" t="s">
        <v>549</v>
      </c>
      <c r="AJ65" s="998"/>
      <c r="AK65" s="998"/>
      <c r="AL65" s="998"/>
      <c r="AM65" s="998" t="s">
        <v>523</v>
      </c>
      <c r="AN65" s="998"/>
      <c r="AO65" s="998"/>
      <c r="AP65" s="458"/>
      <c r="AQ65" s="176" t="s">
        <v>352</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7"/>
      <c r="Z66" s="1008"/>
      <c r="AA66" s="1009"/>
      <c r="AB66" s="1013"/>
      <c r="AC66" s="1014"/>
      <c r="AD66" s="1015"/>
      <c r="AE66" s="377"/>
      <c r="AF66" s="377"/>
      <c r="AG66" s="377"/>
      <c r="AH66" s="377"/>
      <c r="AI66" s="377"/>
      <c r="AJ66" s="377"/>
      <c r="AK66" s="377"/>
      <c r="AL66" s="377"/>
      <c r="AM66" s="377"/>
      <c r="AN66" s="377"/>
      <c r="AO66" s="377"/>
      <c r="AP66" s="333"/>
      <c r="AQ66" s="270"/>
      <c r="AR66" s="271"/>
      <c r="AS66" s="137" t="s">
        <v>353</v>
      </c>
      <c r="AT66" s="172"/>
      <c r="AU66" s="271"/>
      <c r="AV66" s="271"/>
      <c r="AW66" s="380" t="s">
        <v>300</v>
      </c>
      <c r="AX66" s="381"/>
    </row>
    <row r="67" spans="1:50" ht="22.5" customHeight="1" x14ac:dyDescent="0.15">
      <c r="A67" s="515"/>
      <c r="B67" s="513"/>
      <c r="C67" s="513"/>
      <c r="D67" s="513"/>
      <c r="E67" s="513"/>
      <c r="F67" s="514"/>
      <c r="G67" s="540"/>
      <c r="H67" s="1016"/>
      <c r="I67" s="1016"/>
      <c r="J67" s="1016"/>
      <c r="K67" s="1016"/>
      <c r="L67" s="1016"/>
      <c r="M67" s="1016"/>
      <c r="N67" s="1016"/>
      <c r="O67" s="1017"/>
      <c r="P67" s="161"/>
      <c r="Q67" s="1024"/>
      <c r="R67" s="1024"/>
      <c r="S67" s="1024"/>
      <c r="T67" s="1024"/>
      <c r="U67" s="1024"/>
      <c r="V67" s="1024"/>
      <c r="W67" s="1024"/>
      <c r="X67" s="1025"/>
      <c r="Y67" s="1002" t="s">
        <v>12</v>
      </c>
      <c r="Z67" s="1003"/>
      <c r="AA67" s="1004"/>
      <c r="AB67" s="551"/>
      <c r="AC67" s="1005"/>
      <c r="AD67" s="1005"/>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2"/>
      <c r="AC68" s="1001"/>
      <c r="AD68" s="1001"/>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9" t="s">
        <v>501</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39" t="s">
        <v>487</v>
      </c>
      <c r="H2" s="440"/>
      <c r="I2" s="440"/>
      <c r="J2" s="440"/>
      <c r="K2" s="440"/>
      <c r="L2" s="440"/>
      <c r="M2" s="440"/>
      <c r="N2" s="440"/>
      <c r="O2" s="440"/>
      <c r="P2" s="440"/>
      <c r="Q2" s="440"/>
      <c r="R2" s="440"/>
      <c r="S2" s="440"/>
      <c r="T2" s="440"/>
      <c r="U2" s="440"/>
      <c r="V2" s="440"/>
      <c r="W2" s="440"/>
      <c r="X2" s="440"/>
      <c r="Y2" s="440"/>
      <c r="Z2" s="440"/>
      <c r="AA2" s="440"/>
      <c r="AB2" s="441"/>
      <c r="AC2" s="439" t="s">
        <v>489</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8"/>
      <c r="B4" s="1039"/>
      <c r="C4" s="1039"/>
      <c r="D4" s="1039"/>
      <c r="E4" s="1039"/>
      <c r="F4" s="1040"/>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8"/>
      <c r="B5" s="1039"/>
      <c r="C5" s="1039"/>
      <c r="D5" s="1039"/>
      <c r="E5" s="1039"/>
      <c r="F5" s="1040"/>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8"/>
      <c r="B6" s="1039"/>
      <c r="C6" s="1039"/>
      <c r="D6" s="1039"/>
      <c r="E6" s="1039"/>
      <c r="F6" s="1040"/>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8"/>
      <c r="B7" s="1039"/>
      <c r="C7" s="1039"/>
      <c r="D7" s="1039"/>
      <c r="E7" s="1039"/>
      <c r="F7" s="1040"/>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8"/>
      <c r="B8" s="1039"/>
      <c r="C8" s="1039"/>
      <c r="D8" s="1039"/>
      <c r="E8" s="1039"/>
      <c r="F8" s="1040"/>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8"/>
      <c r="B9" s="1039"/>
      <c r="C9" s="1039"/>
      <c r="D9" s="1039"/>
      <c r="E9" s="1039"/>
      <c r="F9" s="1040"/>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8"/>
      <c r="B10" s="1039"/>
      <c r="C10" s="1039"/>
      <c r="D10" s="1039"/>
      <c r="E10" s="1039"/>
      <c r="F10" s="1040"/>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8"/>
      <c r="B11" s="1039"/>
      <c r="C11" s="1039"/>
      <c r="D11" s="1039"/>
      <c r="E11" s="1039"/>
      <c r="F11" s="1040"/>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8"/>
      <c r="B12" s="1039"/>
      <c r="C12" s="1039"/>
      <c r="D12" s="1039"/>
      <c r="E12" s="1039"/>
      <c r="F12" s="1040"/>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8"/>
      <c r="B13" s="1039"/>
      <c r="C13" s="1039"/>
      <c r="D13" s="1039"/>
      <c r="E13" s="1039"/>
      <c r="F13" s="1040"/>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8"/>
      <c r="B14" s="1039"/>
      <c r="C14" s="1039"/>
      <c r="D14" s="1039"/>
      <c r="E14" s="1039"/>
      <c r="F14" s="1040"/>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8"/>
      <c r="B15" s="1039"/>
      <c r="C15" s="1039"/>
      <c r="D15" s="1039"/>
      <c r="E15" s="1039"/>
      <c r="F15" s="1040"/>
      <c r="G15" s="439" t="s">
        <v>388</v>
      </c>
      <c r="H15" s="440"/>
      <c r="I15" s="440"/>
      <c r="J15" s="440"/>
      <c r="K15" s="440"/>
      <c r="L15" s="440"/>
      <c r="M15" s="440"/>
      <c r="N15" s="440"/>
      <c r="O15" s="440"/>
      <c r="P15" s="440"/>
      <c r="Q15" s="440"/>
      <c r="R15" s="440"/>
      <c r="S15" s="440"/>
      <c r="T15" s="440"/>
      <c r="U15" s="440"/>
      <c r="V15" s="440"/>
      <c r="W15" s="440"/>
      <c r="X15" s="440"/>
      <c r="Y15" s="440"/>
      <c r="Z15" s="440"/>
      <c r="AA15" s="440"/>
      <c r="AB15" s="441"/>
      <c r="AC15" s="439" t="s">
        <v>389</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8"/>
      <c r="B16" s="1039"/>
      <c r="C16" s="1039"/>
      <c r="D16" s="1039"/>
      <c r="E16" s="1039"/>
      <c r="F16" s="1040"/>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8"/>
      <c r="B17" s="1039"/>
      <c r="C17" s="1039"/>
      <c r="D17" s="1039"/>
      <c r="E17" s="1039"/>
      <c r="F17" s="1040"/>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8"/>
      <c r="B18" s="1039"/>
      <c r="C18" s="1039"/>
      <c r="D18" s="1039"/>
      <c r="E18" s="1039"/>
      <c r="F18" s="1040"/>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8"/>
      <c r="B19" s="1039"/>
      <c r="C19" s="1039"/>
      <c r="D19" s="1039"/>
      <c r="E19" s="1039"/>
      <c r="F19" s="1040"/>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8"/>
      <c r="B20" s="1039"/>
      <c r="C20" s="1039"/>
      <c r="D20" s="1039"/>
      <c r="E20" s="1039"/>
      <c r="F20" s="1040"/>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8"/>
      <c r="B21" s="1039"/>
      <c r="C21" s="1039"/>
      <c r="D21" s="1039"/>
      <c r="E21" s="1039"/>
      <c r="F21" s="1040"/>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8"/>
      <c r="B22" s="1039"/>
      <c r="C22" s="1039"/>
      <c r="D22" s="1039"/>
      <c r="E22" s="1039"/>
      <c r="F22" s="1040"/>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8"/>
      <c r="B23" s="1039"/>
      <c r="C23" s="1039"/>
      <c r="D23" s="1039"/>
      <c r="E23" s="1039"/>
      <c r="F23" s="1040"/>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8"/>
      <c r="B24" s="1039"/>
      <c r="C24" s="1039"/>
      <c r="D24" s="1039"/>
      <c r="E24" s="1039"/>
      <c r="F24" s="1040"/>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8"/>
      <c r="B25" s="1039"/>
      <c r="C25" s="1039"/>
      <c r="D25" s="1039"/>
      <c r="E25" s="1039"/>
      <c r="F25" s="1040"/>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8"/>
      <c r="B26" s="1039"/>
      <c r="C26" s="1039"/>
      <c r="D26" s="1039"/>
      <c r="E26" s="1039"/>
      <c r="F26" s="1040"/>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8"/>
      <c r="B27" s="1039"/>
      <c r="C27" s="1039"/>
      <c r="D27" s="1039"/>
      <c r="E27" s="1039"/>
      <c r="F27" s="1040"/>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8"/>
      <c r="B28" s="1039"/>
      <c r="C28" s="1039"/>
      <c r="D28" s="1039"/>
      <c r="E28" s="1039"/>
      <c r="F28" s="1040"/>
      <c r="G28" s="439" t="s">
        <v>387</v>
      </c>
      <c r="H28" s="440"/>
      <c r="I28" s="440"/>
      <c r="J28" s="440"/>
      <c r="K28" s="440"/>
      <c r="L28" s="440"/>
      <c r="M28" s="440"/>
      <c r="N28" s="440"/>
      <c r="O28" s="440"/>
      <c r="P28" s="440"/>
      <c r="Q28" s="440"/>
      <c r="R28" s="440"/>
      <c r="S28" s="440"/>
      <c r="T28" s="440"/>
      <c r="U28" s="440"/>
      <c r="V28" s="440"/>
      <c r="W28" s="440"/>
      <c r="X28" s="440"/>
      <c r="Y28" s="440"/>
      <c r="Z28" s="440"/>
      <c r="AA28" s="440"/>
      <c r="AB28" s="441"/>
      <c r="AC28" s="439" t="s">
        <v>390</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8"/>
      <c r="B29" s="1039"/>
      <c r="C29" s="1039"/>
      <c r="D29" s="1039"/>
      <c r="E29" s="1039"/>
      <c r="F29" s="1040"/>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8"/>
      <c r="B30" s="1039"/>
      <c r="C30" s="1039"/>
      <c r="D30" s="1039"/>
      <c r="E30" s="1039"/>
      <c r="F30" s="1040"/>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8"/>
      <c r="B31" s="1039"/>
      <c r="C31" s="1039"/>
      <c r="D31" s="1039"/>
      <c r="E31" s="1039"/>
      <c r="F31" s="1040"/>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8"/>
      <c r="B32" s="1039"/>
      <c r="C32" s="1039"/>
      <c r="D32" s="1039"/>
      <c r="E32" s="1039"/>
      <c r="F32" s="1040"/>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8"/>
      <c r="B33" s="1039"/>
      <c r="C33" s="1039"/>
      <c r="D33" s="1039"/>
      <c r="E33" s="1039"/>
      <c r="F33" s="1040"/>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8"/>
      <c r="B34" s="1039"/>
      <c r="C34" s="1039"/>
      <c r="D34" s="1039"/>
      <c r="E34" s="1039"/>
      <c r="F34" s="1040"/>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8"/>
      <c r="B35" s="1039"/>
      <c r="C35" s="1039"/>
      <c r="D35" s="1039"/>
      <c r="E35" s="1039"/>
      <c r="F35" s="1040"/>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8"/>
      <c r="B36" s="1039"/>
      <c r="C36" s="1039"/>
      <c r="D36" s="1039"/>
      <c r="E36" s="1039"/>
      <c r="F36" s="1040"/>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8"/>
      <c r="B37" s="1039"/>
      <c r="C37" s="1039"/>
      <c r="D37" s="1039"/>
      <c r="E37" s="1039"/>
      <c r="F37" s="1040"/>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8"/>
      <c r="B38" s="1039"/>
      <c r="C38" s="1039"/>
      <c r="D38" s="1039"/>
      <c r="E38" s="1039"/>
      <c r="F38" s="1040"/>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8"/>
      <c r="B39" s="1039"/>
      <c r="C39" s="1039"/>
      <c r="D39" s="1039"/>
      <c r="E39" s="1039"/>
      <c r="F39" s="1040"/>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8"/>
      <c r="B40" s="1039"/>
      <c r="C40" s="1039"/>
      <c r="D40" s="1039"/>
      <c r="E40" s="1039"/>
      <c r="F40" s="1040"/>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8"/>
      <c r="B41" s="1039"/>
      <c r="C41" s="1039"/>
      <c r="D41" s="1039"/>
      <c r="E41" s="1039"/>
      <c r="F41" s="1040"/>
      <c r="G41" s="439" t="s">
        <v>435</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8"/>
      <c r="B42" s="1039"/>
      <c r="C42" s="1039"/>
      <c r="D42" s="1039"/>
      <c r="E42" s="1039"/>
      <c r="F42" s="1040"/>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8"/>
      <c r="B43" s="1039"/>
      <c r="C43" s="1039"/>
      <c r="D43" s="1039"/>
      <c r="E43" s="1039"/>
      <c r="F43" s="1040"/>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8"/>
      <c r="B44" s="1039"/>
      <c r="C44" s="1039"/>
      <c r="D44" s="1039"/>
      <c r="E44" s="1039"/>
      <c r="F44" s="1040"/>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8"/>
      <c r="B45" s="1039"/>
      <c r="C45" s="1039"/>
      <c r="D45" s="1039"/>
      <c r="E45" s="1039"/>
      <c r="F45" s="1040"/>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8"/>
      <c r="B46" s="1039"/>
      <c r="C46" s="1039"/>
      <c r="D46" s="1039"/>
      <c r="E46" s="1039"/>
      <c r="F46" s="1040"/>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8"/>
      <c r="B47" s="1039"/>
      <c r="C47" s="1039"/>
      <c r="D47" s="1039"/>
      <c r="E47" s="1039"/>
      <c r="F47" s="1040"/>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8"/>
      <c r="B48" s="1039"/>
      <c r="C48" s="1039"/>
      <c r="D48" s="1039"/>
      <c r="E48" s="1039"/>
      <c r="F48" s="1040"/>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8"/>
      <c r="B49" s="1039"/>
      <c r="C49" s="1039"/>
      <c r="D49" s="1039"/>
      <c r="E49" s="1039"/>
      <c r="F49" s="1040"/>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8"/>
      <c r="B50" s="1039"/>
      <c r="C50" s="1039"/>
      <c r="D50" s="1039"/>
      <c r="E50" s="1039"/>
      <c r="F50" s="1040"/>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8"/>
      <c r="B51" s="1039"/>
      <c r="C51" s="1039"/>
      <c r="D51" s="1039"/>
      <c r="E51" s="1039"/>
      <c r="F51" s="1040"/>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8"/>
      <c r="B52" s="1039"/>
      <c r="C52" s="1039"/>
      <c r="D52" s="1039"/>
      <c r="E52" s="1039"/>
      <c r="F52" s="1040"/>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391</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8"/>
      <c r="B56" s="1039"/>
      <c r="C56" s="1039"/>
      <c r="D56" s="1039"/>
      <c r="E56" s="1039"/>
      <c r="F56" s="1040"/>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8"/>
      <c r="B57" s="1039"/>
      <c r="C57" s="1039"/>
      <c r="D57" s="1039"/>
      <c r="E57" s="1039"/>
      <c r="F57" s="1040"/>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8"/>
      <c r="B58" s="1039"/>
      <c r="C58" s="1039"/>
      <c r="D58" s="1039"/>
      <c r="E58" s="1039"/>
      <c r="F58" s="1040"/>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8"/>
      <c r="B59" s="1039"/>
      <c r="C59" s="1039"/>
      <c r="D59" s="1039"/>
      <c r="E59" s="1039"/>
      <c r="F59" s="1040"/>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8"/>
      <c r="B60" s="1039"/>
      <c r="C60" s="1039"/>
      <c r="D60" s="1039"/>
      <c r="E60" s="1039"/>
      <c r="F60" s="1040"/>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8"/>
      <c r="B61" s="1039"/>
      <c r="C61" s="1039"/>
      <c r="D61" s="1039"/>
      <c r="E61" s="1039"/>
      <c r="F61" s="1040"/>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8"/>
      <c r="B62" s="1039"/>
      <c r="C62" s="1039"/>
      <c r="D62" s="1039"/>
      <c r="E62" s="1039"/>
      <c r="F62" s="1040"/>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8"/>
      <c r="B63" s="1039"/>
      <c r="C63" s="1039"/>
      <c r="D63" s="1039"/>
      <c r="E63" s="1039"/>
      <c r="F63" s="1040"/>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8"/>
      <c r="B64" s="1039"/>
      <c r="C64" s="1039"/>
      <c r="D64" s="1039"/>
      <c r="E64" s="1039"/>
      <c r="F64" s="1040"/>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8"/>
      <c r="B65" s="1039"/>
      <c r="C65" s="1039"/>
      <c r="D65" s="1039"/>
      <c r="E65" s="1039"/>
      <c r="F65" s="1040"/>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8"/>
      <c r="B66" s="1039"/>
      <c r="C66" s="1039"/>
      <c r="D66" s="1039"/>
      <c r="E66" s="1039"/>
      <c r="F66" s="1040"/>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8"/>
      <c r="B67" s="1039"/>
      <c r="C67" s="1039"/>
      <c r="D67" s="1039"/>
      <c r="E67" s="1039"/>
      <c r="F67" s="1040"/>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8"/>
      <c r="B68" s="1039"/>
      <c r="C68" s="1039"/>
      <c r="D68" s="1039"/>
      <c r="E68" s="1039"/>
      <c r="F68" s="1040"/>
      <c r="G68" s="439" t="s">
        <v>392</v>
      </c>
      <c r="H68" s="440"/>
      <c r="I68" s="440"/>
      <c r="J68" s="440"/>
      <c r="K68" s="440"/>
      <c r="L68" s="440"/>
      <c r="M68" s="440"/>
      <c r="N68" s="440"/>
      <c r="O68" s="440"/>
      <c r="P68" s="440"/>
      <c r="Q68" s="440"/>
      <c r="R68" s="440"/>
      <c r="S68" s="440"/>
      <c r="T68" s="440"/>
      <c r="U68" s="440"/>
      <c r="V68" s="440"/>
      <c r="W68" s="440"/>
      <c r="X68" s="440"/>
      <c r="Y68" s="440"/>
      <c r="Z68" s="440"/>
      <c r="AA68" s="440"/>
      <c r="AB68" s="441"/>
      <c r="AC68" s="439" t="s">
        <v>393</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8"/>
      <c r="B69" s="1039"/>
      <c r="C69" s="1039"/>
      <c r="D69" s="1039"/>
      <c r="E69" s="1039"/>
      <c r="F69" s="1040"/>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8"/>
      <c r="B70" s="1039"/>
      <c r="C70" s="1039"/>
      <c r="D70" s="1039"/>
      <c r="E70" s="1039"/>
      <c r="F70" s="1040"/>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8"/>
      <c r="B71" s="1039"/>
      <c r="C71" s="1039"/>
      <c r="D71" s="1039"/>
      <c r="E71" s="1039"/>
      <c r="F71" s="1040"/>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8"/>
      <c r="B72" s="1039"/>
      <c r="C72" s="1039"/>
      <c r="D72" s="1039"/>
      <c r="E72" s="1039"/>
      <c r="F72" s="1040"/>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8"/>
      <c r="B73" s="1039"/>
      <c r="C73" s="1039"/>
      <c r="D73" s="1039"/>
      <c r="E73" s="1039"/>
      <c r="F73" s="1040"/>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8"/>
      <c r="B74" s="1039"/>
      <c r="C74" s="1039"/>
      <c r="D74" s="1039"/>
      <c r="E74" s="1039"/>
      <c r="F74" s="1040"/>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8"/>
      <c r="B75" s="1039"/>
      <c r="C75" s="1039"/>
      <c r="D75" s="1039"/>
      <c r="E75" s="1039"/>
      <c r="F75" s="1040"/>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8"/>
      <c r="B76" s="1039"/>
      <c r="C76" s="1039"/>
      <c r="D76" s="1039"/>
      <c r="E76" s="1039"/>
      <c r="F76" s="1040"/>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8"/>
      <c r="B77" s="1039"/>
      <c r="C77" s="1039"/>
      <c r="D77" s="1039"/>
      <c r="E77" s="1039"/>
      <c r="F77" s="1040"/>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8"/>
      <c r="B78" s="1039"/>
      <c r="C78" s="1039"/>
      <c r="D78" s="1039"/>
      <c r="E78" s="1039"/>
      <c r="F78" s="1040"/>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8"/>
      <c r="B79" s="1039"/>
      <c r="C79" s="1039"/>
      <c r="D79" s="1039"/>
      <c r="E79" s="1039"/>
      <c r="F79" s="1040"/>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8"/>
      <c r="B80" s="1039"/>
      <c r="C80" s="1039"/>
      <c r="D80" s="1039"/>
      <c r="E80" s="1039"/>
      <c r="F80" s="1040"/>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8"/>
      <c r="B81" s="1039"/>
      <c r="C81" s="1039"/>
      <c r="D81" s="1039"/>
      <c r="E81" s="1039"/>
      <c r="F81" s="1040"/>
      <c r="G81" s="439" t="s">
        <v>394</v>
      </c>
      <c r="H81" s="440"/>
      <c r="I81" s="440"/>
      <c r="J81" s="440"/>
      <c r="K81" s="440"/>
      <c r="L81" s="440"/>
      <c r="M81" s="440"/>
      <c r="N81" s="440"/>
      <c r="O81" s="440"/>
      <c r="P81" s="440"/>
      <c r="Q81" s="440"/>
      <c r="R81" s="440"/>
      <c r="S81" s="440"/>
      <c r="T81" s="440"/>
      <c r="U81" s="440"/>
      <c r="V81" s="440"/>
      <c r="W81" s="440"/>
      <c r="X81" s="440"/>
      <c r="Y81" s="440"/>
      <c r="Z81" s="440"/>
      <c r="AA81" s="440"/>
      <c r="AB81" s="441"/>
      <c r="AC81" s="439" t="s">
        <v>395</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8"/>
      <c r="B82" s="1039"/>
      <c r="C82" s="1039"/>
      <c r="D82" s="1039"/>
      <c r="E82" s="1039"/>
      <c r="F82" s="1040"/>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8"/>
      <c r="B83" s="1039"/>
      <c r="C83" s="1039"/>
      <c r="D83" s="1039"/>
      <c r="E83" s="1039"/>
      <c r="F83" s="1040"/>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8"/>
      <c r="B84" s="1039"/>
      <c r="C84" s="1039"/>
      <c r="D84" s="1039"/>
      <c r="E84" s="1039"/>
      <c r="F84" s="1040"/>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8"/>
      <c r="B85" s="1039"/>
      <c r="C85" s="1039"/>
      <c r="D85" s="1039"/>
      <c r="E85" s="1039"/>
      <c r="F85" s="1040"/>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8"/>
      <c r="B86" s="1039"/>
      <c r="C86" s="1039"/>
      <c r="D86" s="1039"/>
      <c r="E86" s="1039"/>
      <c r="F86" s="1040"/>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8"/>
      <c r="B87" s="1039"/>
      <c r="C87" s="1039"/>
      <c r="D87" s="1039"/>
      <c r="E87" s="1039"/>
      <c r="F87" s="1040"/>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8"/>
      <c r="B88" s="1039"/>
      <c r="C88" s="1039"/>
      <c r="D88" s="1039"/>
      <c r="E88" s="1039"/>
      <c r="F88" s="1040"/>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8"/>
      <c r="B89" s="1039"/>
      <c r="C89" s="1039"/>
      <c r="D89" s="1039"/>
      <c r="E89" s="1039"/>
      <c r="F89" s="1040"/>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8"/>
      <c r="B90" s="1039"/>
      <c r="C90" s="1039"/>
      <c r="D90" s="1039"/>
      <c r="E90" s="1039"/>
      <c r="F90" s="1040"/>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8"/>
      <c r="B91" s="1039"/>
      <c r="C91" s="1039"/>
      <c r="D91" s="1039"/>
      <c r="E91" s="1039"/>
      <c r="F91" s="1040"/>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8"/>
      <c r="B92" s="1039"/>
      <c r="C92" s="1039"/>
      <c r="D92" s="1039"/>
      <c r="E92" s="1039"/>
      <c r="F92" s="1040"/>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8"/>
      <c r="B93" s="1039"/>
      <c r="C93" s="1039"/>
      <c r="D93" s="1039"/>
      <c r="E93" s="1039"/>
      <c r="F93" s="1040"/>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8"/>
      <c r="B94" s="1039"/>
      <c r="C94" s="1039"/>
      <c r="D94" s="1039"/>
      <c r="E94" s="1039"/>
      <c r="F94" s="1040"/>
      <c r="G94" s="439" t="s">
        <v>396</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8"/>
      <c r="B95" s="1039"/>
      <c r="C95" s="1039"/>
      <c r="D95" s="1039"/>
      <c r="E95" s="1039"/>
      <c r="F95" s="1040"/>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8"/>
      <c r="B96" s="1039"/>
      <c r="C96" s="1039"/>
      <c r="D96" s="1039"/>
      <c r="E96" s="1039"/>
      <c r="F96" s="1040"/>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8"/>
      <c r="B97" s="1039"/>
      <c r="C97" s="1039"/>
      <c r="D97" s="1039"/>
      <c r="E97" s="1039"/>
      <c r="F97" s="1040"/>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8"/>
      <c r="B98" s="1039"/>
      <c r="C98" s="1039"/>
      <c r="D98" s="1039"/>
      <c r="E98" s="1039"/>
      <c r="F98" s="1040"/>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8"/>
      <c r="B99" s="1039"/>
      <c r="C99" s="1039"/>
      <c r="D99" s="1039"/>
      <c r="E99" s="1039"/>
      <c r="F99" s="1040"/>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8"/>
      <c r="B100" s="1039"/>
      <c r="C100" s="1039"/>
      <c r="D100" s="1039"/>
      <c r="E100" s="1039"/>
      <c r="F100" s="1040"/>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8"/>
      <c r="B101" s="1039"/>
      <c r="C101" s="1039"/>
      <c r="D101" s="1039"/>
      <c r="E101" s="1039"/>
      <c r="F101" s="1040"/>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8"/>
      <c r="B102" s="1039"/>
      <c r="C102" s="1039"/>
      <c r="D102" s="1039"/>
      <c r="E102" s="1039"/>
      <c r="F102" s="1040"/>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8"/>
      <c r="B103" s="1039"/>
      <c r="C103" s="1039"/>
      <c r="D103" s="1039"/>
      <c r="E103" s="1039"/>
      <c r="F103" s="1040"/>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8"/>
      <c r="B104" s="1039"/>
      <c r="C104" s="1039"/>
      <c r="D104" s="1039"/>
      <c r="E104" s="1039"/>
      <c r="F104" s="1040"/>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8"/>
      <c r="B105" s="1039"/>
      <c r="C105" s="1039"/>
      <c r="D105" s="1039"/>
      <c r="E105" s="1039"/>
      <c r="F105" s="1040"/>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8"/>
      <c r="B109" s="1039"/>
      <c r="C109" s="1039"/>
      <c r="D109" s="1039"/>
      <c r="E109" s="1039"/>
      <c r="F109" s="1040"/>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8"/>
      <c r="B110" s="1039"/>
      <c r="C110" s="1039"/>
      <c r="D110" s="1039"/>
      <c r="E110" s="1039"/>
      <c r="F110" s="104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8"/>
      <c r="B111" s="1039"/>
      <c r="C111" s="1039"/>
      <c r="D111" s="1039"/>
      <c r="E111" s="1039"/>
      <c r="F111" s="1040"/>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8"/>
      <c r="B112" s="1039"/>
      <c r="C112" s="1039"/>
      <c r="D112" s="1039"/>
      <c r="E112" s="1039"/>
      <c r="F112" s="1040"/>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8"/>
      <c r="B113" s="1039"/>
      <c r="C113" s="1039"/>
      <c r="D113" s="1039"/>
      <c r="E113" s="1039"/>
      <c r="F113" s="1040"/>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8"/>
      <c r="B114" s="1039"/>
      <c r="C114" s="1039"/>
      <c r="D114" s="1039"/>
      <c r="E114" s="1039"/>
      <c r="F114" s="1040"/>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8"/>
      <c r="B115" s="1039"/>
      <c r="C115" s="1039"/>
      <c r="D115" s="1039"/>
      <c r="E115" s="1039"/>
      <c r="F115" s="1040"/>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8"/>
      <c r="B116" s="1039"/>
      <c r="C116" s="1039"/>
      <c r="D116" s="1039"/>
      <c r="E116" s="1039"/>
      <c r="F116" s="1040"/>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8"/>
      <c r="B117" s="1039"/>
      <c r="C117" s="1039"/>
      <c r="D117" s="1039"/>
      <c r="E117" s="1039"/>
      <c r="F117" s="1040"/>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8"/>
      <c r="B118" s="1039"/>
      <c r="C118" s="1039"/>
      <c r="D118" s="1039"/>
      <c r="E118" s="1039"/>
      <c r="F118" s="1040"/>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8"/>
      <c r="B119" s="1039"/>
      <c r="C119" s="1039"/>
      <c r="D119" s="1039"/>
      <c r="E119" s="1039"/>
      <c r="F119" s="1040"/>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8"/>
      <c r="B120" s="1039"/>
      <c r="C120" s="1039"/>
      <c r="D120" s="1039"/>
      <c r="E120" s="1039"/>
      <c r="F120" s="1040"/>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8"/>
      <c r="B121" s="1039"/>
      <c r="C121" s="1039"/>
      <c r="D121" s="1039"/>
      <c r="E121" s="1039"/>
      <c r="F121" s="1040"/>
      <c r="G121" s="439" t="s">
        <v>398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399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8"/>
      <c r="B122" s="1039"/>
      <c r="C122" s="1039"/>
      <c r="D122" s="1039"/>
      <c r="E122" s="1039"/>
      <c r="F122" s="1040"/>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8"/>
      <c r="B123" s="1039"/>
      <c r="C123" s="1039"/>
      <c r="D123" s="1039"/>
      <c r="E123" s="1039"/>
      <c r="F123" s="104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8"/>
      <c r="B124" s="1039"/>
      <c r="C124" s="1039"/>
      <c r="D124" s="1039"/>
      <c r="E124" s="1039"/>
      <c r="F124" s="1040"/>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8"/>
      <c r="B125" s="1039"/>
      <c r="C125" s="1039"/>
      <c r="D125" s="1039"/>
      <c r="E125" s="1039"/>
      <c r="F125" s="1040"/>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8"/>
      <c r="B126" s="1039"/>
      <c r="C126" s="1039"/>
      <c r="D126" s="1039"/>
      <c r="E126" s="1039"/>
      <c r="F126" s="1040"/>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8"/>
      <c r="B127" s="1039"/>
      <c r="C127" s="1039"/>
      <c r="D127" s="1039"/>
      <c r="E127" s="1039"/>
      <c r="F127" s="1040"/>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8"/>
      <c r="B128" s="1039"/>
      <c r="C128" s="1039"/>
      <c r="D128" s="1039"/>
      <c r="E128" s="1039"/>
      <c r="F128" s="1040"/>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8"/>
      <c r="B129" s="1039"/>
      <c r="C129" s="1039"/>
      <c r="D129" s="1039"/>
      <c r="E129" s="1039"/>
      <c r="F129" s="1040"/>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8"/>
      <c r="B130" s="1039"/>
      <c r="C130" s="1039"/>
      <c r="D130" s="1039"/>
      <c r="E130" s="1039"/>
      <c r="F130" s="1040"/>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8"/>
      <c r="B131" s="1039"/>
      <c r="C131" s="1039"/>
      <c r="D131" s="1039"/>
      <c r="E131" s="1039"/>
      <c r="F131" s="1040"/>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8"/>
      <c r="B132" s="1039"/>
      <c r="C132" s="1039"/>
      <c r="D132" s="1039"/>
      <c r="E132" s="1039"/>
      <c r="F132" s="1040"/>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8"/>
      <c r="B133" s="1039"/>
      <c r="C133" s="1039"/>
      <c r="D133" s="1039"/>
      <c r="E133" s="1039"/>
      <c r="F133" s="1040"/>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8"/>
      <c r="B134" s="1039"/>
      <c r="C134" s="1039"/>
      <c r="D134" s="1039"/>
      <c r="E134" s="1039"/>
      <c r="F134" s="1040"/>
      <c r="G134" s="439" t="s">
        <v>400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8"/>
      <c r="B135" s="1039"/>
      <c r="C135" s="1039"/>
      <c r="D135" s="1039"/>
      <c r="E135" s="1039"/>
      <c r="F135" s="1040"/>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8"/>
      <c r="B136" s="1039"/>
      <c r="C136" s="1039"/>
      <c r="D136" s="1039"/>
      <c r="E136" s="1039"/>
      <c r="F136" s="104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8"/>
      <c r="B137" s="1039"/>
      <c r="C137" s="1039"/>
      <c r="D137" s="1039"/>
      <c r="E137" s="1039"/>
      <c r="F137" s="1040"/>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8"/>
      <c r="B138" s="1039"/>
      <c r="C138" s="1039"/>
      <c r="D138" s="1039"/>
      <c r="E138" s="1039"/>
      <c r="F138" s="1040"/>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8"/>
      <c r="B139" s="1039"/>
      <c r="C139" s="1039"/>
      <c r="D139" s="1039"/>
      <c r="E139" s="1039"/>
      <c r="F139" s="1040"/>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8"/>
      <c r="B140" s="1039"/>
      <c r="C140" s="1039"/>
      <c r="D140" s="1039"/>
      <c r="E140" s="1039"/>
      <c r="F140" s="1040"/>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8"/>
      <c r="B141" s="1039"/>
      <c r="C141" s="1039"/>
      <c r="D141" s="1039"/>
      <c r="E141" s="1039"/>
      <c r="F141" s="1040"/>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8"/>
      <c r="B142" s="1039"/>
      <c r="C142" s="1039"/>
      <c r="D142" s="1039"/>
      <c r="E142" s="1039"/>
      <c r="F142" s="1040"/>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8"/>
      <c r="B143" s="1039"/>
      <c r="C143" s="1039"/>
      <c r="D143" s="1039"/>
      <c r="E143" s="1039"/>
      <c r="F143" s="1040"/>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8"/>
      <c r="B144" s="1039"/>
      <c r="C144" s="1039"/>
      <c r="D144" s="1039"/>
      <c r="E144" s="1039"/>
      <c r="F144" s="1040"/>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8"/>
      <c r="B145" s="1039"/>
      <c r="C145" s="1039"/>
      <c r="D145" s="1039"/>
      <c r="E145" s="1039"/>
      <c r="F145" s="1040"/>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8"/>
      <c r="B146" s="1039"/>
      <c r="C146" s="1039"/>
      <c r="D146" s="1039"/>
      <c r="E146" s="1039"/>
      <c r="F146" s="1040"/>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8"/>
      <c r="B147" s="1039"/>
      <c r="C147" s="1039"/>
      <c r="D147" s="1039"/>
      <c r="E147" s="1039"/>
      <c r="F147" s="1040"/>
      <c r="G147" s="439" t="s">
        <v>402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8"/>
      <c r="B148" s="1039"/>
      <c r="C148" s="1039"/>
      <c r="D148" s="1039"/>
      <c r="E148" s="1039"/>
      <c r="F148" s="1040"/>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8"/>
      <c r="B149" s="1039"/>
      <c r="C149" s="1039"/>
      <c r="D149" s="1039"/>
      <c r="E149" s="1039"/>
      <c r="F149" s="104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8"/>
      <c r="B150" s="1039"/>
      <c r="C150" s="1039"/>
      <c r="D150" s="1039"/>
      <c r="E150" s="1039"/>
      <c r="F150" s="1040"/>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8"/>
      <c r="B151" s="1039"/>
      <c r="C151" s="1039"/>
      <c r="D151" s="1039"/>
      <c r="E151" s="1039"/>
      <c r="F151" s="1040"/>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8"/>
      <c r="B152" s="1039"/>
      <c r="C152" s="1039"/>
      <c r="D152" s="1039"/>
      <c r="E152" s="1039"/>
      <c r="F152" s="1040"/>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8"/>
      <c r="B153" s="1039"/>
      <c r="C153" s="1039"/>
      <c r="D153" s="1039"/>
      <c r="E153" s="1039"/>
      <c r="F153" s="1040"/>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8"/>
      <c r="B154" s="1039"/>
      <c r="C154" s="1039"/>
      <c r="D154" s="1039"/>
      <c r="E154" s="1039"/>
      <c r="F154" s="1040"/>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8"/>
      <c r="B155" s="1039"/>
      <c r="C155" s="1039"/>
      <c r="D155" s="1039"/>
      <c r="E155" s="1039"/>
      <c r="F155" s="1040"/>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8"/>
      <c r="B156" s="1039"/>
      <c r="C156" s="1039"/>
      <c r="D156" s="1039"/>
      <c r="E156" s="1039"/>
      <c r="F156" s="1040"/>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8"/>
      <c r="B157" s="1039"/>
      <c r="C157" s="1039"/>
      <c r="D157" s="1039"/>
      <c r="E157" s="1039"/>
      <c r="F157" s="1040"/>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8"/>
      <c r="B158" s="1039"/>
      <c r="C158" s="1039"/>
      <c r="D158" s="1039"/>
      <c r="E158" s="1039"/>
      <c r="F158" s="1040"/>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8"/>
      <c r="B162" s="1039"/>
      <c r="C162" s="1039"/>
      <c r="D162" s="1039"/>
      <c r="E162" s="1039"/>
      <c r="F162" s="1040"/>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8"/>
      <c r="B163" s="1039"/>
      <c r="C163" s="1039"/>
      <c r="D163" s="1039"/>
      <c r="E163" s="1039"/>
      <c r="F163" s="104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8"/>
      <c r="B164" s="1039"/>
      <c r="C164" s="1039"/>
      <c r="D164" s="1039"/>
      <c r="E164" s="1039"/>
      <c r="F164" s="1040"/>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8"/>
      <c r="B165" s="1039"/>
      <c r="C165" s="1039"/>
      <c r="D165" s="1039"/>
      <c r="E165" s="1039"/>
      <c r="F165" s="1040"/>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8"/>
      <c r="B166" s="1039"/>
      <c r="C166" s="1039"/>
      <c r="D166" s="1039"/>
      <c r="E166" s="1039"/>
      <c r="F166" s="1040"/>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8"/>
      <c r="B167" s="1039"/>
      <c r="C167" s="1039"/>
      <c r="D167" s="1039"/>
      <c r="E167" s="1039"/>
      <c r="F167" s="1040"/>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8"/>
      <c r="B168" s="1039"/>
      <c r="C168" s="1039"/>
      <c r="D168" s="1039"/>
      <c r="E168" s="1039"/>
      <c r="F168" s="1040"/>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8"/>
      <c r="B169" s="1039"/>
      <c r="C169" s="1039"/>
      <c r="D169" s="1039"/>
      <c r="E169" s="1039"/>
      <c r="F169" s="1040"/>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8"/>
      <c r="B170" s="1039"/>
      <c r="C170" s="1039"/>
      <c r="D170" s="1039"/>
      <c r="E170" s="1039"/>
      <c r="F170" s="1040"/>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8"/>
      <c r="B171" s="1039"/>
      <c r="C171" s="1039"/>
      <c r="D171" s="1039"/>
      <c r="E171" s="1039"/>
      <c r="F171" s="1040"/>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8"/>
      <c r="B172" s="1039"/>
      <c r="C172" s="1039"/>
      <c r="D172" s="1039"/>
      <c r="E172" s="1039"/>
      <c r="F172" s="1040"/>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8"/>
      <c r="B173" s="1039"/>
      <c r="C173" s="1039"/>
      <c r="D173" s="1039"/>
      <c r="E173" s="1039"/>
      <c r="F173" s="1040"/>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8"/>
      <c r="B174" s="1039"/>
      <c r="C174" s="1039"/>
      <c r="D174" s="1039"/>
      <c r="E174" s="1039"/>
      <c r="F174" s="1040"/>
      <c r="G174" s="439" t="s">
        <v>404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8"/>
      <c r="B175" s="1039"/>
      <c r="C175" s="1039"/>
      <c r="D175" s="1039"/>
      <c r="E175" s="1039"/>
      <c r="F175" s="1040"/>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8"/>
      <c r="B176" s="1039"/>
      <c r="C176" s="1039"/>
      <c r="D176" s="1039"/>
      <c r="E176" s="1039"/>
      <c r="F176" s="104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8"/>
      <c r="B177" s="1039"/>
      <c r="C177" s="1039"/>
      <c r="D177" s="1039"/>
      <c r="E177" s="1039"/>
      <c r="F177" s="1040"/>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8"/>
      <c r="B178" s="1039"/>
      <c r="C178" s="1039"/>
      <c r="D178" s="1039"/>
      <c r="E178" s="1039"/>
      <c r="F178" s="1040"/>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8"/>
      <c r="B179" s="1039"/>
      <c r="C179" s="1039"/>
      <c r="D179" s="1039"/>
      <c r="E179" s="1039"/>
      <c r="F179" s="1040"/>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8"/>
      <c r="B180" s="1039"/>
      <c r="C180" s="1039"/>
      <c r="D180" s="1039"/>
      <c r="E180" s="1039"/>
      <c r="F180" s="1040"/>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8"/>
      <c r="B181" s="1039"/>
      <c r="C181" s="1039"/>
      <c r="D181" s="1039"/>
      <c r="E181" s="1039"/>
      <c r="F181" s="1040"/>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8"/>
      <c r="B182" s="1039"/>
      <c r="C182" s="1039"/>
      <c r="D182" s="1039"/>
      <c r="E182" s="1039"/>
      <c r="F182" s="1040"/>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8"/>
      <c r="B183" s="1039"/>
      <c r="C183" s="1039"/>
      <c r="D183" s="1039"/>
      <c r="E183" s="1039"/>
      <c r="F183" s="1040"/>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8"/>
      <c r="B184" s="1039"/>
      <c r="C184" s="1039"/>
      <c r="D184" s="1039"/>
      <c r="E184" s="1039"/>
      <c r="F184" s="1040"/>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8"/>
      <c r="B185" s="1039"/>
      <c r="C185" s="1039"/>
      <c r="D185" s="1039"/>
      <c r="E185" s="1039"/>
      <c r="F185" s="1040"/>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8"/>
      <c r="B186" s="1039"/>
      <c r="C186" s="1039"/>
      <c r="D186" s="1039"/>
      <c r="E186" s="1039"/>
      <c r="F186" s="1040"/>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8"/>
      <c r="B187" s="1039"/>
      <c r="C187" s="1039"/>
      <c r="D187" s="1039"/>
      <c r="E187" s="1039"/>
      <c r="F187" s="1040"/>
      <c r="G187" s="439" t="s">
        <v>407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8"/>
      <c r="B188" s="1039"/>
      <c r="C188" s="1039"/>
      <c r="D188" s="1039"/>
      <c r="E188" s="1039"/>
      <c r="F188" s="1040"/>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8"/>
      <c r="B189" s="1039"/>
      <c r="C189" s="1039"/>
      <c r="D189" s="1039"/>
      <c r="E189" s="1039"/>
      <c r="F189" s="104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8"/>
      <c r="B190" s="1039"/>
      <c r="C190" s="1039"/>
      <c r="D190" s="1039"/>
      <c r="E190" s="1039"/>
      <c r="F190" s="1040"/>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8"/>
      <c r="B191" s="1039"/>
      <c r="C191" s="1039"/>
      <c r="D191" s="1039"/>
      <c r="E191" s="1039"/>
      <c r="F191" s="1040"/>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8"/>
      <c r="B192" s="1039"/>
      <c r="C192" s="1039"/>
      <c r="D192" s="1039"/>
      <c r="E192" s="1039"/>
      <c r="F192" s="1040"/>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8"/>
      <c r="B193" s="1039"/>
      <c r="C193" s="1039"/>
      <c r="D193" s="1039"/>
      <c r="E193" s="1039"/>
      <c r="F193" s="1040"/>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8"/>
      <c r="B194" s="1039"/>
      <c r="C194" s="1039"/>
      <c r="D194" s="1039"/>
      <c r="E194" s="1039"/>
      <c r="F194" s="1040"/>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8"/>
      <c r="B195" s="1039"/>
      <c r="C195" s="1039"/>
      <c r="D195" s="1039"/>
      <c r="E195" s="1039"/>
      <c r="F195" s="1040"/>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8"/>
      <c r="B196" s="1039"/>
      <c r="C196" s="1039"/>
      <c r="D196" s="1039"/>
      <c r="E196" s="1039"/>
      <c r="F196" s="1040"/>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8"/>
      <c r="B197" s="1039"/>
      <c r="C197" s="1039"/>
      <c r="D197" s="1039"/>
      <c r="E197" s="1039"/>
      <c r="F197" s="1040"/>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8"/>
      <c r="B198" s="1039"/>
      <c r="C198" s="1039"/>
      <c r="D198" s="1039"/>
      <c r="E198" s="1039"/>
      <c r="F198" s="1040"/>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8"/>
      <c r="B199" s="1039"/>
      <c r="C199" s="1039"/>
      <c r="D199" s="1039"/>
      <c r="E199" s="1039"/>
      <c r="F199" s="1040"/>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8"/>
      <c r="B200" s="1039"/>
      <c r="C200" s="1039"/>
      <c r="D200" s="1039"/>
      <c r="E200" s="1039"/>
      <c r="F200" s="1040"/>
      <c r="G200" s="439" t="s">
        <v>408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8"/>
      <c r="B201" s="1039"/>
      <c r="C201" s="1039"/>
      <c r="D201" s="1039"/>
      <c r="E201" s="1039"/>
      <c r="F201" s="1040"/>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8"/>
      <c r="B202" s="1039"/>
      <c r="C202" s="1039"/>
      <c r="D202" s="1039"/>
      <c r="E202" s="1039"/>
      <c r="F202" s="104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8"/>
      <c r="B203" s="1039"/>
      <c r="C203" s="1039"/>
      <c r="D203" s="1039"/>
      <c r="E203" s="1039"/>
      <c r="F203" s="1040"/>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8"/>
      <c r="B204" s="1039"/>
      <c r="C204" s="1039"/>
      <c r="D204" s="1039"/>
      <c r="E204" s="1039"/>
      <c r="F204" s="1040"/>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8"/>
      <c r="B205" s="1039"/>
      <c r="C205" s="1039"/>
      <c r="D205" s="1039"/>
      <c r="E205" s="1039"/>
      <c r="F205" s="1040"/>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8"/>
      <c r="B206" s="1039"/>
      <c r="C206" s="1039"/>
      <c r="D206" s="1039"/>
      <c r="E206" s="1039"/>
      <c r="F206" s="1040"/>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8"/>
      <c r="B207" s="1039"/>
      <c r="C207" s="1039"/>
      <c r="D207" s="1039"/>
      <c r="E207" s="1039"/>
      <c r="F207" s="1040"/>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8"/>
      <c r="B208" s="1039"/>
      <c r="C208" s="1039"/>
      <c r="D208" s="1039"/>
      <c r="E208" s="1039"/>
      <c r="F208" s="1040"/>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8"/>
      <c r="B209" s="1039"/>
      <c r="C209" s="1039"/>
      <c r="D209" s="1039"/>
      <c r="E209" s="1039"/>
      <c r="F209" s="1040"/>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8"/>
      <c r="B210" s="1039"/>
      <c r="C210" s="1039"/>
      <c r="D210" s="1039"/>
      <c r="E210" s="1039"/>
      <c r="F210" s="1040"/>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8"/>
      <c r="B211" s="1039"/>
      <c r="C211" s="1039"/>
      <c r="D211" s="1039"/>
      <c r="E211" s="1039"/>
      <c r="F211" s="1040"/>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409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8"/>
      <c r="B215" s="1039"/>
      <c r="C215" s="1039"/>
      <c r="D215" s="1039"/>
      <c r="E215" s="1039"/>
      <c r="F215" s="1040"/>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8"/>
      <c r="B216" s="1039"/>
      <c r="C216" s="1039"/>
      <c r="D216" s="1039"/>
      <c r="E216" s="1039"/>
      <c r="F216" s="104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8"/>
      <c r="B217" s="1039"/>
      <c r="C217" s="1039"/>
      <c r="D217" s="1039"/>
      <c r="E217" s="1039"/>
      <c r="F217" s="1040"/>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8"/>
      <c r="B218" s="1039"/>
      <c r="C218" s="1039"/>
      <c r="D218" s="1039"/>
      <c r="E218" s="1039"/>
      <c r="F218" s="1040"/>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8"/>
      <c r="B219" s="1039"/>
      <c r="C219" s="1039"/>
      <c r="D219" s="1039"/>
      <c r="E219" s="1039"/>
      <c r="F219" s="1040"/>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8"/>
      <c r="B220" s="1039"/>
      <c r="C220" s="1039"/>
      <c r="D220" s="1039"/>
      <c r="E220" s="1039"/>
      <c r="F220" s="1040"/>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8"/>
      <c r="B221" s="1039"/>
      <c r="C221" s="1039"/>
      <c r="D221" s="1039"/>
      <c r="E221" s="1039"/>
      <c r="F221" s="1040"/>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8"/>
      <c r="B222" s="1039"/>
      <c r="C222" s="1039"/>
      <c r="D222" s="1039"/>
      <c r="E222" s="1039"/>
      <c r="F222" s="1040"/>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8"/>
      <c r="B223" s="1039"/>
      <c r="C223" s="1039"/>
      <c r="D223" s="1039"/>
      <c r="E223" s="1039"/>
      <c r="F223" s="1040"/>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8"/>
      <c r="B224" s="1039"/>
      <c r="C224" s="1039"/>
      <c r="D224" s="1039"/>
      <c r="E224" s="1039"/>
      <c r="F224" s="1040"/>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8"/>
      <c r="B225" s="1039"/>
      <c r="C225" s="1039"/>
      <c r="D225" s="1039"/>
      <c r="E225" s="1039"/>
      <c r="F225" s="1040"/>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8"/>
      <c r="B226" s="1039"/>
      <c r="C226" s="1039"/>
      <c r="D226" s="1039"/>
      <c r="E226" s="1039"/>
      <c r="F226" s="1040"/>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8"/>
      <c r="B227" s="1039"/>
      <c r="C227" s="1039"/>
      <c r="D227" s="1039"/>
      <c r="E227" s="1039"/>
      <c r="F227" s="1040"/>
      <c r="G227" s="439" t="s">
        <v>410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8"/>
      <c r="B228" s="1039"/>
      <c r="C228" s="1039"/>
      <c r="D228" s="1039"/>
      <c r="E228" s="1039"/>
      <c r="F228" s="1040"/>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8"/>
      <c r="B229" s="1039"/>
      <c r="C229" s="1039"/>
      <c r="D229" s="1039"/>
      <c r="E229" s="1039"/>
      <c r="F229" s="104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8"/>
      <c r="B230" s="1039"/>
      <c r="C230" s="1039"/>
      <c r="D230" s="1039"/>
      <c r="E230" s="1039"/>
      <c r="F230" s="1040"/>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8"/>
      <c r="B231" s="1039"/>
      <c r="C231" s="1039"/>
      <c r="D231" s="1039"/>
      <c r="E231" s="1039"/>
      <c r="F231" s="1040"/>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8"/>
      <c r="B232" s="1039"/>
      <c r="C232" s="1039"/>
      <c r="D232" s="1039"/>
      <c r="E232" s="1039"/>
      <c r="F232" s="1040"/>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8"/>
      <c r="B233" s="1039"/>
      <c r="C233" s="1039"/>
      <c r="D233" s="1039"/>
      <c r="E233" s="1039"/>
      <c r="F233" s="1040"/>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8"/>
      <c r="B234" s="1039"/>
      <c r="C234" s="1039"/>
      <c r="D234" s="1039"/>
      <c r="E234" s="1039"/>
      <c r="F234" s="1040"/>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8"/>
      <c r="B235" s="1039"/>
      <c r="C235" s="1039"/>
      <c r="D235" s="1039"/>
      <c r="E235" s="1039"/>
      <c r="F235" s="1040"/>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8"/>
      <c r="B236" s="1039"/>
      <c r="C236" s="1039"/>
      <c r="D236" s="1039"/>
      <c r="E236" s="1039"/>
      <c r="F236" s="1040"/>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8"/>
      <c r="B237" s="1039"/>
      <c r="C237" s="1039"/>
      <c r="D237" s="1039"/>
      <c r="E237" s="1039"/>
      <c r="F237" s="1040"/>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8"/>
      <c r="B238" s="1039"/>
      <c r="C238" s="1039"/>
      <c r="D238" s="1039"/>
      <c r="E238" s="1039"/>
      <c r="F238" s="1040"/>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8"/>
      <c r="B239" s="1039"/>
      <c r="C239" s="1039"/>
      <c r="D239" s="1039"/>
      <c r="E239" s="1039"/>
      <c r="F239" s="1040"/>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8"/>
      <c r="B240" s="1039"/>
      <c r="C240" s="1039"/>
      <c r="D240" s="1039"/>
      <c r="E240" s="1039"/>
      <c r="F240" s="1040"/>
      <c r="G240" s="439" t="s">
        <v>412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8"/>
      <c r="B241" s="1039"/>
      <c r="C241" s="1039"/>
      <c r="D241" s="1039"/>
      <c r="E241" s="1039"/>
      <c r="F241" s="1040"/>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8"/>
      <c r="B242" s="1039"/>
      <c r="C242" s="1039"/>
      <c r="D242" s="1039"/>
      <c r="E242" s="1039"/>
      <c r="F242" s="104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8"/>
      <c r="B243" s="1039"/>
      <c r="C243" s="1039"/>
      <c r="D243" s="1039"/>
      <c r="E243" s="1039"/>
      <c r="F243" s="1040"/>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8"/>
      <c r="B244" s="1039"/>
      <c r="C244" s="1039"/>
      <c r="D244" s="1039"/>
      <c r="E244" s="1039"/>
      <c r="F244" s="1040"/>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8"/>
      <c r="B245" s="1039"/>
      <c r="C245" s="1039"/>
      <c r="D245" s="1039"/>
      <c r="E245" s="1039"/>
      <c r="F245" s="1040"/>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8"/>
      <c r="B246" s="1039"/>
      <c r="C246" s="1039"/>
      <c r="D246" s="1039"/>
      <c r="E246" s="1039"/>
      <c r="F246" s="1040"/>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8"/>
      <c r="B247" s="1039"/>
      <c r="C247" s="1039"/>
      <c r="D247" s="1039"/>
      <c r="E247" s="1039"/>
      <c r="F247" s="1040"/>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8"/>
      <c r="B248" s="1039"/>
      <c r="C248" s="1039"/>
      <c r="D248" s="1039"/>
      <c r="E248" s="1039"/>
      <c r="F248" s="1040"/>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8"/>
      <c r="B249" s="1039"/>
      <c r="C249" s="1039"/>
      <c r="D249" s="1039"/>
      <c r="E249" s="1039"/>
      <c r="F249" s="1040"/>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8"/>
      <c r="B250" s="1039"/>
      <c r="C250" s="1039"/>
      <c r="D250" s="1039"/>
      <c r="E250" s="1039"/>
      <c r="F250" s="1040"/>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8"/>
      <c r="B251" s="1039"/>
      <c r="C251" s="1039"/>
      <c r="D251" s="1039"/>
      <c r="E251" s="1039"/>
      <c r="F251" s="1040"/>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8"/>
      <c r="B252" s="1039"/>
      <c r="C252" s="1039"/>
      <c r="D252" s="1039"/>
      <c r="E252" s="1039"/>
      <c r="F252" s="1040"/>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8"/>
      <c r="B253" s="1039"/>
      <c r="C253" s="1039"/>
      <c r="D253" s="1039"/>
      <c r="E253" s="1039"/>
      <c r="F253" s="1040"/>
      <c r="G253" s="439" t="s">
        <v>414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8"/>
      <c r="B254" s="1039"/>
      <c r="C254" s="1039"/>
      <c r="D254" s="1039"/>
      <c r="E254" s="1039"/>
      <c r="F254" s="1040"/>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8"/>
      <c r="B255" s="1039"/>
      <c r="C255" s="1039"/>
      <c r="D255" s="1039"/>
      <c r="E255" s="1039"/>
      <c r="F255" s="104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8"/>
      <c r="B256" s="1039"/>
      <c r="C256" s="1039"/>
      <c r="D256" s="1039"/>
      <c r="E256" s="1039"/>
      <c r="F256" s="1040"/>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8"/>
      <c r="B257" s="1039"/>
      <c r="C257" s="1039"/>
      <c r="D257" s="1039"/>
      <c r="E257" s="1039"/>
      <c r="F257" s="1040"/>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8"/>
      <c r="B258" s="1039"/>
      <c r="C258" s="1039"/>
      <c r="D258" s="1039"/>
      <c r="E258" s="1039"/>
      <c r="F258" s="1040"/>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8"/>
      <c r="B259" s="1039"/>
      <c r="C259" s="1039"/>
      <c r="D259" s="1039"/>
      <c r="E259" s="1039"/>
      <c r="F259" s="1040"/>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8"/>
      <c r="B260" s="1039"/>
      <c r="C260" s="1039"/>
      <c r="D260" s="1039"/>
      <c r="E260" s="1039"/>
      <c r="F260" s="1040"/>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8"/>
      <c r="B261" s="1039"/>
      <c r="C261" s="1039"/>
      <c r="D261" s="1039"/>
      <c r="E261" s="1039"/>
      <c r="F261" s="1040"/>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8"/>
      <c r="B262" s="1039"/>
      <c r="C262" s="1039"/>
      <c r="D262" s="1039"/>
      <c r="E262" s="1039"/>
      <c r="F262" s="1040"/>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8"/>
      <c r="B263" s="1039"/>
      <c r="C263" s="1039"/>
      <c r="D263" s="1039"/>
      <c r="E263" s="1039"/>
      <c r="F263" s="1040"/>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8"/>
      <c r="B264" s="1039"/>
      <c r="C264" s="1039"/>
      <c r="D264" s="1039"/>
      <c r="E264" s="1039"/>
      <c r="F264" s="1040"/>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C103" sqref="BC103:BD10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417</v>
      </c>
      <c r="K3" s="101"/>
      <c r="L3" s="101"/>
      <c r="M3" s="101"/>
      <c r="N3" s="101"/>
      <c r="O3" s="101"/>
      <c r="P3" s="348" t="s">
        <v>27</v>
      </c>
      <c r="Q3" s="348"/>
      <c r="R3" s="348"/>
      <c r="S3" s="348"/>
      <c r="T3" s="348"/>
      <c r="U3" s="348"/>
      <c r="V3" s="348"/>
      <c r="W3" s="348"/>
      <c r="X3" s="348"/>
      <c r="Y3" s="345" t="s">
        <v>474</v>
      </c>
      <c r="Z3" s="346"/>
      <c r="AA3" s="346"/>
      <c r="AB3" s="346"/>
      <c r="AC3" s="277" t="s">
        <v>459</v>
      </c>
      <c r="AD3" s="277"/>
      <c r="AE3" s="277"/>
      <c r="AF3" s="277"/>
      <c r="AG3" s="277"/>
      <c r="AH3" s="345" t="s">
        <v>378</v>
      </c>
      <c r="AI3" s="347"/>
      <c r="AJ3" s="347"/>
      <c r="AK3" s="347"/>
      <c r="AL3" s="347" t="s">
        <v>21</v>
      </c>
      <c r="AM3" s="347"/>
      <c r="AN3" s="347"/>
      <c r="AO3" s="426"/>
      <c r="AP3" s="427" t="s">
        <v>418</v>
      </c>
      <c r="AQ3" s="427"/>
      <c r="AR3" s="427"/>
      <c r="AS3" s="427"/>
      <c r="AT3" s="427"/>
      <c r="AU3" s="427"/>
      <c r="AV3" s="427"/>
      <c r="AW3" s="427"/>
      <c r="AX3" s="427"/>
    </row>
    <row r="4" spans="1:50" ht="26.25" customHeight="1" x14ac:dyDescent="0.15">
      <c r="A4" s="1058">
        <v>1</v>
      </c>
      <c r="B4" s="1058">
        <v>1</v>
      </c>
      <c r="C4" s="419"/>
      <c r="D4" s="419"/>
      <c r="E4" s="419"/>
      <c r="F4" s="419"/>
      <c r="G4" s="419"/>
      <c r="H4" s="419"/>
      <c r="I4" s="419"/>
      <c r="J4" s="420"/>
      <c r="K4" s="421"/>
      <c r="L4" s="421"/>
      <c r="M4" s="421"/>
      <c r="N4" s="421"/>
      <c r="O4" s="421"/>
      <c r="P4" s="317"/>
      <c r="Q4" s="317"/>
      <c r="R4" s="317"/>
      <c r="S4" s="317"/>
      <c r="T4" s="317"/>
      <c r="U4" s="317"/>
      <c r="V4" s="317"/>
      <c r="W4" s="317"/>
      <c r="X4" s="317"/>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8">
        <v>2</v>
      </c>
      <c r="B5" s="1058">
        <v>1</v>
      </c>
      <c r="C5" s="419"/>
      <c r="D5" s="419"/>
      <c r="E5" s="419"/>
      <c r="F5" s="419"/>
      <c r="G5" s="419"/>
      <c r="H5" s="419"/>
      <c r="I5" s="419"/>
      <c r="J5" s="420"/>
      <c r="K5" s="421"/>
      <c r="L5" s="421"/>
      <c r="M5" s="421"/>
      <c r="N5" s="421"/>
      <c r="O5" s="421"/>
      <c r="P5" s="317"/>
      <c r="Q5" s="317"/>
      <c r="R5" s="317"/>
      <c r="S5" s="317"/>
      <c r="T5" s="317"/>
      <c r="U5" s="317"/>
      <c r="V5" s="317"/>
      <c r="W5" s="317"/>
      <c r="X5" s="317"/>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8">
        <v>3</v>
      </c>
      <c r="B6" s="1058">
        <v>1</v>
      </c>
      <c r="C6" s="419"/>
      <c r="D6" s="419"/>
      <c r="E6" s="419"/>
      <c r="F6" s="419"/>
      <c r="G6" s="419"/>
      <c r="H6" s="419"/>
      <c r="I6" s="419"/>
      <c r="J6" s="420"/>
      <c r="K6" s="421"/>
      <c r="L6" s="421"/>
      <c r="M6" s="421"/>
      <c r="N6" s="421"/>
      <c r="O6" s="421"/>
      <c r="P6" s="317"/>
      <c r="Q6" s="317"/>
      <c r="R6" s="317"/>
      <c r="S6" s="317"/>
      <c r="T6" s="317"/>
      <c r="U6" s="317"/>
      <c r="V6" s="317"/>
      <c r="W6" s="317"/>
      <c r="X6" s="317"/>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8">
        <v>4</v>
      </c>
      <c r="B7" s="1058">
        <v>1</v>
      </c>
      <c r="C7" s="419"/>
      <c r="D7" s="419"/>
      <c r="E7" s="419"/>
      <c r="F7" s="419"/>
      <c r="G7" s="419"/>
      <c r="H7" s="419"/>
      <c r="I7" s="419"/>
      <c r="J7" s="420"/>
      <c r="K7" s="421"/>
      <c r="L7" s="421"/>
      <c r="M7" s="421"/>
      <c r="N7" s="421"/>
      <c r="O7" s="421"/>
      <c r="P7" s="317"/>
      <c r="Q7" s="317"/>
      <c r="R7" s="317"/>
      <c r="S7" s="317"/>
      <c r="T7" s="317"/>
      <c r="U7" s="317"/>
      <c r="V7" s="317"/>
      <c r="W7" s="317"/>
      <c r="X7" s="317"/>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8">
        <v>5</v>
      </c>
      <c r="B8" s="1058">
        <v>1</v>
      </c>
      <c r="C8" s="419"/>
      <c r="D8" s="419"/>
      <c r="E8" s="419"/>
      <c r="F8" s="419"/>
      <c r="G8" s="419"/>
      <c r="H8" s="419"/>
      <c r="I8" s="419"/>
      <c r="J8" s="420"/>
      <c r="K8" s="421"/>
      <c r="L8" s="421"/>
      <c r="M8" s="421"/>
      <c r="N8" s="421"/>
      <c r="O8" s="421"/>
      <c r="P8" s="317"/>
      <c r="Q8" s="317"/>
      <c r="R8" s="317"/>
      <c r="S8" s="317"/>
      <c r="T8" s="317"/>
      <c r="U8" s="317"/>
      <c r="V8" s="317"/>
      <c r="W8" s="317"/>
      <c r="X8" s="317"/>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8">
        <v>6</v>
      </c>
      <c r="B9" s="1058">
        <v>1</v>
      </c>
      <c r="C9" s="419"/>
      <c r="D9" s="419"/>
      <c r="E9" s="419"/>
      <c r="F9" s="419"/>
      <c r="G9" s="419"/>
      <c r="H9" s="419"/>
      <c r="I9" s="419"/>
      <c r="J9" s="420"/>
      <c r="K9" s="421"/>
      <c r="L9" s="421"/>
      <c r="M9" s="421"/>
      <c r="N9" s="421"/>
      <c r="O9" s="421"/>
      <c r="P9" s="317"/>
      <c r="Q9" s="317"/>
      <c r="R9" s="317"/>
      <c r="S9" s="317"/>
      <c r="T9" s="317"/>
      <c r="U9" s="317"/>
      <c r="V9" s="317"/>
      <c r="W9" s="317"/>
      <c r="X9" s="317"/>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8">
        <v>7</v>
      </c>
      <c r="B10" s="1058">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8">
        <v>8</v>
      </c>
      <c r="B11" s="1058">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8">
        <v>9</v>
      </c>
      <c r="B12" s="1058">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8">
        <v>10</v>
      </c>
      <c r="B13" s="1058">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8">
        <v>11</v>
      </c>
      <c r="B14" s="1058">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8">
        <v>12</v>
      </c>
      <c r="B15" s="1058">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8">
        <v>13</v>
      </c>
      <c r="B16" s="1058">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8">
        <v>14</v>
      </c>
      <c r="B17" s="1058">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8">
        <v>15</v>
      </c>
      <c r="B18" s="1058">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8">
        <v>16</v>
      </c>
      <c r="B19" s="1058">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8">
        <v>17</v>
      </c>
      <c r="B20" s="1058">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8">
        <v>18</v>
      </c>
      <c r="B21" s="1058">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8">
        <v>19</v>
      </c>
      <c r="B22" s="1058">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8">
        <v>20</v>
      </c>
      <c r="B23" s="1058">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8">
        <v>21</v>
      </c>
      <c r="B24" s="1058">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8">
        <v>22</v>
      </c>
      <c r="B25" s="1058">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8">
        <v>23</v>
      </c>
      <c r="B26" s="1058">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8">
        <v>24</v>
      </c>
      <c r="B27" s="1058">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8">
        <v>25</v>
      </c>
      <c r="B28" s="1058">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8">
        <v>26</v>
      </c>
      <c r="B29" s="1058">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8">
        <v>27</v>
      </c>
      <c r="B30" s="1058">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8">
        <v>28</v>
      </c>
      <c r="B31" s="1058">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8">
        <v>29</v>
      </c>
      <c r="B32" s="1058">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8">
        <v>30</v>
      </c>
      <c r="B33" s="1058">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417</v>
      </c>
      <c r="K36" s="101"/>
      <c r="L36" s="101"/>
      <c r="M36" s="101"/>
      <c r="N36" s="101"/>
      <c r="O36" s="101"/>
      <c r="P36" s="348" t="s">
        <v>27</v>
      </c>
      <c r="Q36" s="348"/>
      <c r="R36" s="348"/>
      <c r="S36" s="348"/>
      <c r="T36" s="348"/>
      <c r="U36" s="348"/>
      <c r="V36" s="348"/>
      <c r="W36" s="348"/>
      <c r="X36" s="348"/>
      <c r="Y36" s="345" t="s">
        <v>474</v>
      </c>
      <c r="Z36" s="346"/>
      <c r="AA36" s="346"/>
      <c r="AB36" s="346"/>
      <c r="AC36" s="277" t="s">
        <v>459</v>
      </c>
      <c r="AD36" s="277"/>
      <c r="AE36" s="277"/>
      <c r="AF36" s="277"/>
      <c r="AG36" s="277"/>
      <c r="AH36" s="345" t="s">
        <v>378</v>
      </c>
      <c r="AI36" s="347"/>
      <c r="AJ36" s="347"/>
      <c r="AK36" s="347"/>
      <c r="AL36" s="347" t="s">
        <v>21</v>
      </c>
      <c r="AM36" s="347"/>
      <c r="AN36" s="347"/>
      <c r="AO36" s="426"/>
      <c r="AP36" s="427" t="s">
        <v>418</v>
      </c>
      <c r="AQ36" s="427"/>
      <c r="AR36" s="427"/>
      <c r="AS36" s="427"/>
      <c r="AT36" s="427"/>
      <c r="AU36" s="427"/>
      <c r="AV36" s="427"/>
      <c r="AW36" s="427"/>
      <c r="AX36" s="427"/>
    </row>
    <row r="37" spans="1:50" ht="26.25" customHeight="1" x14ac:dyDescent="0.15">
      <c r="A37" s="1058">
        <v>1</v>
      </c>
      <c r="B37" s="1058">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8">
        <v>2</v>
      </c>
      <c r="B38" s="1058">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8">
        <v>3</v>
      </c>
      <c r="B39" s="1058">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8">
        <v>4</v>
      </c>
      <c r="B40" s="1058">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8">
        <v>5</v>
      </c>
      <c r="B41" s="1058">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8">
        <v>6</v>
      </c>
      <c r="B42" s="1058">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8">
        <v>7</v>
      </c>
      <c r="B43" s="1058">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8">
        <v>8</v>
      </c>
      <c r="B44" s="1058">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8">
        <v>9</v>
      </c>
      <c r="B45" s="1058">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8">
        <v>10</v>
      </c>
      <c r="B46" s="1058">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8">
        <v>11</v>
      </c>
      <c r="B47" s="1058">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8">
        <v>12</v>
      </c>
      <c r="B48" s="1058">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8">
        <v>13</v>
      </c>
      <c r="B49" s="1058">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8">
        <v>14</v>
      </c>
      <c r="B50" s="1058">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8">
        <v>15</v>
      </c>
      <c r="B51" s="1058">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8">
        <v>16</v>
      </c>
      <c r="B52" s="1058">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8">
        <v>17</v>
      </c>
      <c r="B53" s="1058">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8">
        <v>18</v>
      </c>
      <c r="B54" s="1058">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8">
        <v>19</v>
      </c>
      <c r="B55" s="1058">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8">
        <v>20</v>
      </c>
      <c r="B56" s="1058">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8">
        <v>21</v>
      </c>
      <c r="B57" s="1058">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8">
        <v>22</v>
      </c>
      <c r="B58" s="1058">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8">
        <v>23</v>
      </c>
      <c r="B59" s="1058">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8">
        <v>24</v>
      </c>
      <c r="B60" s="1058">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8">
        <v>25</v>
      </c>
      <c r="B61" s="1058">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8">
        <v>26</v>
      </c>
      <c r="B62" s="1058">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8">
        <v>27</v>
      </c>
      <c r="B63" s="1058">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8">
        <v>28</v>
      </c>
      <c r="B64" s="1058">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8">
        <v>29</v>
      </c>
      <c r="B65" s="1058">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8">
        <v>30</v>
      </c>
      <c r="B66" s="1058">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417</v>
      </c>
      <c r="K69" s="101"/>
      <c r="L69" s="101"/>
      <c r="M69" s="101"/>
      <c r="N69" s="101"/>
      <c r="O69" s="101"/>
      <c r="P69" s="348" t="s">
        <v>27</v>
      </c>
      <c r="Q69" s="348"/>
      <c r="R69" s="348"/>
      <c r="S69" s="348"/>
      <c r="T69" s="348"/>
      <c r="U69" s="348"/>
      <c r="V69" s="348"/>
      <c r="W69" s="348"/>
      <c r="X69" s="348"/>
      <c r="Y69" s="345" t="s">
        <v>474</v>
      </c>
      <c r="Z69" s="346"/>
      <c r="AA69" s="346"/>
      <c r="AB69" s="346"/>
      <c r="AC69" s="277" t="s">
        <v>459</v>
      </c>
      <c r="AD69" s="277"/>
      <c r="AE69" s="277"/>
      <c r="AF69" s="277"/>
      <c r="AG69" s="277"/>
      <c r="AH69" s="345" t="s">
        <v>378</v>
      </c>
      <c r="AI69" s="347"/>
      <c r="AJ69" s="347"/>
      <c r="AK69" s="347"/>
      <c r="AL69" s="347" t="s">
        <v>21</v>
      </c>
      <c r="AM69" s="347"/>
      <c r="AN69" s="347"/>
      <c r="AO69" s="426"/>
      <c r="AP69" s="427" t="s">
        <v>418</v>
      </c>
      <c r="AQ69" s="427"/>
      <c r="AR69" s="427"/>
      <c r="AS69" s="427"/>
      <c r="AT69" s="427"/>
      <c r="AU69" s="427"/>
      <c r="AV69" s="427"/>
      <c r="AW69" s="427"/>
      <c r="AX69" s="427"/>
    </row>
    <row r="70" spans="1:50" ht="26.25" customHeight="1" x14ac:dyDescent="0.15">
      <c r="A70" s="1058">
        <v>1</v>
      </c>
      <c r="B70" s="1058">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8">
        <v>2</v>
      </c>
      <c r="B71" s="1058">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8">
        <v>3</v>
      </c>
      <c r="B72" s="1058">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8">
        <v>4</v>
      </c>
      <c r="B73" s="1058">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8">
        <v>5</v>
      </c>
      <c r="B74" s="1058">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8">
        <v>6</v>
      </c>
      <c r="B75" s="1058">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8">
        <v>7</v>
      </c>
      <c r="B76" s="1058">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8">
        <v>8</v>
      </c>
      <c r="B77" s="1058">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8">
        <v>9</v>
      </c>
      <c r="B78" s="1058">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8">
        <v>10</v>
      </c>
      <c r="B79" s="1058">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8">
        <v>11</v>
      </c>
      <c r="B80" s="1058">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8">
        <v>12</v>
      </c>
      <c r="B81" s="1058">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8">
        <v>13</v>
      </c>
      <c r="B82" s="1058">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8">
        <v>14</v>
      </c>
      <c r="B83" s="1058">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8">
        <v>15</v>
      </c>
      <c r="B84" s="1058">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8">
        <v>16</v>
      </c>
      <c r="B85" s="1058">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8">
        <v>17</v>
      </c>
      <c r="B86" s="1058">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8">
        <v>18</v>
      </c>
      <c r="B87" s="1058">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8">
        <v>19</v>
      </c>
      <c r="B88" s="1058">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8">
        <v>20</v>
      </c>
      <c r="B89" s="1058">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8">
        <v>21</v>
      </c>
      <c r="B90" s="1058">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8">
        <v>22</v>
      </c>
      <c r="B91" s="1058">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8">
        <v>23</v>
      </c>
      <c r="B92" s="1058">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8">
        <v>24</v>
      </c>
      <c r="B93" s="1058">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8">
        <v>25</v>
      </c>
      <c r="B94" s="1058">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8">
        <v>26</v>
      </c>
      <c r="B95" s="1058">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8">
        <v>27</v>
      </c>
      <c r="B96" s="1058">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8">
        <v>28</v>
      </c>
      <c r="B97" s="1058">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8">
        <v>29</v>
      </c>
      <c r="B98" s="1058">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8">
        <v>30</v>
      </c>
      <c r="B99" s="1058">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417</v>
      </c>
      <c r="K102" s="101"/>
      <c r="L102" s="101"/>
      <c r="M102" s="101"/>
      <c r="N102" s="101"/>
      <c r="O102" s="101"/>
      <c r="P102" s="348" t="s">
        <v>27</v>
      </c>
      <c r="Q102" s="348"/>
      <c r="R102" s="348"/>
      <c r="S102" s="348"/>
      <c r="T102" s="348"/>
      <c r="U102" s="348"/>
      <c r="V102" s="348"/>
      <c r="W102" s="348"/>
      <c r="X102" s="348"/>
      <c r="Y102" s="345" t="s">
        <v>474</v>
      </c>
      <c r="Z102" s="346"/>
      <c r="AA102" s="346"/>
      <c r="AB102" s="346"/>
      <c r="AC102" s="277" t="s">
        <v>459</v>
      </c>
      <c r="AD102" s="277"/>
      <c r="AE102" s="277"/>
      <c r="AF102" s="277"/>
      <c r="AG102" s="277"/>
      <c r="AH102" s="345" t="s">
        <v>378</v>
      </c>
      <c r="AI102" s="347"/>
      <c r="AJ102" s="347"/>
      <c r="AK102" s="347"/>
      <c r="AL102" s="347" t="s">
        <v>21</v>
      </c>
      <c r="AM102" s="347"/>
      <c r="AN102" s="347"/>
      <c r="AO102" s="426"/>
      <c r="AP102" s="427" t="s">
        <v>418</v>
      </c>
      <c r="AQ102" s="427"/>
      <c r="AR102" s="427"/>
      <c r="AS102" s="427"/>
      <c r="AT102" s="427"/>
      <c r="AU102" s="427"/>
      <c r="AV102" s="427"/>
      <c r="AW102" s="427"/>
      <c r="AX102" s="427"/>
    </row>
    <row r="103" spans="1:50" ht="26.25" customHeight="1" x14ac:dyDescent="0.15">
      <c r="A103" s="1058">
        <v>1</v>
      </c>
      <c r="B103" s="1058">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8">
        <v>2</v>
      </c>
      <c r="B104" s="1058">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8">
        <v>3</v>
      </c>
      <c r="B105" s="1058">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8">
        <v>4</v>
      </c>
      <c r="B106" s="1058">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8">
        <v>5</v>
      </c>
      <c r="B107" s="1058">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8">
        <v>6</v>
      </c>
      <c r="B108" s="1058">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8">
        <v>7</v>
      </c>
      <c r="B109" s="1058">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8">
        <v>8</v>
      </c>
      <c r="B110" s="1058">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8">
        <v>9</v>
      </c>
      <c r="B111" s="1058">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8">
        <v>10</v>
      </c>
      <c r="B112" s="1058">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8">
        <v>11</v>
      </c>
      <c r="B113" s="1058">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8">
        <v>12</v>
      </c>
      <c r="B114" s="1058">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8">
        <v>13</v>
      </c>
      <c r="B115" s="1058">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8">
        <v>14</v>
      </c>
      <c r="B116" s="1058">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8">
        <v>15</v>
      </c>
      <c r="B117" s="1058">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8">
        <v>16</v>
      </c>
      <c r="B118" s="1058">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8">
        <v>17</v>
      </c>
      <c r="B119" s="1058">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8">
        <v>18</v>
      </c>
      <c r="B120" s="1058">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8">
        <v>19</v>
      </c>
      <c r="B121" s="1058">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8">
        <v>20</v>
      </c>
      <c r="B122" s="1058">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8">
        <v>21</v>
      </c>
      <c r="B123" s="1058">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8">
        <v>22</v>
      </c>
      <c r="B124" s="1058">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8">
        <v>23</v>
      </c>
      <c r="B125" s="1058">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8">
        <v>24</v>
      </c>
      <c r="B126" s="1058">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8">
        <v>25</v>
      </c>
      <c r="B127" s="1058">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8">
        <v>26</v>
      </c>
      <c r="B128" s="1058">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8">
        <v>27</v>
      </c>
      <c r="B129" s="1058">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8">
        <v>28</v>
      </c>
      <c r="B130" s="1058">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8">
        <v>29</v>
      </c>
      <c r="B131" s="1058">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8">
        <v>30</v>
      </c>
      <c r="B132" s="1058">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417</v>
      </c>
      <c r="K135" s="101"/>
      <c r="L135" s="101"/>
      <c r="M135" s="101"/>
      <c r="N135" s="101"/>
      <c r="O135" s="101"/>
      <c r="P135" s="348" t="s">
        <v>27</v>
      </c>
      <c r="Q135" s="348"/>
      <c r="R135" s="348"/>
      <c r="S135" s="348"/>
      <c r="T135" s="348"/>
      <c r="U135" s="348"/>
      <c r="V135" s="348"/>
      <c r="W135" s="348"/>
      <c r="X135" s="348"/>
      <c r="Y135" s="345" t="s">
        <v>474</v>
      </c>
      <c r="Z135" s="346"/>
      <c r="AA135" s="346"/>
      <c r="AB135" s="346"/>
      <c r="AC135" s="277" t="s">
        <v>459</v>
      </c>
      <c r="AD135" s="277"/>
      <c r="AE135" s="277"/>
      <c r="AF135" s="277"/>
      <c r="AG135" s="277"/>
      <c r="AH135" s="345" t="s">
        <v>378</v>
      </c>
      <c r="AI135" s="347"/>
      <c r="AJ135" s="347"/>
      <c r="AK135" s="347"/>
      <c r="AL135" s="347" t="s">
        <v>21</v>
      </c>
      <c r="AM135" s="347"/>
      <c r="AN135" s="347"/>
      <c r="AO135" s="426"/>
      <c r="AP135" s="427" t="s">
        <v>418</v>
      </c>
      <c r="AQ135" s="427"/>
      <c r="AR135" s="427"/>
      <c r="AS135" s="427"/>
      <c r="AT135" s="427"/>
      <c r="AU135" s="427"/>
      <c r="AV135" s="427"/>
      <c r="AW135" s="427"/>
      <c r="AX135" s="427"/>
    </row>
    <row r="136" spans="1:50" ht="26.25" customHeight="1" x14ac:dyDescent="0.15">
      <c r="A136" s="1058">
        <v>1</v>
      </c>
      <c r="B136" s="1058">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8">
        <v>2</v>
      </c>
      <c r="B137" s="1058">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8">
        <v>3</v>
      </c>
      <c r="B138" s="1058">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8">
        <v>4</v>
      </c>
      <c r="B139" s="1058">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8">
        <v>5</v>
      </c>
      <c r="B140" s="1058">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8">
        <v>6</v>
      </c>
      <c r="B141" s="1058">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8">
        <v>7</v>
      </c>
      <c r="B142" s="1058">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8">
        <v>8</v>
      </c>
      <c r="B143" s="1058">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8">
        <v>9</v>
      </c>
      <c r="B144" s="1058">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8">
        <v>10</v>
      </c>
      <c r="B145" s="1058">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8">
        <v>11</v>
      </c>
      <c r="B146" s="1058">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8">
        <v>12</v>
      </c>
      <c r="B147" s="1058">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8">
        <v>13</v>
      </c>
      <c r="B148" s="1058">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8">
        <v>14</v>
      </c>
      <c r="B149" s="1058">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8">
        <v>15</v>
      </c>
      <c r="B150" s="1058">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8">
        <v>16</v>
      </c>
      <c r="B151" s="1058">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8">
        <v>17</v>
      </c>
      <c r="B152" s="1058">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8">
        <v>18</v>
      </c>
      <c r="B153" s="1058">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8">
        <v>19</v>
      </c>
      <c r="B154" s="1058">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8">
        <v>20</v>
      </c>
      <c r="B155" s="1058">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8">
        <v>21</v>
      </c>
      <c r="B156" s="1058">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8">
        <v>22</v>
      </c>
      <c r="B157" s="1058">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8">
        <v>23</v>
      </c>
      <c r="B158" s="1058">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8">
        <v>24</v>
      </c>
      <c r="B159" s="1058">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8">
        <v>25</v>
      </c>
      <c r="B160" s="1058">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8">
        <v>26</v>
      </c>
      <c r="B161" s="1058">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8">
        <v>27</v>
      </c>
      <c r="B162" s="1058">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8">
        <v>28</v>
      </c>
      <c r="B163" s="1058">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8">
        <v>29</v>
      </c>
      <c r="B164" s="1058">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8">
        <v>30</v>
      </c>
      <c r="B165" s="1058">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417</v>
      </c>
      <c r="K168" s="101"/>
      <c r="L168" s="101"/>
      <c r="M168" s="101"/>
      <c r="N168" s="101"/>
      <c r="O168" s="101"/>
      <c r="P168" s="348" t="s">
        <v>27</v>
      </c>
      <c r="Q168" s="348"/>
      <c r="R168" s="348"/>
      <c r="S168" s="348"/>
      <c r="T168" s="348"/>
      <c r="U168" s="348"/>
      <c r="V168" s="348"/>
      <c r="W168" s="348"/>
      <c r="X168" s="348"/>
      <c r="Y168" s="345" t="s">
        <v>474</v>
      </c>
      <c r="Z168" s="346"/>
      <c r="AA168" s="346"/>
      <c r="AB168" s="346"/>
      <c r="AC168" s="277" t="s">
        <v>459</v>
      </c>
      <c r="AD168" s="277"/>
      <c r="AE168" s="277"/>
      <c r="AF168" s="277"/>
      <c r="AG168" s="277"/>
      <c r="AH168" s="345" t="s">
        <v>378</v>
      </c>
      <c r="AI168" s="347"/>
      <c r="AJ168" s="347"/>
      <c r="AK168" s="347"/>
      <c r="AL168" s="347" t="s">
        <v>21</v>
      </c>
      <c r="AM168" s="347"/>
      <c r="AN168" s="347"/>
      <c r="AO168" s="426"/>
      <c r="AP168" s="427" t="s">
        <v>418</v>
      </c>
      <c r="AQ168" s="427"/>
      <c r="AR168" s="427"/>
      <c r="AS168" s="427"/>
      <c r="AT168" s="427"/>
      <c r="AU168" s="427"/>
      <c r="AV168" s="427"/>
      <c r="AW168" s="427"/>
      <c r="AX168" s="427"/>
    </row>
    <row r="169" spans="1:50" ht="26.25" customHeight="1" x14ac:dyDescent="0.15">
      <c r="A169" s="1058">
        <v>1</v>
      </c>
      <c r="B169" s="1058">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8">
        <v>2</v>
      </c>
      <c r="B170" s="1058">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8">
        <v>3</v>
      </c>
      <c r="B171" s="1058">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8">
        <v>4</v>
      </c>
      <c r="B172" s="1058">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8">
        <v>5</v>
      </c>
      <c r="B173" s="1058">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8">
        <v>6</v>
      </c>
      <c r="B174" s="1058">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8">
        <v>7</v>
      </c>
      <c r="B175" s="1058">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8">
        <v>8</v>
      </c>
      <c r="B176" s="1058">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8">
        <v>9</v>
      </c>
      <c r="B177" s="1058">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8">
        <v>10</v>
      </c>
      <c r="B178" s="1058">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8">
        <v>11</v>
      </c>
      <c r="B179" s="1058">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8">
        <v>12</v>
      </c>
      <c r="B180" s="1058">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8">
        <v>13</v>
      </c>
      <c r="B181" s="1058">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8">
        <v>14</v>
      </c>
      <c r="B182" s="1058">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8">
        <v>15</v>
      </c>
      <c r="B183" s="1058">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8">
        <v>16</v>
      </c>
      <c r="B184" s="1058">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8">
        <v>17</v>
      </c>
      <c r="B185" s="1058">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8">
        <v>18</v>
      </c>
      <c r="B186" s="1058">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8">
        <v>19</v>
      </c>
      <c r="B187" s="1058">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8">
        <v>20</v>
      </c>
      <c r="B188" s="1058">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8">
        <v>21</v>
      </c>
      <c r="B189" s="1058">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8">
        <v>22</v>
      </c>
      <c r="B190" s="1058">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8">
        <v>23</v>
      </c>
      <c r="B191" s="1058">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8">
        <v>24</v>
      </c>
      <c r="B192" s="1058">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8">
        <v>25</v>
      </c>
      <c r="B193" s="1058">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8">
        <v>26</v>
      </c>
      <c r="B194" s="1058">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8">
        <v>27</v>
      </c>
      <c r="B195" s="1058">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8">
        <v>28</v>
      </c>
      <c r="B196" s="1058">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8">
        <v>29</v>
      </c>
      <c r="B197" s="1058">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8">
        <v>30</v>
      </c>
      <c r="B198" s="1058">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417</v>
      </c>
      <c r="K201" s="101"/>
      <c r="L201" s="101"/>
      <c r="M201" s="101"/>
      <c r="N201" s="101"/>
      <c r="O201" s="101"/>
      <c r="P201" s="348" t="s">
        <v>27</v>
      </c>
      <c r="Q201" s="348"/>
      <c r="R201" s="348"/>
      <c r="S201" s="348"/>
      <c r="T201" s="348"/>
      <c r="U201" s="348"/>
      <c r="V201" s="348"/>
      <c r="W201" s="348"/>
      <c r="X201" s="348"/>
      <c r="Y201" s="345" t="s">
        <v>474</v>
      </c>
      <c r="Z201" s="346"/>
      <c r="AA201" s="346"/>
      <c r="AB201" s="346"/>
      <c r="AC201" s="277" t="s">
        <v>459</v>
      </c>
      <c r="AD201" s="277"/>
      <c r="AE201" s="277"/>
      <c r="AF201" s="277"/>
      <c r="AG201" s="277"/>
      <c r="AH201" s="345" t="s">
        <v>378</v>
      </c>
      <c r="AI201" s="347"/>
      <c r="AJ201" s="347"/>
      <c r="AK201" s="347"/>
      <c r="AL201" s="347" t="s">
        <v>21</v>
      </c>
      <c r="AM201" s="347"/>
      <c r="AN201" s="347"/>
      <c r="AO201" s="426"/>
      <c r="AP201" s="427" t="s">
        <v>418</v>
      </c>
      <c r="AQ201" s="427"/>
      <c r="AR201" s="427"/>
      <c r="AS201" s="427"/>
      <c r="AT201" s="427"/>
      <c r="AU201" s="427"/>
      <c r="AV201" s="427"/>
      <c r="AW201" s="427"/>
      <c r="AX201" s="427"/>
    </row>
    <row r="202" spans="1:50" ht="26.25" customHeight="1" x14ac:dyDescent="0.15">
      <c r="A202" s="1058">
        <v>1</v>
      </c>
      <c r="B202" s="1058">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8">
        <v>2</v>
      </c>
      <c r="B203" s="1058">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8">
        <v>3</v>
      </c>
      <c r="B204" s="1058">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8">
        <v>4</v>
      </c>
      <c r="B205" s="1058">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8">
        <v>5</v>
      </c>
      <c r="B206" s="1058">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8">
        <v>6</v>
      </c>
      <c r="B207" s="1058">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8">
        <v>7</v>
      </c>
      <c r="B208" s="1058">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8">
        <v>8</v>
      </c>
      <c r="B209" s="1058">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8">
        <v>9</v>
      </c>
      <c r="B210" s="1058">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8">
        <v>10</v>
      </c>
      <c r="B211" s="1058">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8">
        <v>11</v>
      </c>
      <c r="B212" s="1058">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8">
        <v>12</v>
      </c>
      <c r="B213" s="1058">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8">
        <v>13</v>
      </c>
      <c r="B214" s="1058">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8">
        <v>14</v>
      </c>
      <c r="B215" s="1058">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8">
        <v>15</v>
      </c>
      <c r="B216" s="1058">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8">
        <v>16</v>
      </c>
      <c r="B217" s="1058">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8">
        <v>17</v>
      </c>
      <c r="B218" s="1058">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8">
        <v>18</v>
      </c>
      <c r="B219" s="1058">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8">
        <v>19</v>
      </c>
      <c r="B220" s="1058">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8">
        <v>20</v>
      </c>
      <c r="B221" s="1058">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8">
        <v>21</v>
      </c>
      <c r="B222" s="1058">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8">
        <v>22</v>
      </c>
      <c r="B223" s="1058">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8">
        <v>23</v>
      </c>
      <c r="B224" s="1058">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8">
        <v>24</v>
      </c>
      <c r="B225" s="1058">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8">
        <v>25</v>
      </c>
      <c r="B226" s="1058">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8">
        <v>26</v>
      </c>
      <c r="B227" s="1058">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8">
        <v>27</v>
      </c>
      <c r="B228" s="1058">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8">
        <v>28</v>
      </c>
      <c r="B229" s="1058">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8">
        <v>29</v>
      </c>
      <c r="B230" s="1058">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8">
        <v>30</v>
      </c>
      <c r="B231" s="1058">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417</v>
      </c>
      <c r="K234" s="101"/>
      <c r="L234" s="101"/>
      <c r="M234" s="101"/>
      <c r="N234" s="101"/>
      <c r="O234" s="101"/>
      <c r="P234" s="348" t="s">
        <v>27</v>
      </c>
      <c r="Q234" s="348"/>
      <c r="R234" s="348"/>
      <c r="S234" s="348"/>
      <c r="T234" s="348"/>
      <c r="U234" s="348"/>
      <c r="V234" s="348"/>
      <c r="W234" s="348"/>
      <c r="X234" s="348"/>
      <c r="Y234" s="345" t="s">
        <v>474</v>
      </c>
      <c r="Z234" s="346"/>
      <c r="AA234" s="346"/>
      <c r="AB234" s="346"/>
      <c r="AC234" s="277" t="s">
        <v>459</v>
      </c>
      <c r="AD234" s="277"/>
      <c r="AE234" s="277"/>
      <c r="AF234" s="277"/>
      <c r="AG234" s="277"/>
      <c r="AH234" s="345" t="s">
        <v>378</v>
      </c>
      <c r="AI234" s="347"/>
      <c r="AJ234" s="347"/>
      <c r="AK234" s="347"/>
      <c r="AL234" s="347" t="s">
        <v>21</v>
      </c>
      <c r="AM234" s="347"/>
      <c r="AN234" s="347"/>
      <c r="AO234" s="426"/>
      <c r="AP234" s="427" t="s">
        <v>418</v>
      </c>
      <c r="AQ234" s="427"/>
      <c r="AR234" s="427"/>
      <c r="AS234" s="427"/>
      <c r="AT234" s="427"/>
      <c r="AU234" s="427"/>
      <c r="AV234" s="427"/>
      <c r="AW234" s="427"/>
      <c r="AX234" s="427"/>
    </row>
    <row r="235" spans="1:50" ht="26.25" customHeight="1" x14ac:dyDescent="0.15">
      <c r="A235" s="1058">
        <v>1</v>
      </c>
      <c r="B235" s="1058">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8">
        <v>2</v>
      </c>
      <c r="B236" s="1058">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8">
        <v>3</v>
      </c>
      <c r="B237" s="1058">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8">
        <v>4</v>
      </c>
      <c r="B238" s="1058">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8">
        <v>5</v>
      </c>
      <c r="B239" s="1058">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8">
        <v>6</v>
      </c>
      <c r="B240" s="1058">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8">
        <v>7</v>
      </c>
      <c r="B241" s="1058">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8">
        <v>8</v>
      </c>
      <c r="B242" s="1058">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8">
        <v>9</v>
      </c>
      <c r="B243" s="1058">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8">
        <v>10</v>
      </c>
      <c r="B244" s="1058">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8">
        <v>11</v>
      </c>
      <c r="B245" s="1058">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8">
        <v>12</v>
      </c>
      <c r="B246" s="1058">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8">
        <v>13</v>
      </c>
      <c r="B247" s="1058">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8">
        <v>14</v>
      </c>
      <c r="B248" s="1058">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8">
        <v>15</v>
      </c>
      <c r="B249" s="1058">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8">
        <v>16</v>
      </c>
      <c r="B250" s="1058">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8">
        <v>17</v>
      </c>
      <c r="B251" s="1058">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8">
        <v>18</v>
      </c>
      <c r="B252" s="1058">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8">
        <v>19</v>
      </c>
      <c r="B253" s="1058">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8">
        <v>20</v>
      </c>
      <c r="B254" s="1058">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8">
        <v>21</v>
      </c>
      <c r="B255" s="1058">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8">
        <v>22</v>
      </c>
      <c r="B256" s="1058">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8">
        <v>23</v>
      </c>
      <c r="B257" s="1058">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8">
        <v>24</v>
      </c>
      <c r="B258" s="1058">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8">
        <v>25</v>
      </c>
      <c r="B259" s="1058">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8">
        <v>26</v>
      </c>
      <c r="B260" s="1058">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8">
        <v>27</v>
      </c>
      <c r="B261" s="1058">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8">
        <v>28</v>
      </c>
      <c r="B262" s="1058">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8">
        <v>29</v>
      </c>
      <c r="B263" s="1058">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8">
        <v>30</v>
      </c>
      <c r="B264" s="1058">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417</v>
      </c>
      <c r="K267" s="101"/>
      <c r="L267" s="101"/>
      <c r="M267" s="101"/>
      <c r="N267" s="101"/>
      <c r="O267" s="101"/>
      <c r="P267" s="348" t="s">
        <v>27</v>
      </c>
      <c r="Q267" s="348"/>
      <c r="R267" s="348"/>
      <c r="S267" s="348"/>
      <c r="T267" s="348"/>
      <c r="U267" s="348"/>
      <c r="V267" s="348"/>
      <c r="W267" s="348"/>
      <c r="X267" s="348"/>
      <c r="Y267" s="345" t="s">
        <v>474</v>
      </c>
      <c r="Z267" s="346"/>
      <c r="AA267" s="346"/>
      <c r="AB267" s="346"/>
      <c r="AC267" s="277" t="s">
        <v>459</v>
      </c>
      <c r="AD267" s="277"/>
      <c r="AE267" s="277"/>
      <c r="AF267" s="277"/>
      <c r="AG267" s="277"/>
      <c r="AH267" s="345" t="s">
        <v>378</v>
      </c>
      <c r="AI267" s="347"/>
      <c r="AJ267" s="347"/>
      <c r="AK267" s="347"/>
      <c r="AL267" s="347" t="s">
        <v>21</v>
      </c>
      <c r="AM267" s="347"/>
      <c r="AN267" s="347"/>
      <c r="AO267" s="426"/>
      <c r="AP267" s="427" t="s">
        <v>418</v>
      </c>
      <c r="AQ267" s="427"/>
      <c r="AR267" s="427"/>
      <c r="AS267" s="427"/>
      <c r="AT267" s="427"/>
      <c r="AU267" s="427"/>
      <c r="AV267" s="427"/>
      <c r="AW267" s="427"/>
      <c r="AX267" s="427"/>
    </row>
    <row r="268" spans="1:50" ht="26.25" customHeight="1" x14ac:dyDescent="0.15">
      <c r="A268" s="1058">
        <v>1</v>
      </c>
      <c r="B268" s="1058">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8">
        <v>2</v>
      </c>
      <c r="B269" s="1058">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8">
        <v>3</v>
      </c>
      <c r="B270" s="1058">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8">
        <v>4</v>
      </c>
      <c r="B271" s="1058">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8">
        <v>5</v>
      </c>
      <c r="B272" s="1058">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8">
        <v>6</v>
      </c>
      <c r="B273" s="1058">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8">
        <v>7</v>
      </c>
      <c r="B274" s="1058">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8">
        <v>8</v>
      </c>
      <c r="B275" s="1058">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8">
        <v>9</v>
      </c>
      <c r="B276" s="1058">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8">
        <v>10</v>
      </c>
      <c r="B277" s="1058">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8">
        <v>11</v>
      </c>
      <c r="B278" s="1058">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8">
        <v>12</v>
      </c>
      <c r="B279" s="1058">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8">
        <v>13</v>
      </c>
      <c r="B280" s="1058">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8">
        <v>14</v>
      </c>
      <c r="B281" s="1058">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8">
        <v>15</v>
      </c>
      <c r="B282" s="1058">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8">
        <v>16</v>
      </c>
      <c r="B283" s="1058">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8">
        <v>17</v>
      </c>
      <c r="B284" s="1058">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8">
        <v>18</v>
      </c>
      <c r="B285" s="1058">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8">
        <v>19</v>
      </c>
      <c r="B286" s="1058">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8">
        <v>20</v>
      </c>
      <c r="B287" s="1058">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8">
        <v>21</v>
      </c>
      <c r="B288" s="1058">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8">
        <v>22</v>
      </c>
      <c r="B289" s="1058">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8">
        <v>23</v>
      </c>
      <c r="B290" s="1058">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8">
        <v>24</v>
      </c>
      <c r="B291" s="1058">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8">
        <v>25</v>
      </c>
      <c r="B292" s="1058">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8">
        <v>26</v>
      </c>
      <c r="B293" s="1058">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8">
        <v>27</v>
      </c>
      <c r="B294" s="1058">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8">
        <v>28</v>
      </c>
      <c r="B295" s="1058">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8">
        <v>29</v>
      </c>
      <c r="B296" s="1058">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8">
        <v>30</v>
      </c>
      <c r="B297" s="1058">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417</v>
      </c>
      <c r="K300" s="101"/>
      <c r="L300" s="101"/>
      <c r="M300" s="101"/>
      <c r="N300" s="101"/>
      <c r="O300" s="101"/>
      <c r="P300" s="348" t="s">
        <v>27</v>
      </c>
      <c r="Q300" s="348"/>
      <c r="R300" s="348"/>
      <c r="S300" s="348"/>
      <c r="T300" s="348"/>
      <c r="U300" s="348"/>
      <c r="V300" s="348"/>
      <c r="W300" s="348"/>
      <c r="X300" s="348"/>
      <c r="Y300" s="345" t="s">
        <v>474</v>
      </c>
      <c r="Z300" s="346"/>
      <c r="AA300" s="346"/>
      <c r="AB300" s="346"/>
      <c r="AC300" s="277" t="s">
        <v>459</v>
      </c>
      <c r="AD300" s="277"/>
      <c r="AE300" s="277"/>
      <c r="AF300" s="277"/>
      <c r="AG300" s="277"/>
      <c r="AH300" s="345" t="s">
        <v>378</v>
      </c>
      <c r="AI300" s="347"/>
      <c r="AJ300" s="347"/>
      <c r="AK300" s="347"/>
      <c r="AL300" s="347" t="s">
        <v>21</v>
      </c>
      <c r="AM300" s="347"/>
      <c r="AN300" s="347"/>
      <c r="AO300" s="426"/>
      <c r="AP300" s="427" t="s">
        <v>418</v>
      </c>
      <c r="AQ300" s="427"/>
      <c r="AR300" s="427"/>
      <c r="AS300" s="427"/>
      <c r="AT300" s="427"/>
      <c r="AU300" s="427"/>
      <c r="AV300" s="427"/>
      <c r="AW300" s="427"/>
      <c r="AX300" s="427"/>
    </row>
    <row r="301" spans="1:50" ht="26.25" customHeight="1" x14ac:dyDescent="0.15">
      <c r="A301" s="1058">
        <v>1</v>
      </c>
      <c r="B301" s="1058">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8">
        <v>2</v>
      </c>
      <c r="B302" s="1058">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8">
        <v>3</v>
      </c>
      <c r="B303" s="1058">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8">
        <v>4</v>
      </c>
      <c r="B304" s="1058">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8">
        <v>5</v>
      </c>
      <c r="B305" s="1058">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8">
        <v>6</v>
      </c>
      <c r="B306" s="1058">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8">
        <v>7</v>
      </c>
      <c r="B307" s="1058">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8">
        <v>8</v>
      </c>
      <c r="B308" s="1058">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8">
        <v>9</v>
      </c>
      <c r="B309" s="1058">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8">
        <v>10</v>
      </c>
      <c r="B310" s="1058">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8">
        <v>11</v>
      </c>
      <c r="B311" s="1058">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8">
        <v>12</v>
      </c>
      <c r="B312" s="1058">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8">
        <v>13</v>
      </c>
      <c r="B313" s="1058">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8">
        <v>14</v>
      </c>
      <c r="B314" s="1058">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8">
        <v>15</v>
      </c>
      <c r="B315" s="1058">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8">
        <v>16</v>
      </c>
      <c r="B316" s="1058">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8">
        <v>17</v>
      </c>
      <c r="B317" s="1058">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8">
        <v>18</v>
      </c>
      <c r="B318" s="1058">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8">
        <v>19</v>
      </c>
      <c r="B319" s="1058">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8">
        <v>20</v>
      </c>
      <c r="B320" s="1058">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8">
        <v>21</v>
      </c>
      <c r="B321" s="1058">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8">
        <v>22</v>
      </c>
      <c r="B322" s="1058">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8">
        <v>23</v>
      </c>
      <c r="B323" s="1058">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8">
        <v>24</v>
      </c>
      <c r="B324" s="1058">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8">
        <v>25</v>
      </c>
      <c r="B325" s="1058">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8">
        <v>26</v>
      </c>
      <c r="B326" s="1058">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8">
        <v>27</v>
      </c>
      <c r="B327" s="1058">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8">
        <v>28</v>
      </c>
      <c r="B328" s="1058">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8">
        <v>29</v>
      </c>
      <c r="B329" s="1058">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8">
        <v>30</v>
      </c>
      <c r="B330" s="1058">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417</v>
      </c>
      <c r="K333" s="101"/>
      <c r="L333" s="101"/>
      <c r="M333" s="101"/>
      <c r="N333" s="101"/>
      <c r="O333" s="101"/>
      <c r="P333" s="348" t="s">
        <v>27</v>
      </c>
      <c r="Q333" s="348"/>
      <c r="R333" s="348"/>
      <c r="S333" s="348"/>
      <c r="T333" s="348"/>
      <c r="U333" s="348"/>
      <c r="V333" s="348"/>
      <c r="W333" s="348"/>
      <c r="X333" s="348"/>
      <c r="Y333" s="345" t="s">
        <v>474</v>
      </c>
      <c r="Z333" s="346"/>
      <c r="AA333" s="346"/>
      <c r="AB333" s="346"/>
      <c r="AC333" s="277" t="s">
        <v>459</v>
      </c>
      <c r="AD333" s="277"/>
      <c r="AE333" s="277"/>
      <c r="AF333" s="277"/>
      <c r="AG333" s="277"/>
      <c r="AH333" s="345" t="s">
        <v>378</v>
      </c>
      <c r="AI333" s="347"/>
      <c r="AJ333" s="347"/>
      <c r="AK333" s="347"/>
      <c r="AL333" s="347" t="s">
        <v>21</v>
      </c>
      <c r="AM333" s="347"/>
      <c r="AN333" s="347"/>
      <c r="AO333" s="426"/>
      <c r="AP333" s="427" t="s">
        <v>418</v>
      </c>
      <c r="AQ333" s="427"/>
      <c r="AR333" s="427"/>
      <c r="AS333" s="427"/>
      <c r="AT333" s="427"/>
      <c r="AU333" s="427"/>
      <c r="AV333" s="427"/>
      <c r="AW333" s="427"/>
      <c r="AX333" s="427"/>
    </row>
    <row r="334" spans="1:50" ht="26.25" customHeight="1" x14ac:dyDescent="0.15">
      <c r="A334" s="1058">
        <v>1</v>
      </c>
      <c r="B334" s="1058">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8">
        <v>2</v>
      </c>
      <c r="B335" s="1058">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8">
        <v>3</v>
      </c>
      <c r="B336" s="1058">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8">
        <v>4</v>
      </c>
      <c r="B337" s="1058">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8">
        <v>5</v>
      </c>
      <c r="B338" s="1058">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8">
        <v>6</v>
      </c>
      <c r="B339" s="1058">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8">
        <v>7</v>
      </c>
      <c r="B340" s="1058">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8">
        <v>8</v>
      </c>
      <c r="B341" s="1058">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8">
        <v>9</v>
      </c>
      <c r="B342" s="1058">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8">
        <v>10</v>
      </c>
      <c r="B343" s="1058">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8">
        <v>11</v>
      </c>
      <c r="B344" s="1058">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8">
        <v>12</v>
      </c>
      <c r="B345" s="1058">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8">
        <v>13</v>
      </c>
      <c r="B346" s="1058">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8">
        <v>14</v>
      </c>
      <c r="B347" s="1058">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8">
        <v>15</v>
      </c>
      <c r="B348" s="1058">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8">
        <v>16</v>
      </c>
      <c r="B349" s="1058">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8">
        <v>17</v>
      </c>
      <c r="B350" s="1058">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8">
        <v>18</v>
      </c>
      <c r="B351" s="1058">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8">
        <v>19</v>
      </c>
      <c r="B352" s="1058">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8">
        <v>20</v>
      </c>
      <c r="B353" s="1058">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8">
        <v>21</v>
      </c>
      <c r="B354" s="1058">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8">
        <v>22</v>
      </c>
      <c r="B355" s="1058">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8">
        <v>23</v>
      </c>
      <c r="B356" s="1058">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8">
        <v>24</v>
      </c>
      <c r="B357" s="1058">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8">
        <v>25</v>
      </c>
      <c r="B358" s="1058">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8">
        <v>26</v>
      </c>
      <c r="B359" s="1058">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8">
        <v>27</v>
      </c>
      <c r="B360" s="1058">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8">
        <v>28</v>
      </c>
      <c r="B361" s="1058">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8">
        <v>29</v>
      </c>
      <c r="B362" s="1058">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8">
        <v>30</v>
      </c>
      <c r="B363" s="1058">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417</v>
      </c>
      <c r="K366" s="101"/>
      <c r="L366" s="101"/>
      <c r="M366" s="101"/>
      <c r="N366" s="101"/>
      <c r="O366" s="101"/>
      <c r="P366" s="348" t="s">
        <v>27</v>
      </c>
      <c r="Q366" s="348"/>
      <c r="R366" s="348"/>
      <c r="S366" s="348"/>
      <c r="T366" s="348"/>
      <c r="U366" s="348"/>
      <c r="V366" s="348"/>
      <c r="W366" s="348"/>
      <c r="X366" s="348"/>
      <c r="Y366" s="345" t="s">
        <v>474</v>
      </c>
      <c r="Z366" s="346"/>
      <c r="AA366" s="346"/>
      <c r="AB366" s="346"/>
      <c r="AC366" s="277" t="s">
        <v>459</v>
      </c>
      <c r="AD366" s="277"/>
      <c r="AE366" s="277"/>
      <c r="AF366" s="277"/>
      <c r="AG366" s="277"/>
      <c r="AH366" s="345" t="s">
        <v>378</v>
      </c>
      <c r="AI366" s="347"/>
      <c r="AJ366" s="347"/>
      <c r="AK366" s="347"/>
      <c r="AL366" s="347" t="s">
        <v>21</v>
      </c>
      <c r="AM366" s="347"/>
      <c r="AN366" s="347"/>
      <c r="AO366" s="426"/>
      <c r="AP366" s="427" t="s">
        <v>418</v>
      </c>
      <c r="AQ366" s="427"/>
      <c r="AR366" s="427"/>
      <c r="AS366" s="427"/>
      <c r="AT366" s="427"/>
      <c r="AU366" s="427"/>
      <c r="AV366" s="427"/>
      <c r="AW366" s="427"/>
      <c r="AX366" s="427"/>
    </row>
    <row r="367" spans="1:50" ht="26.25" customHeight="1" x14ac:dyDescent="0.15">
      <c r="A367" s="1058">
        <v>1</v>
      </c>
      <c r="B367" s="1058">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8">
        <v>2</v>
      </c>
      <c r="B368" s="1058">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8">
        <v>3</v>
      </c>
      <c r="B369" s="1058">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8">
        <v>4</v>
      </c>
      <c r="B370" s="1058">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8">
        <v>5</v>
      </c>
      <c r="B371" s="1058">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8">
        <v>6</v>
      </c>
      <c r="B372" s="1058">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8">
        <v>7</v>
      </c>
      <c r="B373" s="1058">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8">
        <v>8</v>
      </c>
      <c r="B374" s="1058">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8">
        <v>9</v>
      </c>
      <c r="B375" s="1058">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8">
        <v>10</v>
      </c>
      <c r="B376" s="1058">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8">
        <v>11</v>
      </c>
      <c r="B377" s="1058">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8">
        <v>12</v>
      </c>
      <c r="B378" s="1058">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8">
        <v>13</v>
      </c>
      <c r="B379" s="1058">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8">
        <v>14</v>
      </c>
      <c r="B380" s="1058">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8">
        <v>15</v>
      </c>
      <c r="B381" s="1058">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8">
        <v>16</v>
      </c>
      <c r="B382" s="1058">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8">
        <v>17</v>
      </c>
      <c r="B383" s="1058">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8">
        <v>18</v>
      </c>
      <c r="B384" s="1058">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8">
        <v>19</v>
      </c>
      <c r="B385" s="1058">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8">
        <v>20</v>
      </c>
      <c r="B386" s="1058">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8">
        <v>21</v>
      </c>
      <c r="B387" s="1058">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8">
        <v>22</v>
      </c>
      <c r="B388" s="1058">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8">
        <v>23</v>
      </c>
      <c r="B389" s="1058">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8">
        <v>24</v>
      </c>
      <c r="B390" s="1058">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8">
        <v>25</v>
      </c>
      <c r="B391" s="1058">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8">
        <v>26</v>
      </c>
      <c r="B392" s="1058">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8">
        <v>27</v>
      </c>
      <c r="B393" s="1058">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8">
        <v>28</v>
      </c>
      <c r="B394" s="1058">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8">
        <v>29</v>
      </c>
      <c r="B395" s="1058">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8">
        <v>30</v>
      </c>
      <c r="B396" s="1058">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417</v>
      </c>
      <c r="K399" s="101"/>
      <c r="L399" s="101"/>
      <c r="M399" s="101"/>
      <c r="N399" s="101"/>
      <c r="O399" s="101"/>
      <c r="P399" s="348" t="s">
        <v>27</v>
      </c>
      <c r="Q399" s="348"/>
      <c r="R399" s="348"/>
      <c r="S399" s="348"/>
      <c r="T399" s="348"/>
      <c r="U399" s="348"/>
      <c r="V399" s="348"/>
      <c r="W399" s="348"/>
      <c r="X399" s="348"/>
      <c r="Y399" s="345" t="s">
        <v>474</v>
      </c>
      <c r="Z399" s="346"/>
      <c r="AA399" s="346"/>
      <c r="AB399" s="346"/>
      <c r="AC399" s="277" t="s">
        <v>459</v>
      </c>
      <c r="AD399" s="277"/>
      <c r="AE399" s="277"/>
      <c r="AF399" s="277"/>
      <c r="AG399" s="277"/>
      <c r="AH399" s="345" t="s">
        <v>378</v>
      </c>
      <c r="AI399" s="347"/>
      <c r="AJ399" s="347"/>
      <c r="AK399" s="347"/>
      <c r="AL399" s="347" t="s">
        <v>21</v>
      </c>
      <c r="AM399" s="347"/>
      <c r="AN399" s="347"/>
      <c r="AO399" s="426"/>
      <c r="AP399" s="427" t="s">
        <v>418</v>
      </c>
      <c r="AQ399" s="427"/>
      <c r="AR399" s="427"/>
      <c r="AS399" s="427"/>
      <c r="AT399" s="427"/>
      <c r="AU399" s="427"/>
      <c r="AV399" s="427"/>
      <c r="AW399" s="427"/>
      <c r="AX399" s="427"/>
    </row>
    <row r="400" spans="1:50" ht="26.25" customHeight="1" x14ac:dyDescent="0.15">
      <c r="A400" s="1058">
        <v>1</v>
      </c>
      <c r="B400" s="1058">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8">
        <v>2</v>
      </c>
      <c r="B401" s="1058">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8">
        <v>3</v>
      </c>
      <c r="B402" s="1058">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8">
        <v>4</v>
      </c>
      <c r="B403" s="1058">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8">
        <v>5</v>
      </c>
      <c r="B404" s="1058">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8">
        <v>6</v>
      </c>
      <c r="B405" s="1058">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8">
        <v>7</v>
      </c>
      <c r="B406" s="1058">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8">
        <v>8</v>
      </c>
      <c r="B407" s="1058">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8">
        <v>9</v>
      </c>
      <c r="B408" s="1058">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8">
        <v>10</v>
      </c>
      <c r="B409" s="1058">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8">
        <v>11</v>
      </c>
      <c r="B410" s="1058">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8">
        <v>12</v>
      </c>
      <c r="B411" s="1058">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8">
        <v>13</v>
      </c>
      <c r="B412" s="1058">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8">
        <v>14</v>
      </c>
      <c r="B413" s="1058">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8">
        <v>15</v>
      </c>
      <c r="B414" s="1058">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8">
        <v>16</v>
      </c>
      <c r="B415" s="1058">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8">
        <v>17</v>
      </c>
      <c r="B416" s="1058">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8">
        <v>18</v>
      </c>
      <c r="B417" s="1058">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8">
        <v>19</v>
      </c>
      <c r="B418" s="1058">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8">
        <v>20</v>
      </c>
      <c r="B419" s="1058">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8">
        <v>21</v>
      </c>
      <c r="B420" s="1058">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8">
        <v>22</v>
      </c>
      <c r="B421" s="1058">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8">
        <v>23</v>
      </c>
      <c r="B422" s="1058">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8">
        <v>24</v>
      </c>
      <c r="B423" s="1058">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8">
        <v>25</v>
      </c>
      <c r="B424" s="1058">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8">
        <v>26</v>
      </c>
      <c r="B425" s="1058">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8">
        <v>27</v>
      </c>
      <c r="B426" s="1058">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8">
        <v>28</v>
      </c>
      <c r="B427" s="1058">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8">
        <v>29</v>
      </c>
      <c r="B428" s="1058">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8">
        <v>30</v>
      </c>
      <c r="B429" s="1058">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417</v>
      </c>
      <c r="K432" s="101"/>
      <c r="L432" s="101"/>
      <c r="M432" s="101"/>
      <c r="N432" s="101"/>
      <c r="O432" s="101"/>
      <c r="P432" s="348" t="s">
        <v>27</v>
      </c>
      <c r="Q432" s="348"/>
      <c r="R432" s="348"/>
      <c r="S432" s="348"/>
      <c r="T432" s="348"/>
      <c r="U432" s="348"/>
      <c r="V432" s="348"/>
      <c r="W432" s="348"/>
      <c r="X432" s="348"/>
      <c r="Y432" s="345" t="s">
        <v>474</v>
      </c>
      <c r="Z432" s="346"/>
      <c r="AA432" s="346"/>
      <c r="AB432" s="346"/>
      <c r="AC432" s="277" t="s">
        <v>459</v>
      </c>
      <c r="AD432" s="277"/>
      <c r="AE432" s="277"/>
      <c r="AF432" s="277"/>
      <c r="AG432" s="277"/>
      <c r="AH432" s="345" t="s">
        <v>378</v>
      </c>
      <c r="AI432" s="347"/>
      <c r="AJ432" s="347"/>
      <c r="AK432" s="347"/>
      <c r="AL432" s="347" t="s">
        <v>21</v>
      </c>
      <c r="AM432" s="347"/>
      <c r="AN432" s="347"/>
      <c r="AO432" s="426"/>
      <c r="AP432" s="427" t="s">
        <v>418</v>
      </c>
      <c r="AQ432" s="427"/>
      <c r="AR432" s="427"/>
      <c r="AS432" s="427"/>
      <c r="AT432" s="427"/>
      <c r="AU432" s="427"/>
      <c r="AV432" s="427"/>
      <c r="AW432" s="427"/>
      <c r="AX432" s="427"/>
    </row>
    <row r="433" spans="1:50" ht="26.25" customHeight="1" x14ac:dyDescent="0.15">
      <c r="A433" s="1058">
        <v>1</v>
      </c>
      <c r="B433" s="1058">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8">
        <v>2</v>
      </c>
      <c r="B434" s="1058">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8">
        <v>3</v>
      </c>
      <c r="B435" s="1058">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8">
        <v>4</v>
      </c>
      <c r="B436" s="1058">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8">
        <v>5</v>
      </c>
      <c r="B437" s="1058">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8">
        <v>6</v>
      </c>
      <c r="B438" s="1058">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8">
        <v>7</v>
      </c>
      <c r="B439" s="1058">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8">
        <v>8</v>
      </c>
      <c r="B440" s="1058">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8">
        <v>9</v>
      </c>
      <c r="B441" s="1058">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8">
        <v>10</v>
      </c>
      <c r="B442" s="1058">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8">
        <v>11</v>
      </c>
      <c r="B443" s="1058">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8">
        <v>12</v>
      </c>
      <c r="B444" s="1058">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8">
        <v>13</v>
      </c>
      <c r="B445" s="1058">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8">
        <v>14</v>
      </c>
      <c r="B446" s="1058">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8">
        <v>15</v>
      </c>
      <c r="B447" s="1058">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8">
        <v>16</v>
      </c>
      <c r="B448" s="1058">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8">
        <v>17</v>
      </c>
      <c r="B449" s="1058">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8">
        <v>18</v>
      </c>
      <c r="B450" s="1058">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8">
        <v>19</v>
      </c>
      <c r="B451" s="1058">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8">
        <v>20</v>
      </c>
      <c r="B452" s="1058">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8">
        <v>21</v>
      </c>
      <c r="B453" s="1058">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8">
        <v>22</v>
      </c>
      <c r="B454" s="1058">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8">
        <v>23</v>
      </c>
      <c r="B455" s="1058">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8">
        <v>24</v>
      </c>
      <c r="B456" s="1058">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8">
        <v>25</v>
      </c>
      <c r="B457" s="1058">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8">
        <v>26</v>
      </c>
      <c r="B458" s="1058">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8">
        <v>27</v>
      </c>
      <c r="B459" s="1058">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8">
        <v>28</v>
      </c>
      <c r="B460" s="1058">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8">
        <v>29</v>
      </c>
      <c r="B461" s="1058">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8">
        <v>30</v>
      </c>
      <c r="B462" s="1058">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417</v>
      </c>
      <c r="K465" s="101"/>
      <c r="L465" s="101"/>
      <c r="M465" s="101"/>
      <c r="N465" s="101"/>
      <c r="O465" s="101"/>
      <c r="P465" s="348" t="s">
        <v>27</v>
      </c>
      <c r="Q465" s="348"/>
      <c r="R465" s="348"/>
      <c r="S465" s="348"/>
      <c r="T465" s="348"/>
      <c r="U465" s="348"/>
      <c r="V465" s="348"/>
      <c r="W465" s="348"/>
      <c r="X465" s="348"/>
      <c r="Y465" s="345" t="s">
        <v>474</v>
      </c>
      <c r="Z465" s="346"/>
      <c r="AA465" s="346"/>
      <c r="AB465" s="346"/>
      <c r="AC465" s="277" t="s">
        <v>459</v>
      </c>
      <c r="AD465" s="277"/>
      <c r="AE465" s="277"/>
      <c r="AF465" s="277"/>
      <c r="AG465" s="277"/>
      <c r="AH465" s="345" t="s">
        <v>378</v>
      </c>
      <c r="AI465" s="347"/>
      <c r="AJ465" s="347"/>
      <c r="AK465" s="347"/>
      <c r="AL465" s="347" t="s">
        <v>21</v>
      </c>
      <c r="AM465" s="347"/>
      <c r="AN465" s="347"/>
      <c r="AO465" s="426"/>
      <c r="AP465" s="427" t="s">
        <v>418</v>
      </c>
      <c r="AQ465" s="427"/>
      <c r="AR465" s="427"/>
      <c r="AS465" s="427"/>
      <c r="AT465" s="427"/>
      <c r="AU465" s="427"/>
      <c r="AV465" s="427"/>
      <c r="AW465" s="427"/>
      <c r="AX465" s="427"/>
    </row>
    <row r="466" spans="1:50" ht="26.25" customHeight="1" x14ac:dyDescent="0.15">
      <c r="A466" s="1058">
        <v>1</v>
      </c>
      <c r="B466" s="1058">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8">
        <v>2</v>
      </c>
      <c r="B467" s="1058">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8">
        <v>3</v>
      </c>
      <c r="B468" s="1058">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8">
        <v>4</v>
      </c>
      <c r="B469" s="1058">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8">
        <v>5</v>
      </c>
      <c r="B470" s="1058">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8">
        <v>6</v>
      </c>
      <c r="B471" s="1058">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8">
        <v>7</v>
      </c>
      <c r="B472" s="1058">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8">
        <v>8</v>
      </c>
      <c r="B473" s="1058">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8">
        <v>9</v>
      </c>
      <c r="B474" s="1058">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8">
        <v>10</v>
      </c>
      <c r="B475" s="1058">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8">
        <v>11</v>
      </c>
      <c r="B476" s="1058">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8">
        <v>12</v>
      </c>
      <c r="B477" s="1058">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8">
        <v>13</v>
      </c>
      <c r="B478" s="1058">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8">
        <v>14</v>
      </c>
      <c r="B479" s="1058">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8">
        <v>15</v>
      </c>
      <c r="B480" s="1058">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8">
        <v>16</v>
      </c>
      <c r="B481" s="1058">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8">
        <v>17</v>
      </c>
      <c r="B482" s="1058">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8">
        <v>18</v>
      </c>
      <c r="B483" s="1058">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8">
        <v>19</v>
      </c>
      <c r="B484" s="1058">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8">
        <v>20</v>
      </c>
      <c r="B485" s="1058">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8">
        <v>21</v>
      </c>
      <c r="B486" s="1058">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8">
        <v>22</v>
      </c>
      <c r="B487" s="1058">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8">
        <v>23</v>
      </c>
      <c r="B488" s="1058">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8">
        <v>24</v>
      </c>
      <c r="B489" s="1058">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8">
        <v>25</v>
      </c>
      <c r="B490" s="1058">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8">
        <v>26</v>
      </c>
      <c r="B491" s="1058">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8">
        <v>27</v>
      </c>
      <c r="B492" s="1058">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8">
        <v>28</v>
      </c>
      <c r="B493" s="1058">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8">
        <v>29</v>
      </c>
      <c r="B494" s="1058">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8">
        <v>30</v>
      </c>
      <c r="B495" s="1058">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417</v>
      </c>
      <c r="K498" s="101"/>
      <c r="L498" s="101"/>
      <c r="M498" s="101"/>
      <c r="N498" s="101"/>
      <c r="O498" s="101"/>
      <c r="P498" s="348" t="s">
        <v>27</v>
      </c>
      <c r="Q498" s="348"/>
      <c r="R498" s="348"/>
      <c r="S498" s="348"/>
      <c r="T498" s="348"/>
      <c r="U498" s="348"/>
      <c r="V498" s="348"/>
      <c r="W498" s="348"/>
      <c r="X498" s="348"/>
      <c r="Y498" s="345" t="s">
        <v>474</v>
      </c>
      <c r="Z498" s="346"/>
      <c r="AA498" s="346"/>
      <c r="AB498" s="346"/>
      <c r="AC498" s="277" t="s">
        <v>459</v>
      </c>
      <c r="AD498" s="277"/>
      <c r="AE498" s="277"/>
      <c r="AF498" s="277"/>
      <c r="AG498" s="277"/>
      <c r="AH498" s="345" t="s">
        <v>378</v>
      </c>
      <c r="AI498" s="347"/>
      <c r="AJ498" s="347"/>
      <c r="AK498" s="347"/>
      <c r="AL498" s="347" t="s">
        <v>21</v>
      </c>
      <c r="AM498" s="347"/>
      <c r="AN498" s="347"/>
      <c r="AO498" s="426"/>
      <c r="AP498" s="427" t="s">
        <v>418</v>
      </c>
      <c r="AQ498" s="427"/>
      <c r="AR498" s="427"/>
      <c r="AS498" s="427"/>
      <c r="AT498" s="427"/>
      <c r="AU498" s="427"/>
      <c r="AV498" s="427"/>
      <c r="AW498" s="427"/>
      <c r="AX498" s="427"/>
    </row>
    <row r="499" spans="1:50" ht="26.25" customHeight="1" x14ac:dyDescent="0.15">
      <c r="A499" s="1058">
        <v>1</v>
      </c>
      <c r="B499" s="1058">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8">
        <v>2</v>
      </c>
      <c r="B500" s="1058">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8">
        <v>3</v>
      </c>
      <c r="B501" s="1058">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8">
        <v>4</v>
      </c>
      <c r="B502" s="1058">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8">
        <v>5</v>
      </c>
      <c r="B503" s="1058">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8">
        <v>6</v>
      </c>
      <c r="B504" s="1058">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8">
        <v>7</v>
      </c>
      <c r="B505" s="1058">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8">
        <v>8</v>
      </c>
      <c r="B506" s="1058">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8">
        <v>9</v>
      </c>
      <c r="B507" s="1058">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8">
        <v>10</v>
      </c>
      <c r="B508" s="1058">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8">
        <v>11</v>
      </c>
      <c r="B509" s="1058">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8">
        <v>12</v>
      </c>
      <c r="B510" s="1058">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8">
        <v>13</v>
      </c>
      <c r="B511" s="1058">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8">
        <v>14</v>
      </c>
      <c r="B512" s="1058">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8">
        <v>15</v>
      </c>
      <c r="B513" s="1058">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8">
        <v>16</v>
      </c>
      <c r="B514" s="1058">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8">
        <v>17</v>
      </c>
      <c r="B515" s="1058">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8">
        <v>18</v>
      </c>
      <c r="B516" s="1058">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8">
        <v>19</v>
      </c>
      <c r="B517" s="1058">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8">
        <v>20</v>
      </c>
      <c r="B518" s="1058">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8">
        <v>21</v>
      </c>
      <c r="B519" s="1058">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8">
        <v>22</v>
      </c>
      <c r="B520" s="1058">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8">
        <v>23</v>
      </c>
      <c r="B521" s="1058">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8">
        <v>24</v>
      </c>
      <c r="B522" s="1058">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8">
        <v>25</v>
      </c>
      <c r="B523" s="1058">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8">
        <v>26</v>
      </c>
      <c r="B524" s="1058">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8">
        <v>27</v>
      </c>
      <c r="B525" s="1058">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8">
        <v>28</v>
      </c>
      <c r="B526" s="1058">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8">
        <v>29</v>
      </c>
      <c r="B527" s="1058">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8">
        <v>30</v>
      </c>
      <c r="B528" s="1058">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417</v>
      </c>
      <c r="K531" s="101"/>
      <c r="L531" s="101"/>
      <c r="M531" s="101"/>
      <c r="N531" s="101"/>
      <c r="O531" s="101"/>
      <c r="P531" s="348" t="s">
        <v>27</v>
      </c>
      <c r="Q531" s="348"/>
      <c r="R531" s="348"/>
      <c r="S531" s="348"/>
      <c r="T531" s="348"/>
      <c r="U531" s="348"/>
      <c r="V531" s="348"/>
      <c r="W531" s="348"/>
      <c r="X531" s="348"/>
      <c r="Y531" s="345" t="s">
        <v>474</v>
      </c>
      <c r="Z531" s="346"/>
      <c r="AA531" s="346"/>
      <c r="AB531" s="346"/>
      <c r="AC531" s="277" t="s">
        <v>459</v>
      </c>
      <c r="AD531" s="277"/>
      <c r="AE531" s="277"/>
      <c r="AF531" s="277"/>
      <c r="AG531" s="277"/>
      <c r="AH531" s="345" t="s">
        <v>378</v>
      </c>
      <c r="AI531" s="347"/>
      <c r="AJ531" s="347"/>
      <c r="AK531" s="347"/>
      <c r="AL531" s="347" t="s">
        <v>21</v>
      </c>
      <c r="AM531" s="347"/>
      <c r="AN531" s="347"/>
      <c r="AO531" s="426"/>
      <c r="AP531" s="427" t="s">
        <v>418</v>
      </c>
      <c r="AQ531" s="427"/>
      <c r="AR531" s="427"/>
      <c r="AS531" s="427"/>
      <c r="AT531" s="427"/>
      <c r="AU531" s="427"/>
      <c r="AV531" s="427"/>
      <c r="AW531" s="427"/>
      <c r="AX531" s="427"/>
    </row>
    <row r="532" spans="1:50" ht="26.25" customHeight="1" x14ac:dyDescent="0.15">
      <c r="A532" s="1058">
        <v>1</v>
      </c>
      <c r="B532" s="1058">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8">
        <v>2</v>
      </c>
      <c r="B533" s="1058">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8">
        <v>3</v>
      </c>
      <c r="B534" s="1058">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8">
        <v>4</v>
      </c>
      <c r="B535" s="1058">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8">
        <v>5</v>
      </c>
      <c r="B536" s="1058">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8">
        <v>6</v>
      </c>
      <c r="B537" s="1058">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8">
        <v>7</v>
      </c>
      <c r="B538" s="1058">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8">
        <v>8</v>
      </c>
      <c r="B539" s="1058">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8">
        <v>9</v>
      </c>
      <c r="B540" s="1058">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8">
        <v>10</v>
      </c>
      <c r="B541" s="1058">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8">
        <v>11</v>
      </c>
      <c r="B542" s="1058">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8">
        <v>12</v>
      </c>
      <c r="B543" s="1058">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8">
        <v>13</v>
      </c>
      <c r="B544" s="1058">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8">
        <v>14</v>
      </c>
      <c r="B545" s="1058">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8">
        <v>15</v>
      </c>
      <c r="B546" s="1058">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8">
        <v>16</v>
      </c>
      <c r="B547" s="1058">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8">
        <v>17</v>
      </c>
      <c r="B548" s="1058">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8">
        <v>18</v>
      </c>
      <c r="B549" s="1058">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8">
        <v>19</v>
      </c>
      <c r="B550" s="1058">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8">
        <v>20</v>
      </c>
      <c r="B551" s="1058">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8">
        <v>21</v>
      </c>
      <c r="B552" s="1058">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8">
        <v>22</v>
      </c>
      <c r="B553" s="1058">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8">
        <v>23</v>
      </c>
      <c r="B554" s="1058">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8">
        <v>24</v>
      </c>
      <c r="B555" s="1058">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8">
        <v>25</v>
      </c>
      <c r="B556" s="1058">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8">
        <v>26</v>
      </c>
      <c r="B557" s="1058">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8">
        <v>27</v>
      </c>
      <c r="B558" s="1058">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8">
        <v>28</v>
      </c>
      <c r="B559" s="1058">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8">
        <v>29</v>
      </c>
      <c r="B560" s="1058">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8">
        <v>30</v>
      </c>
      <c r="B561" s="1058">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417</v>
      </c>
      <c r="K564" s="101"/>
      <c r="L564" s="101"/>
      <c r="M564" s="101"/>
      <c r="N564" s="101"/>
      <c r="O564" s="101"/>
      <c r="P564" s="348" t="s">
        <v>27</v>
      </c>
      <c r="Q564" s="348"/>
      <c r="R564" s="348"/>
      <c r="S564" s="348"/>
      <c r="T564" s="348"/>
      <c r="U564" s="348"/>
      <c r="V564" s="348"/>
      <c r="W564" s="348"/>
      <c r="X564" s="348"/>
      <c r="Y564" s="345" t="s">
        <v>474</v>
      </c>
      <c r="Z564" s="346"/>
      <c r="AA564" s="346"/>
      <c r="AB564" s="346"/>
      <c r="AC564" s="277" t="s">
        <v>459</v>
      </c>
      <c r="AD564" s="277"/>
      <c r="AE564" s="277"/>
      <c r="AF564" s="277"/>
      <c r="AG564" s="277"/>
      <c r="AH564" s="345" t="s">
        <v>378</v>
      </c>
      <c r="AI564" s="347"/>
      <c r="AJ564" s="347"/>
      <c r="AK564" s="347"/>
      <c r="AL564" s="347" t="s">
        <v>21</v>
      </c>
      <c r="AM564" s="347"/>
      <c r="AN564" s="347"/>
      <c r="AO564" s="426"/>
      <c r="AP564" s="427" t="s">
        <v>418</v>
      </c>
      <c r="AQ564" s="427"/>
      <c r="AR564" s="427"/>
      <c r="AS564" s="427"/>
      <c r="AT564" s="427"/>
      <c r="AU564" s="427"/>
      <c r="AV564" s="427"/>
      <c r="AW564" s="427"/>
      <c r="AX564" s="427"/>
    </row>
    <row r="565" spans="1:50" ht="26.25" customHeight="1" x14ac:dyDescent="0.15">
      <c r="A565" s="1058">
        <v>1</v>
      </c>
      <c r="B565" s="1058">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8">
        <v>2</v>
      </c>
      <c r="B566" s="1058">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8">
        <v>3</v>
      </c>
      <c r="B567" s="1058">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8">
        <v>4</v>
      </c>
      <c r="B568" s="1058">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8">
        <v>5</v>
      </c>
      <c r="B569" s="1058">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8">
        <v>6</v>
      </c>
      <c r="B570" s="1058">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8">
        <v>7</v>
      </c>
      <c r="B571" s="1058">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8">
        <v>8</v>
      </c>
      <c r="B572" s="1058">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8">
        <v>9</v>
      </c>
      <c r="B573" s="1058">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8">
        <v>10</v>
      </c>
      <c r="B574" s="1058">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8">
        <v>11</v>
      </c>
      <c r="B575" s="1058">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8">
        <v>12</v>
      </c>
      <c r="B576" s="1058">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8">
        <v>13</v>
      </c>
      <c r="B577" s="1058">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8">
        <v>14</v>
      </c>
      <c r="B578" s="1058">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8">
        <v>15</v>
      </c>
      <c r="B579" s="1058">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8">
        <v>16</v>
      </c>
      <c r="B580" s="1058">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8">
        <v>17</v>
      </c>
      <c r="B581" s="1058">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8">
        <v>18</v>
      </c>
      <c r="B582" s="1058">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8">
        <v>19</v>
      </c>
      <c r="B583" s="1058">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8">
        <v>20</v>
      </c>
      <c r="B584" s="1058">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8">
        <v>21</v>
      </c>
      <c r="B585" s="1058">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8">
        <v>22</v>
      </c>
      <c r="B586" s="1058">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8">
        <v>23</v>
      </c>
      <c r="B587" s="1058">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8">
        <v>24</v>
      </c>
      <c r="B588" s="1058">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8">
        <v>25</v>
      </c>
      <c r="B589" s="1058">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8">
        <v>26</v>
      </c>
      <c r="B590" s="1058">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8">
        <v>27</v>
      </c>
      <c r="B591" s="1058">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8">
        <v>28</v>
      </c>
      <c r="B592" s="1058">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8">
        <v>29</v>
      </c>
      <c r="B593" s="1058">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8">
        <v>30</v>
      </c>
      <c r="B594" s="1058">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417</v>
      </c>
      <c r="K597" s="101"/>
      <c r="L597" s="101"/>
      <c r="M597" s="101"/>
      <c r="N597" s="101"/>
      <c r="O597" s="101"/>
      <c r="P597" s="348" t="s">
        <v>27</v>
      </c>
      <c r="Q597" s="348"/>
      <c r="R597" s="348"/>
      <c r="S597" s="348"/>
      <c r="T597" s="348"/>
      <c r="U597" s="348"/>
      <c r="V597" s="348"/>
      <c r="W597" s="348"/>
      <c r="X597" s="348"/>
      <c r="Y597" s="345" t="s">
        <v>474</v>
      </c>
      <c r="Z597" s="346"/>
      <c r="AA597" s="346"/>
      <c r="AB597" s="346"/>
      <c r="AC597" s="277" t="s">
        <v>459</v>
      </c>
      <c r="AD597" s="277"/>
      <c r="AE597" s="277"/>
      <c r="AF597" s="277"/>
      <c r="AG597" s="277"/>
      <c r="AH597" s="345" t="s">
        <v>378</v>
      </c>
      <c r="AI597" s="347"/>
      <c r="AJ597" s="347"/>
      <c r="AK597" s="347"/>
      <c r="AL597" s="347" t="s">
        <v>21</v>
      </c>
      <c r="AM597" s="347"/>
      <c r="AN597" s="347"/>
      <c r="AO597" s="426"/>
      <c r="AP597" s="427" t="s">
        <v>418</v>
      </c>
      <c r="AQ597" s="427"/>
      <c r="AR597" s="427"/>
      <c r="AS597" s="427"/>
      <c r="AT597" s="427"/>
      <c r="AU597" s="427"/>
      <c r="AV597" s="427"/>
      <c r="AW597" s="427"/>
      <c r="AX597" s="427"/>
    </row>
    <row r="598" spans="1:50" ht="26.25" customHeight="1" x14ac:dyDescent="0.15">
      <c r="A598" s="1058">
        <v>1</v>
      </c>
      <c r="B598" s="1058">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8">
        <v>2</v>
      </c>
      <c r="B599" s="1058">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8">
        <v>3</v>
      </c>
      <c r="B600" s="1058">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8">
        <v>4</v>
      </c>
      <c r="B601" s="1058">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8">
        <v>5</v>
      </c>
      <c r="B602" s="1058">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8">
        <v>6</v>
      </c>
      <c r="B603" s="1058">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8">
        <v>7</v>
      </c>
      <c r="B604" s="1058">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8">
        <v>8</v>
      </c>
      <c r="B605" s="1058">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8">
        <v>9</v>
      </c>
      <c r="B606" s="1058">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8">
        <v>10</v>
      </c>
      <c r="B607" s="1058">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8">
        <v>11</v>
      </c>
      <c r="B608" s="1058">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8">
        <v>12</v>
      </c>
      <c r="B609" s="1058">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8">
        <v>13</v>
      </c>
      <c r="B610" s="1058">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8">
        <v>14</v>
      </c>
      <c r="B611" s="1058">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8">
        <v>15</v>
      </c>
      <c r="B612" s="1058">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8">
        <v>16</v>
      </c>
      <c r="B613" s="1058">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8">
        <v>17</v>
      </c>
      <c r="B614" s="1058">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8">
        <v>18</v>
      </c>
      <c r="B615" s="1058">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8">
        <v>19</v>
      </c>
      <c r="B616" s="1058">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8">
        <v>20</v>
      </c>
      <c r="B617" s="1058">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8">
        <v>21</v>
      </c>
      <c r="B618" s="1058">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8">
        <v>22</v>
      </c>
      <c r="B619" s="1058">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8">
        <v>23</v>
      </c>
      <c r="B620" s="1058">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8">
        <v>24</v>
      </c>
      <c r="B621" s="1058">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8">
        <v>25</v>
      </c>
      <c r="B622" s="1058">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8">
        <v>26</v>
      </c>
      <c r="B623" s="1058">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8">
        <v>27</v>
      </c>
      <c r="B624" s="1058">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8">
        <v>28</v>
      </c>
      <c r="B625" s="1058">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8">
        <v>29</v>
      </c>
      <c r="B626" s="1058">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8">
        <v>30</v>
      </c>
      <c r="B627" s="1058">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417</v>
      </c>
      <c r="K630" s="101"/>
      <c r="L630" s="101"/>
      <c r="M630" s="101"/>
      <c r="N630" s="101"/>
      <c r="O630" s="101"/>
      <c r="P630" s="348" t="s">
        <v>27</v>
      </c>
      <c r="Q630" s="348"/>
      <c r="R630" s="348"/>
      <c r="S630" s="348"/>
      <c r="T630" s="348"/>
      <c r="U630" s="348"/>
      <c r="V630" s="348"/>
      <c r="W630" s="348"/>
      <c r="X630" s="348"/>
      <c r="Y630" s="345" t="s">
        <v>474</v>
      </c>
      <c r="Z630" s="346"/>
      <c r="AA630" s="346"/>
      <c r="AB630" s="346"/>
      <c r="AC630" s="277" t="s">
        <v>459</v>
      </c>
      <c r="AD630" s="277"/>
      <c r="AE630" s="277"/>
      <c r="AF630" s="277"/>
      <c r="AG630" s="277"/>
      <c r="AH630" s="345" t="s">
        <v>378</v>
      </c>
      <c r="AI630" s="347"/>
      <c r="AJ630" s="347"/>
      <c r="AK630" s="347"/>
      <c r="AL630" s="347" t="s">
        <v>21</v>
      </c>
      <c r="AM630" s="347"/>
      <c r="AN630" s="347"/>
      <c r="AO630" s="426"/>
      <c r="AP630" s="427" t="s">
        <v>418</v>
      </c>
      <c r="AQ630" s="427"/>
      <c r="AR630" s="427"/>
      <c r="AS630" s="427"/>
      <c r="AT630" s="427"/>
      <c r="AU630" s="427"/>
      <c r="AV630" s="427"/>
      <c r="AW630" s="427"/>
      <c r="AX630" s="427"/>
    </row>
    <row r="631" spans="1:50" ht="26.25" customHeight="1" x14ac:dyDescent="0.15">
      <c r="A631" s="1058">
        <v>1</v>
      </c>
      <c r="B631" s="1058">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8">
        <v>2</v>
      </c>
      <c r="B632" s="1058">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8">
        <v>3</v>
      </c>
      <c r="B633" s="1058">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8">
        <v>4</v>
      </c>
      <c r="B634" s="1058">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8">
        <v>5</v>
      </c>
      <c r="B635" s="1058">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8">
        <v>6</v>
      </c>
      <c r="B636" s="1058">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8">
        <v>7</v>
      </c>
      <c r="B637" s="1058">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8">
        <v>8</v>
      </c>
      <c r="B638" s="1058">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8">
        <v>9</v>
      </c>
      <c r="B639" s="1058">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8">
        <v>10</v>
      </c>
      <c r="B640" s="1058">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8">
        <v>11</v>
      </c>
      <c r="B641" s="1058">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8">
        <v>12</v>
      </c>
      <c r="B642" s="1058">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8">
        <v>13</v>
      </c>
      <c r="B643" s="1058">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8">
        <v>14</v>
      </c>
      <c r="B644" s="1058">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8">
        <v>15</v>
      </c>
      <c r="B645" s="1058">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8">
        <v>16</v>
      </c>
      <c r="B646" s="1058">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8">
        <v>17</v>
      </c>
      <c r="B647" s="1058">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8">
        <v>18</v>
      </c>
      <c r="B648" s="1058">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8">
        <v>19</v>
      </c>
      <c r="B649" s="1058">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8">
        <v>20</v>
      </c>
      <c r="B650" s="1058">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8">
        <v>21</v>
      </c>
      <c r="B651" s="1058">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8">
        <v>22</v>
      </c>
      <c r="B652" s="1058">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8">
        <v>23</v>
      </c>
      <c r="B653" s="1058">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8">
        <v>24</v>
      </c>
      <c r="B654" s="1058">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8">
        <v>25</v>
      </c>
      <c r="B655" s="1058">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8">
        <v>26</v>
      </c>
      <c r="B656" s="1058">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8">
        <v>27</v>
      </c>
      <c r="B657" s="1058">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8">
        <v>28</v>
      </c>
      <c r="B658" s="1058">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8">
        <v>29</v>
      </c>
      <c r="B659" s="1058">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8">
        <v>30</v>
      </c>
      <c r="B660" s="1058">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417</v>
      </c>
      <c r="K663" s="101"/>
      <c r="L663" s="101"/>
      <c r="M663" s="101"/>
      <c r="N663" s="101"/>
      <c r="O663" s="101"/>
      <c r="P663" s="348" t="s">
        <v>27</v>
      </c>
      <c r="Q663" s="348"/>
      <c r="R663" s="348"/>
      <c r="S663" s="348"/>
      <c r="T663" s="348"/>
      <c r="U663" s="348"/>
      <c r="V663" s="348"/>
      <c r="W663" s="348"/>
      <c r="X663" s="348"/>
      <c r="Y663" s="345" t="s">
        <v>474</v>
      </c>
      <c r="Z663" s="346"/>
      <c r="AA663" s="346"/>
      <c r="AB663" s="346"/>
      <c r="AC663" s="277" t="s">
        <v>459</v>
      </c>
      <c r="AD663" s="277"/>
      <c r="AE663" s="277"/>
      <c r="AF663" s="277"/>
      <c r="AG663" s="277"/>
      <c r="AH663" s="345" t="s">
        <v>378</v>
      </c>
      <c r="AI663" s="347"/>
      <c r="AJ663" s="347"/>
      <c r="AK663" s="347"/>
      <c r="AL663" s="347" t="s">
        <v>21</v>
      </c>
      <c r="AM663" s="347"/>
      <c r="AN663" s="347"/>
      <c r="AO663" s="426"/>
      <c r="AP663" s="427" t="s">
        <v>418</v>
      </c>
      <c r="AQ663" s="427"/>
      <c r="AR663" s="427"/>
      <c r="AS663" s="427"/>
      <c r="AT663" s="427"/>
      <c r="AU663" s="427"/>
      <c r="AV663" s="427"/>
      <c r="AW663" s="427"/>
      <c r="AX663" s="427"/>
    </row>
    <row r="664" spans="1:50" ht="26.25" customHeight="1" x14ac:dyDescent="0.15">
      <c r="A664" s="1058">
        <v>1</v>
      </c>
      <c r="B664" s="1058">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8">
        <v>2</v>
      </c>
      <c r="B665" s="1058">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8">
        <v>3</v>
      </c>
      <c r="B666" s="1058">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8">
        <v>4</v>
      </c>
      <c r="B667" s="1058">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8">
        <v>5</v>
      </c>
      <c r="B668" s="1058">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8">
        <v>6</v>
      </c>
      <c r="B669" s="1058">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8">
        <v>7</v>
      </c>
      <c r="B670" s="1058">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8">
        <v>8</v>
      </c>
      <c r="B671" s="1058">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8">
        <v>9</v>
      </c>
      <c r="B672" s="1058">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8">
        <v>10</v>
      </c>
      <c r="B673" s="1058">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8">
        <v>11</v>
      </c>
      <c r="B674" s="1058">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8">
        <v>12</v>
      </c>
      <c r="B675" s="1058">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8">
        <v>13</v>
      </c>
      <c r="B676" s="1058">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8">
        <v>14</v>
      </c>
      <c r="B677" s="1058">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8">
        <v>15</v>
      </c>
      <c r="B678" s="1058">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8">
        <v>16</v>
      </c>
      <c r="B679" s="1058">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8">
        <v>17</v>
      </c>
      <c r="B680" s="1058">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8">
        <v>18</v>
      </c>
      <c r="B681" s="1058">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8">
        <v>19</v>
      </c>
      <c r="B682" s="1058">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8">
        <v>20</v>
      </c>
      <c r="B683" s="1058">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8">
        <v>21</v>
      </c>
      <c r="B684" s="1058">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8">
        <v>22</v>
      </c>
      <c r="B685" s="1058">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8">
        <v>23</v>
      </c>
      <c r="B686" s="1058">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8">
        <v>24</v>
      </c>
      <c r="B687" s="1058">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8">
        <v>25</v>
      </c>
      <c r="B688" s="1058">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8">
        <v>26</v>
      </c>
      <c r="B689" s="1058">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8">
        <v>27</v>
      </c>
      <c r="B690" s="1058">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8">
        <v>28</v>
      </c>
      <c r="B691" s="1058">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8">
        <v>29</v>
      </c>
      <c r="B692" s="1058">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8">
        <v>30</v>
      </c>
      <c r="B693" s="1058">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417</v>
      </c>
      <c r="K696" s="101"/>
      <c r="L696" s="101"/>
      <c r="M696" s="101"/>
      <c r="N696" s="101"/>
      <c r="O696" s="101"/>
      <c r="P696" s="348" t="s">
        <v>27</v>
      </c>
      <c r="Q696" s="348"/>
      <c r="R696" s="348"/>
      <c r="S696" s="348"/>
      <c r="T696" s="348"/>
      <c r="U696" s="348"/>
      <c r="V696" s="348"/>
      <c r="W696" s="348"/>
      <c r="X696" s="348"/>
      <c r="Y696" s="345" t="s">
        <v>474</v>
      </c>
      <c r="Z696" s="346"/>
      <c r="AA696" s="346"/>
      <c r="AB696" s="346"/>
      <c r="AC696" s="277" t="s">
        <v>459</v>
      </c>
      <c r="AD696" s="277"/>
      <c r="AE696" s="277"/>
      <c r="AF696" s="277"/>
      <c r="AG696" s="277"/>
      <c r="AH696" s="345" t="s">
        <v>378</v>
      </c>
      <c r="AI696" s="347"/>
      <c r="AJ696" s="347"/>
      <c r="AK696" s="347"/>
      <c r="AL696" s="347" t="s">
        <v>21</v>
      </c>
      <c r="AM696" s="347"/>
      <c r="AN696" s="347"/>
      <c r="AO696" s="426"/>
      <c r="AP696" s="427" t="s">
        <v>418</v>
      </c>
      <c r="AQ696" s="427"/>
      <c r="AR696" s="427"/>
      <c r="AS696" s="427"/>
      <c r="AT696" s="427"/>
      <c r="AU696" s="427"/>
      <c r="AV696" s="427"/>
      <c r="AW696" s="427"/>
      <c r="AX696" s="427"/>
    </row>
    <row r="697" spans="1:50" ht="26.25" customHeight="1" x14ac:dyDescent="0.15">
      <c r="A697" s="1058">
        <v>1</v>
      </c>
      <c r="B697" s="1058">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8">
        <v>2</v>
      </c>
      <c r="B698" s="1058">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8">
        <v>3</v>
      </c>
      <c r="B699" s="1058">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8">
        <v>4</v>
      </c>
      <c r="B700" s="1058">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8">
        <v>5</v>
      </c>
      <c r="B701" s="1058">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8">
        <v>6</v>
      </c>
      <c r="B702" s="1058">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8">
        <v>7</v>
      </c>
      <c r="B703" s="1058">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8">
        <v>8</v>
      </c>
      <c r="B704" s="1058">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8">
        <v>9</v>
      </c>
      <c r="B705" s="1058">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8">
        <v>10</v>
      </c>
      <c r="B706" s="1058">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8">
        <v>11</v>
      </c>
      <c r="B707" s="1058">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8">
        <v>12</v>
      </c>
      <c r="B708" s="1058">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8">
        <v>13</v>
      </c>
      <c r="B709" s="1058">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8">
        <v>14</v>
      </c>
      <c r="B710" s="1058">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8">
        <v>15</v>
      </c>
      <c r="B711" s="1058">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8">
        <v>16</v>
      </c>
      <c r="B712" s="1058">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8">
        <v>17</v>
      </c>
      <c r="B713" s="1058">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8">
        <v>18</v>
      </c>
      <c r="B714" s="1058">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8">
        <v>19</v>
      </c>
      <c r="B715" s="1058">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8">
        <v>20</v>
      </c>
      <c r="B716" s="1058">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8">
        <v>21</v>
      </c>
      <c r="B717" s="1058">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8">
        <v>22</v>
      </c>
      <c r="B718" s="1058">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8">
        <v>23</v>
      </c>
      <c r="B719" s="1058">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8">
        <v>24</v>
      </c>
      <c r="B720" s="1058">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8">
        <v>25</v>
      </c>
      <c r="B721" s="1058">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8">
        <v>26</v>
      </c>
      <c r="B722" s="1058">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8">
        <v>27</v>
      </c>
      <c r="B723" s="1058">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8">
        <v>28</v>
      </c>
      <c r="B724" s="1058">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8">
        <v>29</v>
      </c>
      <c r="B725" s="1058">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8">
        <v>30</v>
      </c>
      <c r="B726" s="1058">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417</v>
      </c>
      <c r="K729" s="101"/>
      <c r="L729" s="101"/>
      <c r="M729" s="101"/>
      <c r="N729" s="101"/>
      <c r="O729" s="101"/>
      <c r="P729" s="348" t="s">
        <v>27</v>
      </c>
      <c r="Q729" s="348"/>
      <c r="R729" s="348"/>
      <c r="S729" s="348"/>
      <c r="T729" s="348"/>
      <c r="U729" s="348"/>
      <c r="V729" s="348"/>
      <c r="W729" s="348"/>
      <c r="X729" s="348"/>
      <c r="Y729" s="345" t="s">
        <v>474</v>
      </c>
      <c r="Z729" s="346"/>
      <c r="AA729" s="346"/>
      <c r="AB729" s="346"/>
      <c r="AC729" s="277" t="s">
        <v>459</v>
      </c>
      <c r="AD729" s="277"/>
      <c r="AE729" s="277"/>
      <c r="AF729" s="277"/>
      <c r="AG729" s="277"/>
      <c r="AH729" s="345" t="s">
        <v>378</v>
      </c>
      <c r="AI729" s="347"/>
      <c r="AJ729" s="347"/>
      <c r="AK729" s="347"/>
      <c r="AL729" s="347" t="s">
        <v>21</v>
      </c>
      <c r="AM729" s="347"/>
      <c r="AN729" s="347"/>
      <c r="AO729" s="426"/>
      <c r="AP729" s="427" t="s">
        <v>418</v>
      </c>
      <c r="AQ729" s="427"/>
      <c r="AR729" s="427"/>
      <c r="AS729" s="427"/>
      <c r="AT729" s="427"/>
      <c r="AU729" s="427"/>
      <c r="AV729" s="427"/>
      <c r="AW729" s="427"/>
      <c r="AX729" s="427"/>
    </row>
    <row r="730" spans="1:50" ht="26.25" customHeight="1" x14ac:dyDescent="0.15">
      <c r="A730" s="1058">
        <v>1</v>
      </c>
      <c r="B730" s="1058">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8">
        <v>2</v>
      </c>
      <c r="B731" s="1058">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8">
        <v>3</v>
      </c>
      <c r="B732" s="1058">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8">
        <v>4</v>
      </c>
      <c r="B733" s="1058">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8">
        <v>5</v>
      </c>
      <c r="B734" s="1058">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8">
        <v>6</v>
      </c>
      <c r="B735" s="1058">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8">
        <v>7</v>
      </c>
      <c r="B736" s="1058">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8">
        <v>8</v>
      </c>
      <c r="B737" s="1058">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8">
        <v>9</v>
      </c>
      <c r="B738" s="1058">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8">
        <v>10</v>
      </c>
      <c r="B739" s="1058">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8">
        <v>11</v>
      </c>
      <c r="B740" s="1058">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8">
        <v>12</v>
      </c>
      <c r="B741" s="1058">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8">
        <v>13</v>
      </c>
      <c r="B742" s="1058">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8">
        <v>14</v>
      </c>
      <c r="B743" s="1058">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8">
        <v>15</v>
      </c>
      <c r="B744" s="1058">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8">
        <v>16</v>
      </c>
      <c r="B745" s="1058">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8">
        <v>17</v>
      </c>
      <c r="B746" s="1058">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8">
        <v>18</v>
      </c>
      <c r="B747" s="1058">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8">
        <v>19</v>
      </c>
      <c r="B748" s="1058">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8">
        <v>20</v>
      </c>
      <c r="B749" s="1058">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8">
        <v>21</v>
      </c>
      <c r="B750" s="1058">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8">
        <v>22</v>
      </c>
      <c r="B751" s="1058">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8">
        <v>23</v>
      </c>
      <c r="B752" s="1058">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8">
        <v>24</v>
      </c>
      <c r="B753" s="1058">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8">
        <v>25</v>
      </c>
      <c r="B754" s="1058">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8">
        <v>26</v>
      </c>
      <c r="B755" s="1058">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8">
        <v>27</v>
      </c>
      <c r="B756" s="1058">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8">
        <v>28</v>
      </c>
      <c r="B757" s="1058">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8">
        <v>29</v>
      </c>
      <c r="B758" s="1058">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8">
        <v>30</v>
      </c>
      <c r="B759" s="1058">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417</v>
      </c>
      <c r="K762" s="101"/>
      <c r="L762" s="101"/>
      <c r="M762" s="101"/>
      <c r="N762" s="101"/>
      <c r="O762" s="101"/>
      <c r="P762" s="348" t="s">
        <v>27</v>
      </c>
      <c r="Q762" s="348"/>
      <c r="R762" s="348"/>
      <c r="S762" s="348"/>
      <c r="T762" s="348"/>
      <c r="U762" s="348"/>
      <c r="V762" s="348"/>
      <c r="W762" s="348"/>
      <c r="X762" s="348"/>
      <c r="Y762" s="345" t="s">
        <v>474</v>
      </c>
      <c r="Z762" s="346"/>
      <c r="AA762" s="346"/>
      <c r="AB762" s="346"/>
      <c r="AC762" s="277" t="s">
        <v>459</v>
      </c>
      <c r="AD762" s="277"/>
      <c r="AE762" s="277"/>
      <c r="AF762" s="277"/>
      <c r="AG762" s="277"/>
      <c r="AH762" s="345" t="s">
        <v>378</v>
      </c>
      <c r="AI762" s="347"/>
      <c r="AJ762" s="347"/>
      <c r="AK762" s="347"/>
      <c r="AL762" s="347" t="s">
        <v>21</v>
      </c>
      <c r="AM762" s="347"/>
      <c r="AN762" s="347"/>
      <c r="AO762" s="426"/>
      <c r="AP762" s="427" t="s">
        <v>418</v>
      </c>
      <c r="AQ762" s="427"/>
      <c r="AR762" s="427"/>
      <c r="AS762" s="427"/>
      <c r="AT762" s="427"/>
      <c r="AU762" s="427"/>
      <c r="AV762" s="427"/>
      <c r="AW762" s="427"/>
      <c r="AX762" s="427"/>
    </row>
    <row r="763" spans="1:50" ht="26.25" customHeight="1" x14ac:dyDescent="0.15">
      <c r="A763" s="1058">
        <v>1</v>
      </c>
      <c r="B763" s="1058">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8">
        <v>2</v>
      </c>
      <c r="B764" s="1058">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8">
        <v>3</v>
      </c>
      <c r="B765" s="1058">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8">
        <v>4</v>
      </c>
      <c r="B766" s="1058">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8">
        <v>5</v>
      </c>
      <c r="B767" s="1058">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8">
        <v>6</v>
      </c>
      <c r="B768" s="1058">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8">
        <v>7</v>
      </c>
      <c r="B769" s="1058">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8">
        <v>8</v>
      </c>
      <c r="B770" s="1058">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8">
        <v>9</v>
      </c>
      <c r="B771" s="1058">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8">
        <v>10</v>
      </c>
      <c r="B772" s="1058">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8">
        <v>11</v>
      </c>
      <c r="B773" s="1058">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8">
        <v>12</v>
      </c>
      <c r="B774" s="1058">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8">
        <v>13</v>
      </c>
      <c r="B775" s="1058">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8">
        <v>14</v>
      </c>
      <c r="B776" s="1058">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8">
        <v>15</v>
      </c>
      <c r="B777" s="1058">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8">
        <v>16</v>
      </c>
      <c r="B778" s="1058">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8">
        <v>17</v>
      </c>
      <c r="B779" s="1058">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8">
        <v>18</v>
      </c>
      <c r="B780" s="1058">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8">
        <v>19</v>
      </c>
      <c r="B781" s="1058">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8">
        <v>20</v>
      </c>
      <c r="B782" s="1058">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8">
        <v>21</v>
      </c>
      <c r="B783" s="1058">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8">
        <v>22</v>
      </c>
      <c r="B784" s="1058">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8">
        <v>23</v>
      </c>
      <c r="B785" s="1058">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8">
        <v>24</v>
      </c>
      <c r="B786" s="1058">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8">
        <v>25</v>
      </c>
      <c r="B787" s="1058">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8">
        <v>26</v>
      </c>
      <c r="B788" s="1058">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8">
        <v>27</v>
      </c>
      <c r="B789" s="1058">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8">
        <v>28</v>
      </c>
      <c r="B790" s="1058">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8">
        <v>29</v>
      </c>
      <c r="B791" s="1058">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8">
        <v>30</v>
      </c>
      <c r="B792" s="1058">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417</v>
      </c>
      <c r="K795" s="101"/>
      <c r="L795" s="101"/>
      <c r="M795" s="101"/>
      <c r="N795" s="101"/>
      <c r="O795" s="101"/>
      <c r="P795" s="348" t="s">
        <v>27</v>
      </c>
      <c r="Q795" s="348"/>
      <c r="R795" s="348"/>
      <c r="S795" s="348"/>
      <c r="T795" s="348"/>
      <c r="U795" s="348"/>
      <c r="V795" s="348"/>
      <c r="W795" s="348"/>
      <c r="X795" s="348"/>
      <c r="Y795" s="345" t="s">
        <v>474</v>
      </c>
      <c r="Z795" s="346"/>
      <c r="AA795" s="346"/>
      <c r="AB795" s="346"/>
      <c r="AC795" s="277" t="s">
        <v>459</v>
      </c>
      <c r="AD795" s="277"/>
      <c r="AE795" s="277"/>
      <c r="AF795" s="277"/>
      <c r="AG795" s="277"/>
      <c r="AH795" s="345" t="s">
        <v>378</v>
      </c>
      <c r="AI795" s="347"/>
      <c r="AJ795" s="347"/>
      <c r="AK795" s="347"/>
      <c r="AL795" s="347" t="s">
        <v>21</v>
      </c>
      <c r="AM795" s="347"/>
      <c r="AN795" s="347"/>
      <c r="AO795" s="426"/>
      <c r="AP795" s="427" t="s">
        <v>418</v>
      </c>
      <c r="AQ795" s="427"/>
      <c r="AR795" s="427"/>
      <c r="AS795" s="427"/>
      <c r="AT795" s="427"/>
      <c r="AU795" s="427"/>
      <c r="AV795" s="427"/>
      <c r="AW795" s="427"/>
      <c r="AX795" s="427"/>
    </row>
    <row r="796" spans="1:50" ht="26.25" customHeight="1" x14ac:dyDescent="0.15">
      <c r="A796" s="1058">
        <v>1</v>
      </c>
      <c r="B796" s="1058">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8">
        <v>2</v>
      </c>
      <c r="B797" s="1058">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8">
        <v>3</v>
      </c>
      <c r="B798" s="1058">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8">
        <v>4</v>
      </c>
      <c r="B799" s="1058">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8">
        <v>5</v>
      </c>
      <c r="B800" s="1058">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8">
        <v>6</v>
      </c>
      <c r="B801" s="1058">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8">
        <v>7</v>
      </c>
      <c r="B802" s="1058">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8">
        <v>8</v>
      </c>
      <c r="B803" s="1058">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8">
        <v>9</v>
      </c>
      <c r="B804" s="1058">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8">
        <v>10</v>
      </c>
      <c r="B805" s="1058">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8">
        <v>11</v>
      </c>
      <c r="B806" s="1058">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8">
        <v>12</v>
      </c>
      <c r="B807" s="1058">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8">
        <v>13</v>
      </c>
      <c r="B808" s="1058">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8">
        <v>14</v>
      </c>
      <c r="B809" s="1058">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8">
        <v>15</v>
      </c>
      <c r="B810" s="1058">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8">
        <v>16</v>
      </c>
      <c r="B811" s="1058">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8">
        <v>17</v>
      </c>
      <c r="B812" s="1058">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8">
        <v>18</v>
      </c>
      <c r="B813" s="1058">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8">
        <v>19</v>
      </c>
      <c r="B814" s="1058">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8">
        <v>20</v>
      </c>
      <c r="B815" s="1058">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8">
        <v>21</v>
      </c>
      <c r="B816" s="1058">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8">
        <v>22</v>
      </c>
      <c r="B817" s="1058">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8">
        <v>23</v>
      </c>
      <c r="B818" s="1058">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8">
        <v>24</v>
      </c>
      <c r="B819" s="1058">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8">
        <v>25</v>
      </c>
      <c r="B820" s="1058">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8">
        <v>26</v>
      </c>
      <c r="B821" s="1058">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8">
        <v>27</v>
      </c>
      <c r="B822" s="1058">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8">
        <v>28</v>
      </c>
      <c r="B823" s="1058">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8">
        <v>29</v>
      </c>
      <c r="B824" s="1058">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8">
        <v>30</v>
      </c>
      <c r="B825" s="1058">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417</v>
      </c>
      <c r="K828" s="101"/>
      <c r="L828" s="101"/>
      <c r="M828" s="101"/>
      <c r="N828" s="101"/>
      <c r="O828" s="101"/>
      <c r="P828" s="348" t="s">
        <v>27</v>
      </c>
      <c r="Q828" s="348"/>
      <c r="R828" s="348"/>
      <c r="S828" s="348"/>
      <c r="T828" s="348"/>
      <c r="U828" s="348"/>
      <c r="V828" s="348"/>
      <c r="W828" s="348"/>
      <c r="X828" s="348"/>
      <c r="Y828" s="345" t="s">
        <v>474</v>
      </c>
      <c r="Z828" s="346"/>
      <c r="AA828" s="346"/>
      <c r="AB828" s="346"/>
      <c r="AC828" s="277" t="s">
        <v>459</v>
      </c>
      <c r="AD828" s="277"/>
      <c r="AE828" s="277"/>
      <c r="AF828" s="277"/>
      <c r="AG828" s="277"/>
      <c r="AH828" s="345" t="s">
        <v>378</v>
      </c>
      <c r="AI828" s="347"/>
      <c r="AJ828" s="347"/>
      <c r="AK828" s="347"/>
      <c r="AL828" s="347" t="s">
        <v>21</v>
      </c>
      <c r="AM828" s="347"/>
      <c r="AN828" s="347"/>
      <c r="AO828" s="426"/>
      <c r="AP828" s="427" t="s">
        <v>418</v>
      </c>
      <c r="AQ828" s="427"/>
      <c r="AR828" s="427"/>
      <c r="AS828" s="427"/>
      <c r="AT828" s="427"/>
      <c r="AU828" s="427"/>
      <c r="AV828" s="427"/>
      <c r="AW828" s="427"/>
      <c r="AX828" s="427"/>
    </row>
    <row r="829" spans="1:50" ht="26.25" customHeight="1" x14ac:dyDescent="0.15">
      <c r="A829" s="1058">
        <v>1</v>
      </c>
      <c r="B829" s="1058">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8">
        <v>2</v>
      </c>
      <c r="B830" s="1058">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8">
        <v>3</v>
      </c>
      <c r="B831" s="1058">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8">
        <v>4</v>
      </c>
      <c r="B832" s="1058">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8">
        <v>5</v>
      </c>
      <c r="B833" s="1058">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8">
        <v>6</v>
      </c>
      <c r="B834" s="1058">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8">
        <v>7</v>
      </c>
      <c r="B835" s="1058">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8">
        <v>8</v>
      </c>
      <c r="B836" s="1058">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8">
        <v>9</v>
      </c>
      <c r="B837" s="1058">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8">
        <v>10</v>
      </c>
      <c r="B838" s="1058">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8">
        <v>11</v>
      </c>
      <c r="B839" s="1058">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8">
        <v>12</v>
      </c>
      <c r="B840" s="1058">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8">
        <v>13</v>
      </c>
      <c r="B841" s="1058">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8">
        <v>14</v>
      </c>
      <c r="B842" s="1058">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8">
        <v>15</v>
      </c>
      <c r="B843" s="1058">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8">
        <v>16</v>
      </c>
      <c r="B844" s="1058">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8">
        <v>17</v>
      </c>
      <c r="B845" s="1058">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8">
        <v>18</v>
      </c>
      <c r="B846" s="1058">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8">
        <v>19</v>
      </c>
      <c r="B847" s="1058">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8">
        <v>20</v>
      </c>
      <c r="B848" s="1058">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8">
        <v>21</v>
      </c>
      <c r="B849" s="1058">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8">
        <v>22</v>
      </c>
      <c r="B850" s="1058">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8">
        <v>23</v>
      </c>
      <c r="B851" s="1058">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8">
        <v>24</v>
      </c>
      <c r="B852" s="1058">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8">
        <v>25</v>
      </c>
      <c r="B853" s="1058">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8">
        <v>26</v>
      </c>
      <c r="B854" s="1058">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8">
        <v>27</v>
      </c>
      <c r="B855" s="1058">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8">
        <v>28</v>
      </c>
      <c r="B856" s="1058">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8">
        <v>29</v>
      </c>
      <c r="B857" s="1058">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8">
        <v>30</v>
      </c>
      <c r="B858" s="1058">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417</v>
      </c>
      <c r="K861" s="101"/>
      <c r="L861" s="101"/>
      <c r="M861" s="101"/>
      <c r="N861" s="101"/>
      <c r="O861" s="101"/>
      <c r="P861" s="348" t="s">
        <v>27</v>
      </c>
      <c r="Q861" s="348"/>
      <c r="R861" s="348"/>
      <c r="S861" s="348"/>
      <c r="T861" s="348"/>
      <c r="U861" s="348"/>
      <c r="V861" s="348"/>
      <c r="W861" s="348"/>
      <c r="X861" s="348"/>
      <c r="Y861" s="345" t="s">
        <v>474</v>
      </c>
      <c r="Z861" s="346"/>
      <c r="AA861" s="346"/>
      <c r="AB861" s="346"/>
      <c r="AC861" s="277" t="s">
        <v>459</v>
      </c>
      <c r="AD861" s="277"/>
      <c r="AE861" s="277"/>
      <c r="AF861" s="277"/>
      <c r="AG861" s="277"/>
      <c r="AH861" s="345" t="s">
        <v>378</v>
      </c>
      <c r="AI861" s="347"/>
      <c r="AJ861" s="347"/>
      <c r="AK861" s="347"/>
      <c r="AL861" s="347" t="s">
        <v>21</v>
      </c>
      <c r="AM861" s="347"/>
      <c r="AN861" s="347"/>
      <c r="AO861" s="426"/>
      <c r="AP861" s="427" t="s">
        <v>418</v>
      </c>
      <c r="AQ861" s="427"/>
      <c r="AR861" s="427"/>
      <c r="AS861" s="427"/>
      <c r="AT861" s="427"/>
      <c r="AU861" s="427"/>
      <c r="AV861" s="427"/>
      <c r="AW861" s="427"/>
      <c r="AX861" s="427"/>
    </row>
    <row r="862" spans="1:50" ht="26.25" customHeight="1" x14ac:dyDescent="0.15">
      <c r="A862" s="1058">
        <v>1</v>
      </c>
      <c r="B862" s="1058">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8">
        <v>2</v>
      </c>
      <c r="B863" s="1058">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8">
        <v>3</v>
      </c>
      <c r="B864" s="1058">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8">
        <v>4</v>
      </c>
      <c r="B865" s="1058">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8">
        <v>5</v>
      </c>
      <c r="B866" s="1058">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8">
        <v>6</v>
      </c>
      <c r="B867" s="1058">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8">
        <v>7</v>
      </c>
      <c r="B868" s="1058">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8">
        <v>8</v>
      </c>
      <c r="B869" s="1058">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8">
        <v>9</v>
      </c>
      <c r="B870" s="1058">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8">
        <v>10</v>
      </c>
      <c r="B871" s="1058">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8">
        <v>11</v>
      </c>
      <c r="B872" s="1058">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8">
        <v>12</v>
      </c>
      <c r="B873" s="1058">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8">
        <v>13</v>
      </c>
      <c r="B874" s="1058">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8">
        <v>14</v>
      </c>
      <c r="B875" s="1058">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8">
        <v>15</v>
      </c>
      <c r="B876" s="1058">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8">
        <v>16</v>
      </c>
      <c r="B877" s="1058">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8">
        <v>17</v>
      </c>
      <c r="B878" s="1058">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8">
        <v>18</v>
      </c>
      <c r="B879" s="1058">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8">
        <v>19</v>
      </c>
      <c r="B880" s="1058">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8">
        <v>20</v>
      </c>
      <c r="B881" s="1058">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8">
        <v>21</v>
      </c>
      <c r="B882" s="1058">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8">
        <v>22</v>
      </c>
      <c r="B883" s="1058">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8">
        <v>23</v>
      </c>
      <c r="B884" s="1058">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8">
        <v>24</v>
      </c>
      <c r="B885" s="1058">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8">
        <v>25</v>
      </c>
      <c r="B886" s="1058">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8">
        <v>26</v>
      </c>
      <c r="B887" s="1058">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8">
        <v>27</v>
      </c>
      <c r="B888" s="1058">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8">
        <v>28</v>
      </c>
      <c r="B889" s="1058">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8">
        <v>29</v>
      </c>
      <c r="B890" s="1058">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8">
        <v>30</v>
      </c>
      <c r="B891" s="1058">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417</v>
      </c>
      <c r="K894" s="101"/>
      <c r="L894" s="101"/>
      <c r="M894" s="101"/>
      <c r="N894" s="101"/>
      <c r="O894" s="101"/>
      <c r="P894" s="348" t="s">
        <v>27</v>
      </c>
      <c r="Q894" s="348"/>
      <c r="R894" s="348"/>
      <c r="S894" s="348"/>
      <c r="T894" s="348"/>
      <c r="U894" s="348"/>
      <c r="V894" s="348"/>
      <c r="W894" s="348"/>
      <c r="X894" s="348"/>
      <c r="Y894" s="345" t="s">
        <v>474</v>
      </c>
      <c r="Z894" s="346"/>
      <c r="AA894" s="346"/>
      <c r="AB894" s="346"/>
      <c r="AC894" s="277" t="s">
        <v>459</v>
      </c>
      <c r="AD894" s="277"/>
      <c r="AE894" s="277"/>
      <c r="AF894" s="277"/>
      <c r="AG894" s="277"/>
      <c r="AH894" s="345" t="s">
        <v>378</v>
      </c>
      <c r="AI894" s="347"/>
      <c r="AJ894" s="347"/>
      <c r="AK894" s="347"/>
      <c r="AL894" s="347" t="s">
        <v>21</v>
      </c>
      <c r="AM894" s="347"/>
      <c r="AN894" s="347"/>
      <c r="AO894" s="426"/>
      <c r="AP894" s="427" t="s">
        <v>418</v>
      </c>
      <c r="AQ894" s="427"/>
      <c r="AR894" s="427"/>
      <c r="AS894" s="427"/>
      <c r="AT894" s="427"/>
      <c r="AU894" s="427"/>
      <c r="AV894" s="427"/>
      <c r="AW894" s="427"/>
      <c r="AX894" s="427"/>
    </row>
    <row r="895" spans="1:50" ht="26.25" customHeight="1" x14ac:dyDescent="0.15">
      <c r="A895" s="1058">
        <v>1</v>
      </c>
      <c r="B895" s="1058">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8">
        <v>2</v>
      </c>
      <c r="B896" s="1058">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8">
        <v>3</v>
      </c>
      <c r="B897" s="1058">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8">
        <v>4</v>
      </c>
      <c r="B898" s="1058">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8">
        <v>5</v>
      </c>
      <c r="B899" s="1058">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8">
        <v>6</v>
      </c>
      <c r="B900" s="1058">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8">
        <v>7</v>
      </c>
      <c r="B901" s="1058">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8">
        <v>8</v>
      </c>
      <c r="B902" s="1058">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8">
        <v>9</v>
      </c>
      <c r="B903" s="1058">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8">
        <v>10</v>
      </c>
      <c r="B904" s="1058">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8">
        <v>11</v>
      </c>
      <c r="B905" s="1058">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8">
        <v>12</v>
      </c>
      <c r="B906" s="1058">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8">
        <v>13</v>
      </c>
      <c r="B907" s="1058">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8">
        <v>14</v>
      </c>
      <c r="B908" s="1058">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8">
        <v>15</v>
      </c>
      <c r="B909" s="1058">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8">
        <v>16</v>
      </c>
      <c r="B910" s="1058">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8">
        <v>17</v>
      </c>
      <c r="B911" s="1058">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8">
        <v>18</v>
      </c>
      <c r="B912" s="1058">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8">
        <v>19</v>
      </c>
      <c r="B913" s="1058">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8">
        <v>20</v>
      </c>
      <c r="B914" s="1058">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8">
        <v>21</v>
      </c>
      <c r="B915" s="1058">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8">
        <v>22</v>
      </c>
      <c r="B916" s="1058">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8">
        <v>23</v>
      </c>
      <c r="B917" s="1058">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8">
        <v>24</v>
      </c>
      <c r="B918" s="1058">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8">
        <v>25</v>
      </c>
      <c r="B919" s="1058">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8">
        <v>26</v>
      </c>
      <c r="B920" s="1058">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8">
        <v>27</v>
      </c>
      <c r="B921" s="1058">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8">
        <v>28</v>
      </c>
      <c r="B922" s="1058">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8">
        <v>29</v>
      </c>
      <c r="B923" s="1058">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8">
        <v>30</v>
      </c>
      <c r="B924" s="1058">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417</v>
      </c>
      <c r="K927" s="101"/>
      <c r="L927" s="101"/>
      <c r="M927" s="101"/>
      <c r="N927" s="101"/>
      <c r="O927" s="101"/>
      <c r="P927" s="348" t="s">
        <v>27</v>
      </c>
      <c r="Q927" s="348"/>
      <c r="R927" s="348"/>
      <c r="S927" s="348"/>
      <c r="T927" s="348"/>
      <c r="U927" s="348"/>
      <c r="V927" s="348"/>
      <c r="W927" s="348"/>
      <c r="X927" s="348"/>
      <c r="Y927" s="345" t="s">
        <v>474</v>
      </c>
      <c r="Z927" s="346"/>
      <c r="AA927" s="346"/>
      <c r="AB927" s="346"/>
      <c r="AC927" s="277" t="s">
        <v>459</v>
      </c>
      <c r="AD927" s="277"/>
      <c r="AE927" s="277"/>
      <c r="AF927" s="277"/>
      <c r="AG927" s="277"/>
      <c r="AH927" s="345" t="s">
        <v>378</v>
      </c>
      <c r="AI927" s="347"/>
      <c r="AJ927" s="347"/>
      <c r="AK927" s="347"/>
      <c r="AL927" s="347" t="s">
        <v>21</v>
      </c>
      <c r="AM927" s="347"/>
      <c r="AN927" s="347"/>
      <c r="AO927" s="426"/>
      <c r="AP927" s="427" t="s">
        <v>418</v>
      </c>
      <c r="AQ927" s="427"/>
      <c r="AR927" s="427"/>
      <c r="AS927" s="427"/>
      <c r="AT927" s="427"/>
      <c r="AU927" s="427"/>
      <c r="AV927" s="427"/>
      <c r="AW927" s="427"/>
      <c r="AX927" s="427"/>
    </row>
    <row r="928" spans="1:50" ht="26.25" customHeight="1" x14ac:dyDescent="0.15">
      <c r="A928" s="1058">
        <v>1</v>
      </c>
      <c r="B928" s="1058">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8">
        <v>2</v>
      </c>
      <c r="B929" s="1058">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8">
        <v>3</v>
      </c>
      <c r="B930" s="1058">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8">
        <v>4</v>
      </c>
      <c r="B931" s="1058">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8">
        <v>5</v>
      </c>
      <c r="B932" s="1058">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8">
        <v>6</v>
      </c>
      <c r="B933" s="1058">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8">
        <v>7</v>
      </c>
      <c r="B934" s="1058">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8">
        <v>8</v>
      </c>
      <c r="B935" s="1058">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8">
        <v>9</v>
      </c>
      <c r="B936" s="1058">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8">
        <v>10</v>
      </c>
      <c r="B937" s="1058">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8">
        <v>11</v>
      </c>
      <c r="B938" s="1058">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8">
        <v>12</v>
      </c>
      <c r="B939" s="1058">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8">
        <v>13</v>
      </c>
      <c r="B940" s="1058">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8">
        <v>14</v>
      </c>
      <c r="B941" s="1058">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8">
        <v>15</v>
      </c>
      <c r="B942" s="1058">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8">
        <v>16</v>
      </c>
      <c r="B943" s="1058">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8">
        <v>17</v>
      </c>
      <c r="B944" s="1058">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8">
        <v>18</v>
      </c>
      <c r="B945" s="1058">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8">
        <v>19</v>
      </c>
      <c r="B946" s="1058">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8">
        <v>20</v>
      </c>
      <c r="B947" s="1058">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8">
        <v>21</v>
      </c>
      <c r="B948" s="1058">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8">
        <v>22</v>
      </c>
      <c r="B949" s="1058">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8">
        <v>23</v>
      </c>
      <c r="B950" s="1058">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8">
        <v>24</v>
      </c>
      <c r="B951" s="1058">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8">
        <v>25</v>
      </c>
      <c r="B952" s="1058">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8">
        <v>26</v>
      </c>
      <c r="B953" s="1058">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8">
        <v>27</v>
      </c>
      <c r="B954" s="1058">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8">
        <v>28</v>
      </c>
      <c r="B955" s="1058">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8">
        <v>29</v>
      </c>
      <c r="B956" s="1058">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8">
        <v>30</v>
      </c>
      <c r="B957" s="1058">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417</v>
      </c>
      <c r="K960" s="101"/>
      <c r="L960" s="101"/>
      <c r="M960" s="101"/>
      <c r="N960" s="101"/>
      <c r="O960" s="101"/>
      <c r="P960" s="348" t="s">
        <v>27</v>
      </c>
      <c r="Q960" s="348"/>
      <c r="R960" s="348"/>
      <c r="S960" s="348"/>
      <c r="T960" s="348"/>
      <c r="U960" s="348"/>
      <c r="V960" s="348"/>
      <c r="W960" s="348"/>
      <c r="X960" s="348"/>
      <c r="Y960" s="345" t="s">
        <v>474</v>
      </c>
      <c r="Z960" s="346"/>
      <c r="AA960" s="346"/>
      <c r="AB960" s="346"/>
      <c r="AC960" s="277" t="s">
        <v>459</v>
      </c>
      <c r="AD960" s="277"/>
      <c r="AE960" s="277"/>
      <c r="AF960" s="277"/>
      <c r="AG960" s="277"/>
      <c r="AH960" s="345" t="s">
        <v>378</v>
      </c>
      <c r="AI960" s="347"/>
      <c r="AJ960" s="347"/>
      <c r="AK960" s="347"/>
      <c r="AL960" s="347" t="s">
        <v>21</v>
      </c>
      <c r="AM960" s="347"/>
      <c r="AN960" s="347"/>
      <c r="AO960" s="426"/>
      <c r="AP960" s="427" t="s">
        <v>418</v>
      </c>
      <c r="AQ960" s="427"/>
      <c r="AR960" s="427"/>
      <c r="AS960" s="427"/>
      <c r="AT960" s="427"/>
      <c r="AU960" s="427"/>
      <c r="AV960" s="427"/>
      <c r="AW960" s="427"/>
      <c r="AX960" s="427"/>
    </row>
    <row r="961" spans="1:50" ht="26.25" customHeight="1" x14ac:dyDescent="0.15">
      <c r="A961" s="1058">
        <v>1</v>
      </c>
      <c r="B961" s="1058">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8">
        <v>2</v>
      </c>
      <c r="B962" s="1058">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8">
        <v>3</v>
      </c>
      <c r="B963" s="1058">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8">
        <v>4</v>
      </c>
      <c r="B964" s="1058">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8">
        <v>5</v>
      </c>
      <c r="B965" s="1058">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8">
        <v>6</v>
      </c>
      <c r="B966" s="1058">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8">
        <v>7</v>
      </c>
      <c r="B967" s="1058">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8">
        <v>8</v>
      </c>
      <c r="B968" s="1058">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8">
        <v>9</v>
      </c>
      <c r="B969" s="1058">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8">
        <v>10</v>
      </c>
      <c r="B970" s="1058">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8">
        <v>11</v>
      </c>
      <c r="B971" s="1058">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8">
        <v>12</v>
      </c>
      <c r="B972" s="1058">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8">
        <v>13</v>
      </c>
      <c r="B973" s="1058">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8">
        <v>14</v>
      </c>
      <c r="B974" s="1058">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8">
        <v>15</v>
      </c>
      <c r="B975" s="1058">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8">
        <v>16</v>
      </c>
      <c r="B976" s="1058">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8">
        <v>17</v>
      </c>
      <c r="B977" s="1058">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8">
        <v>18</v>
      </c>
      <c r="B978" s="1058">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8">
        <v>19</v>
      </c>
      <c r="B979" s="1058">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8">
        <v>20</v>
      </c>
      <c r="B980" s="1058">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8">
        <v>21</v>
      </c>
      <c r="B981" s="1058">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8">
        <v>22</v>
      </c>
      <c r="B982" s="1058">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8">
        <v>23</v>
      </c>
      <c r="B983" s="1058">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8">
        <v>24</v>
      </c>
      <c r="B984" s="1058">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8">
        <v>25</v>
      </c>
      <c r="B985" s="1058">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8">
        <v>26</v>
      </c>
      <c r="B986" s="1058">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8">
        <v>27</v>
      </c>
      <c r="B987" s="1058">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8">
        <v>28</v>
      </c>
      <c r="B988" s="1058">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8">
        <v>29</v>
      </c>
      <c r="B989" s="1058">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8">
        <v>30</v>
      </c>
      <c r="B990" s="1058">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417</v>
      </c>
      <c r="K993" s="101"/>
      <c r="L993" s="101"/>
      <c r="M993" s="101"/>
      <c r="N993" s="101"/>
      <c r="O993" s="101"/>
      <c r="P993" s="348" t="s">
        <v>27</v>
      </c>
      <c r="Q993" s="348"/>
      <c r="R993" s="348"/>
      <c r="S993" s="348"/>
      <c r="T993" s="348"/>
      <c r="U993" s="348"/>
      <c r="V993" s="348"/>
      <c r="W993" s="348"/>
      <c r="X993" s="348"/>
      <c r="Y993" s="345" t="s">
        <v>474</v>
      </c>
      <c r="Z993" s="346"/>
      <c r="AA993" s="346"/>
      <c r="AB993" s="346"/>
      <c r="AC993" s="277" t="s">
        <v>459</v>
      </c>
      <c r="AD993" s="277"/>
      <c r="AE993" s="277"/>
      <c r="AF993" s="277"/>
      <c r="AG993" s="277"/>
      <c r="AH993" s="345" t="s">
        <v>378</v>
      </c>
      <c r="AI993" s="347"/>
      <c r="AJ993" s="347"/>
      <c r="AK993" s="347"/>
      <c r="AL993" s="347" t="s">
        <v>21</v>
      </c>
      <c r="AM993" s="347"/>
      <c r="AN993" s="347"/>
      <c r="AO993" s="426"/>
      <c r="AP993" s="427" t="s">
        <v>418</v>
      </c>
      <c r="AQ993" s="427"/>
      <c r="AR993" s="427"/>
      <c r="AS993" s="427"/>
      <c r="AT993" s="427"/>
      <c r="AU993" s="427"/>
      <c r="AV993" s="427"/>
      <c r="AW993" s="427"/>
      <c r="AX993" s="427"/>
    </row>
    <row r="994" spans="1:50" ht="26.25" customHeight="1" x14ac:dyDescent="0.15">
      <c r="A994" s="1058">
        <v>1</v>
      </c>
      <c r="B994" s="1058">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8">
        <v>2</v>
      </c>
      <c r="B995" s="1058">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8">
        <v>3</v>
      </c>
      <c r="B996" s="1058">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8">
        <v>4</v>
      </c>
      <c r="B997" s="1058">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8">
        <v>5</v>
      </c>
      <c r="B998" s="1058">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8">
        <v>6</v>
      </c>
      <c r="B999" s="1058">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8">
        <v>7</v>
      </c>
      <c r="B1000" s="1058">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8">
        <v>8</v>
      </c>
      <c r="B1001" s="1058">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8">
        <v>9</v>
      </c>
      <c r="B1002" s="1058">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8">
        <v>10</v>
      </c>
      <c r="B1003" s="1058">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8">
        <v>11</v>
      </c>
      <c r="B1004" s="1058">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8">
        <v>12</v>
      </c>
      <c r="B1005" s="1058">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8">
        <v>13</v>
      </c>
      <c r="B1006" s="1058">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8">
        <v>14</v>
      </c>
      <c r="B1007" s="1058">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8">
        <v>15</v>
      </c>
      <c r="B1008" s="1058">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8">
        <v>16</v>
      </c>
      <c r="B1009" s="1058">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8">
        <v>17</v>
      </c>
      <c r="B1010" s="1058">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8">
        <v>18</v>
      </c>
      <c r="B1011" s="1058">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8">
        <v>19</v>
      </c>
      <c r="B1012" s="1058">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8">
        <v>20</v>
      </c>
      <c r="B1013" s="1058">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8">
        <v>21</v>
      </c>
      <c r="B1014" s="1058">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8">
        <v>22</v>
      </c>
      <c r="B1015" s="1058">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8">
        <v>23</v>
      </c>
      <c r="B1016" s="1058">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8">
        <v>24</v>
      </c>
      <c r="B1017" s="1058">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8">
        <v>25</v>
      </c>
      <c r="B1018" s="1058">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8">
        <v>26</v>
      </c>
      <c r="B1019" s="1058">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8">
        <v>27</v>
      </c>
      <c r="B1020" s="1058">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8">
        <v>28</v>
      </c>
      <c r="B1021" s="1058">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8">
        <v>29</v>
      </c>
      <c r="B1022" s="1058">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8">
        <v>30</v>
      </c>
      <c r="B1023" s="1058">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417</v>
      </c>
      <c r="K1026" s="101"/>
      <c r="L1026" s="101"/>
      <c r="M1026" s="101"/>
      <c r="N1026" s="101"/>
      <c r="O1026" s="101"/>
      <c r="P1026" s="348" t="s">
        <v>27</v>
      </c>
      <c r="Q1026" s="348"/>
      <c r="R1026" s="348"/>
      <c r="S1026" s="348"/>
      <c r="T1026" s="348"/>
      <c r="U1026" s="348"/>
      <c r="V1026" s="348"/>
      <c r="W1026" s="348"/>
      <c r="X1026" s="348"/>
      <c r="Y1026" s="345" t="s">
        <v>474</v>
      </c>
      <c r="Z1026" s="346"/>
      <c r="AA1026" s="346"/>
      <c r="AB1026" s="346"/>
      <c r="AC1026" s="277" t="s">
        <v>459</v>
      </c>
      <c r="AD1026" s="277"/>
      <c r="AE1026" s="277"/>
      <c r="AF1026" s="277"/>
      <c r="AG1026" s="277"/>
      <c r="AH1026" s="345" t="s">
        <v>378</v>
      </c>
      <c r="AI1026" s="347"/>
      <c r="AJ1026" s="347"/>
      <c r="AK1026" s="347"/>
      <c r="AL1026" s="347" t="s">
        <v>21</v>
      </c>
      <c r="AM1026" s="347"/>
      <c r="AN1026" s="347"/>
      <c r="AO1026" s="426"/>
      <c r="AP1026" s="427" t="s">
        <v>418</v>
      </c>
      <c r="AQ1026" s="427"/>
      <c r="AR1026" s="427"/>
      <c r="AS1026" s="427"/>
      <c r="AT1026" s="427"/>
      <c r="AU1026" s="427"/>
      <c r="AV1026" s="427"/>
      <c r="AW1026" s="427"/>
      <c r="AX1026" s="427"/>
    </row>
    <row r="1027" spans="1:50" ht="26.25" customHeight="1" x14ac:dyDescent="0.15">
      <c r="A1027" s="1058">
        <v>1</v>
      </c>
      <c r="B1027" s="1058">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8">
        <v>2</v>
      </c>
      <c r="B1028" s="1058">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8">
        <v>3</v>
      </c>
      <c r="B1029" s="1058">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8">
        <v>4</v>
      </c>
      <c r="B1030" s="1058">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8">
        <v>5</v>
      </c>
      <c r="B1031" s="1058">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8">
        <v>6</v>
      </c>
      <c r="B1032" s="1058">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8">
        <v>7</v>
      </c>
      <c r="B1033" s="1058">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8">
        <v>8</v>
      </c>
      <c r="B1034" s="1058">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8">
        <v>9</v>
      </c>
      <c r="B1035" s="1058">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8">
        <v>10</v>
      </c>
      <c r="B1036" s="1058">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8">
        <v>11</v>
      </c>
      <c r="B1037" s="1058">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8">
        <v>12</v>
      </c>
      <c r="B1038" s="1058">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8">
        <v>13</v>
      </c>
      <c r="B1039" s="1058">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8">
        <v>14</v>
      </c>
      <c r="B1040" s="1058">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8">
        <v>15</v>
      </c>
      <c r="B1041" s="1058">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8">
        <v>16</v>
      </c>
      <c r="B1042" s="1058">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8">
        <v>17</v>
      </c>
      <c r="B1043" s="1058">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8">
        <v>18</v>
      </c>
      <c r="B1044" s="1058">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8">
        <v>19</v>
      </c>
      <c r="B1045" s="1058">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8">
        <v>20</v>
      </c>
      <c r="B1046" s="1058">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8">
        <v>21</v>
      </c>
      <c r="B1047" s="1058">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8">
        <v>22</v>
      </c>
      <c r="B1048" s="1058">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8">
        <v>23</v>
      </c>
      <c r="B1049" s="1058">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8">
        <v>24</v>
      </c>
      <c r="B1050" s="1058">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8">
        <v>25</v>
      </c>
      <c r="B1051" s="1058">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8">
        <v>26</v>
      </c>
      <c r="B1052" s="1058">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8">
        <v>27</v>
      </c>
      <c r="B1053" s="1058">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8">
        <v>28</v>
      </c>
      <c r="B1054" s="1058">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8">
        <v>29</v>
      </c>
      <c r="B1055" s="1058">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8">
        <v>30</v>
      </c>
      <c r="B1056" s="1058">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417</v>
      </c>
      <c r="K1059" s="101"/>
      <c r="L1059" s="101"/>
      <c r="M1059" s="101"/>
      <c r="N1059" s="101"/>
      <c r="O1059" s="101"/>
      <c r="P1059" s="348" t="s">
        <v>27</v>
      </c>
      <c r="Q1059" s="348"/>
      <c r="R1059" s="348"/>
      <c r="S1059" s="348"/>
      <c r="T1059" s="348"/>
      <c r="U1059" s="348"/>
      <c r="V1059" s="348"/>
      <c r="W1059" s="348"/>
      <c r="X1059" s="348"/>
      <c r="Y1059" s="345" t="s">
        <v>474</v>
      </c>
      <c r="Z1059" s="346"/>
      <c r="AA1059" s="346"/>
      <c r="AB1059" s="346"/>
      <c r="AC1059" s="277" t="s">
        <v>459</v>
      </c>
      <c r="AD1059" s="277"/>
      <c r="AE1059" s="277"/>
      <c r="AF1059" s="277"/>
      <c r="AG1059" s="277"/>
      <c r="AH1059" s="345" t="s">
        <v>378</v>
      </c>
      <c r="AI1059" s="347"/>
      <c r="AJ1059" s="347"/>
      <c r="AK1059" s="347"/>
      <c r="AL1059" s="347" t="s">
        <v>21</v>
      </c>
      <c r="AM1059" s="347"/>
      <c r="AN1059" s="347"/>
      <c r="AO1059" s="426"/>
      <c r="AP1059" s="427" t="s">
        <v>418</v>
      </c>
      <c r="AQ1059" s="427"/>
      <c r="AR1059" s="427"/>
      <c r="AS1059" s="427"/>
      <c r="AT1059" s="427"/>
      <c r="AU1059" s="427"/>
      <c r="AV1059" s="427"/>
      <c r="AW1059" s="427"/>
      <c r="AX1059" s="427"/>
    </row>
    <row r="1060" spans="1:50" ht="26.25" customHeight="1" x14ac:dyDescent="0.15">
      <c r="A1060" s="1058">
        <v>1</v>
      </c>
      <c r="B1060" s="1058">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8">
        <v>2</v>
      </c>
      <c r="B1061" s="1058">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8">
        <v>3</v>
      </c>
      <c r="B1062" s="1058">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8">
        <v>4</v>
      </c>
      <c r="B1063" s="1058">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8">
        <v>5</v>
      </c>
      <c r="B1064" s="1058">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8">
        <v>6</v>
      </c>
      <c r="B1065" s="1058">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8">
        <v>7</v>
      </c>
      <c r="B1066" s="1058">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8">
        <v>8</v>
      </c>
      <c r="B1067" s="1058">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8">
        <v>9</v>
      </c>
      <c r="B1068" s="1058">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8">
        <v>10</v>
      </c>
      <c r="B1069" s="1058">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8">
        <v>11</v>
      </c>
      <c r="B1070" s="1058">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8">
        <v>12</v>
      </c>
      <c r="B1071" s="1058">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8">
        <v>13</v>
      </c>
      <c r="B1072" s="1058">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8">
        <v>14</v>
      </c>
      <c r="B1073" s="1058">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8">
        <v>15</v>
      </c>
      <c r="B1074" s="1058">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8">
        <v>16</v>
      </c>
      <c r="B1075" s="1058">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8">
        <v>17</v>
      </c>
      <c r="B1076" s="1058">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8">
        <v>18</v>
      </c>
      <c r="B1077" s="1058">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8">
        <v>19</v>
      </c>
      <c r="B1078" s="1058">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8">
        <v>20</v>
      </c>
      <c r="B1079" s="1058">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8">
        <v>21</v>
      </c>
      <c r="B1080" s="1058">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8">
        <v>22</v>
      </c>
      <c r="B1081" s="1058">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8">
        <v>23</v>
      </c>
      <c r="B1082" s="1058">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8">
        <v>24</v>
      </c>
      <c r="B1083" s="1058">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8">
        <v>25</v>
      </c>
      <c r="B1084" s="1058">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8">
        <v>26</v>
      </c>
      <c r="B1085" s="1058">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8">
        <v>27</v>
      </c>
      <c r="B1086" s="1058">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8">
        <v>28</v>
      </c>
      <c r="B1087" s="1058">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8">
        <v>29</v>
      </c>
      <c r="B1088" s="1058">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8">
        <v>30</v>
      </c>
      <c r="B1089" s="1058">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417</v>
      </c>
      <c r="K1092" s="101"/>
      <c r="L1092" s="101"/>
      <c r="M1092" s="101"/>
      <c r="N1092" s="101"/>
      <c r="O1092" s="101"/>
      <c r="P1092" s="348" t="s">
        <v>27</v>
      </c>
      <c r="Q1092" s="348"/>
      <c r="R1092" s="348"/>
      <c r="S1092" s="348"/>
      <c r="T1092" s="348"/>
      <c r="U1092" s="348"/>
      <c r="V1092" s="348"/>
      <c r="W1092" s="348"/>
      <c r="X1092" s="348"/>
      <c r="Y1092" s="345" t="s">
        <v>474</v>
      </c>
      <c r="Z1092" s="346"/>
      <c r="AA1092" s="346"/>
      <c r="AB1092" s="346"/>
      <c r="AC1092" s="277" t="s">
        <v>459</v>
      </c>
      <c r="AD1092" s="277"/>
      <c r="AE1092" s="277"/>
      <c r="AF1092" s="277"/>
      <c r="AG1092" s="277"/>
      <c r="AH1092" s="345" t="s">
        <v>378</v>
      </c>
      <c r="AI1092" s="347"/>
      <c r="AJ1092" s="347"/>
      <c r="AK1092" s="347"/>
      <c r="AL1092" s="347" t="s">
        <v>21</v>
      </c>
      <c r="AM1092" s="347"/>
      <c r="AN1092" s="347"/>
      <c r="AO1092" s="426"/>
      <c r="AP1092" s="427" t="s">
        <v>418</v>
      </c>
      <c r="AQ1092" s="427"/>
      <c r="AR1092" s="427"/>
      <c r="AS1092" s="427"/>
      <c r="AT1092" s="427"/>
      <c r="AU1092" s="427"/>
      <c r="AV1092" s="427"/>
      <c r="AW1092" s="427"/>
      <c r="AX1092" s="427"/>
    </row>
    <row r="1093" spans="1:50" ht="26.25" customHeight="1" x14ac:dyDescent="0.15">
      <c r="A1093" s="1058">
        <v>1</v>
      </c>
      <c r="B1093" s="1058">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8">
        <v>2</v>
      </c>
      <c r="B1094" s="1058">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8">
        <v>3</v>
      </c>
      <c r="B1095" s="1058">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8">
        <v>4</v>
      </c>
      <c r="B1096" s="1058">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8">
        <v>5</v>
      </c>
      <c r="B1097" s="1058">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8">
        <v>6</v>
      </c>
      <c r="B1098" s="1058">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8">
        <v>7</v>
      </c>
      <c r="B1099" s="1058">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8">
        <v>8</v>
      </c>
      <c r="B1100" s="1058">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8">
        <v>9</v>
      </c>
      <c r="B1101" s="1058">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8">
        <v>10</v>
      </c>
      <c r="B1102" s="1058">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8">
        <v>11</v>
      </c>
      <c r="B1103" s="1058">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8">
        <v>12</v>
      </c>
      <c r="B1104" s="1058">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8">
        <v>13</v>
      </c>
      <c r="B1105" s="1058">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8">
        <v>14</v>
      </c>
      <c r="B1106" s="1058">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8">
        <v>15</v>
      </c>
      <c r="B1107" s="1058">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8">
        <v>16</v>
      </c>
      <c r="B1108" s="1058">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8">
        <v>17</v>
      </c>
      <c r="B1109" s="1058">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8">
        <v>18</v>
      </c>
      <c r="B1110" s="1058">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8">
        <v>19</v>
      </c>
      <c r="B1111" s="1058">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8">
        <v>20</v>
      </c>
      <c r="B1112" s="1058">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8">
        <v>21</v>
      </c>
      <c r="B1113" s="1058">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8">
        <v>22</v>
      </c>
      <c r="B1114" s="1058">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8">
        <v>23</v>
      </c>
      <c r="B1115" s="1058">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8">
        <v>24</v>
      </c>
      <c r="B1116" s="1058">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8">
        <v>25</v>
      </c>
      <c r="B1117" s="1058">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8">
        <v>26</v>
      </c>
      <c r="B1118" s="1058">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8">
        <v>27</v>
      </c>
      <c r="B1119" s="1058">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8">
        <v>28</v>
      </c>
      <c r="B1120" s="1058">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8">
        <v>29</v>
      </c>
      <c r="B1121" s="1058">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8">
        <v>30</v>
      </c>
      <c r="B1122" s="1058">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417</v>
      </c>
      <c r="K1125" s="101"/>
      <c r="L1125" s="101"/>
      <c r="M1125" s="101"/>
      <c r="N1125" s="101"/>
      <c r="O1125" s="101"/>
      <c r="P1125" s="348" t="s">
        <v>27</v>
      </c>
      <c r="Q1125" s="348"/>
      <c r="R1125" s="348"/>
      <c r="S1125" s="348"/>
      <c r="T1125" s="348"/>
      <c r="U1125" s="348"/>
      <c r="V1125" s="348"/>
      <c r="W1125" s="348"/>
      <c r="X1125" s="348"/>
      <c r="Y1125" s="345" t="s">
        <v>474</v>
      </c>
      <c r="Z1125" s="346"/>
      <c r="AA1125" s="346"/>
      <c r="AB1125" s="346"/>
      <c r="AC1125" s="277" t="s">
        <v>459</v>
      </c>
      <c r="AD1125" s="277"/>
      <c r="AE1125" s="277"/>
      <c r="AF1125" s="277"/>
      <c r="AG1125" s="277"/>
      <c r="AH1125" s="345" t="s">
        <v>378</v>
      </c>
      <c r="AI1125" s="347"/>
      <c r="AJ1125" s="347"/>
      <c r="AK1125" s="347"/>
      <c r="AL1125" s="347" t="s">
        <v>21</v>
      </c>
      <c r="AM1125" s="347"/>
      <c r="AN1125" s="347"/>
      <c r="AO1125" s="426"/>
      <c r="AP1125" s="427" t="s">
        <v>418</v>
      </c>
      <c r="AQ1125" s="427"/>
      <c r="AR1125" s="427"/>
      <c r="AS1125" s="427"/>
      <c r="AT1125" s="427"/>
      <c r="AU1125" s="427"/>
      <c r="AV1125" s="427"/>
      <c r="AW1125" s="427"/>
      <c r="AX1125" s="427"/>
    </row>
    <row r="1126" spans="1:50" ht="26.25" customHeight="1" x14ac:dyDescent="0.15">
      <c r="A1126" s="1058">
        <v>1</v>
      </c>
      <c r="B1126" s="1058">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8">
        <v>2</v>
      </c>
      <c r="B1127" s="1058">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8">
        <v>3</v>
      </c>
      <c r="B1128" s="1058">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8">
        <v>4</v>
      </c>
      <c r="B1129" s="1058">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8">
        <v>5</v>
      </c>
      <c r="B1130" s="1058">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8">
        <v>6</v>
      </c>
      <c r="B1131" s="1058">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8">
        <v>7</v>
      </c>
      <c r="B1132" s="1058">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8">
        <v>8</v>
      </c>
      <c r="B1133" s="1058">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8">
        <v>9</v>
      </c>
      <c r="B1134" s="1058">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8">
        <v>10</v>
      </c>
      <c r="B1135" s="1058">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8">
        <v>11</v>
      </c>
      <c r="B1136" s="1058">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8">
        <v>12</v>
      </c>
      <c r="B1137" s="1058">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8">
        <v>13</v>
      </c>
      <c r="B1138" s="1058">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8">
        <v>14</v>
      </c>
      <c r="B1139" s="1058">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8">
        <v>15</v>
      </c>
      <c r="B1140" s="1058">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8">
        <v>16</v>
      </c>
      <c r="B1141" s="1058">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8">
        <v>17</v>
      </c>
      <c r="B1142" s="1058">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8">
        <v>18</v>
      </c>
      <c r="B1143" s="1058">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8">
        <v>19</v>
      </c>
      <c r="B1144" s="1058">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8">
        <v>20</v>
      </c>
      <c r="B1145" s="1058">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8">
        <v>21</v>
      </c>
      <c r="B1146" s="1058">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8">
        <v>22</v>
      </c>
      <c r="B1147" s="1058">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8">
        <v>23</v>
      </c>
      <c r="B1148" s="1058">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8">
        <v>24</v>
      </c>
      <c r="B1149" s="1058">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8">
        <v>25</v>
      </c>
      <c r="B1150" s="1058">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8">
        <v>26</v>
      </c>
      <c r="B1151" s="1058">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8">
        <v>27</v>
      </c>
      <c r="B1152" s="1058">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8">
        <v>28</v>
      </c>
      <c r="B1153" s="1058">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8">
        <v>29</v>
      </c>
      <c r="B1154" s="1058">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8">
        <v>30</v>
      </c>
      <c r="B1155" s="1058">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417</v>
      </c>
      <c r="K1158" s="101"/>
      <c r="L1158" s="101"/>
      <c r="M1158" s="101"/>
      <c r="N1158" s="101"/>
      <c r="O1158" s="101"/>
      <c r="P1158" s="348" t="s">
        <v>27</v>
      </c>
      <c r="Q1158" s="348"/>
      <c r="R1158" s="348"/>
      <c r="S1158" s="348"/>
      <c r="T1158" s="348"/>
      <c r="U1158" s="348"/>
      <c r="V1158" s="348"/>
      <c r="W1158" s="348"/>
      <c r="X1158" s="348"/>
      <c r="Y1158" s="345" t="s">
        <v>474</v>
      </c>
      <c r="Z1158" s="346"/>
      <c r="AA1158" s="346"/>
      <c r="AB1158" s="346"/>
      <c r="AC1158" s="277" t="s">
        <v>459</v>
      </c>
      <c r="AD1158" s="277"/>
      <c r="AE1158" s="277"/>
      <c r="AF1158" s="277"/>
      <c r="AG1158" s="277"/>
      <c r="AH1158" s="345" t="s">
        <v>378</v>
      </c>
      <c r="AI1158" s="347"/>
      <c r="AJ1158" s="347"/>
      <c r="AK1158" s="347"/>
      <c r="AL1158" s="347" t="s">
        <v>21</v>
      </c>
      <c r="AM1158" s="347"/>
      <c r="AN1158" s="347"/>
      <c r="AO1158" s="426"/>
      <c r="AP1158" s="427" t="s">
        <v>418</v>
      </c>
      <c r="AQ1158" s="427"/>
      <c r="AR1158" s="427"/>
      <c r="AS1158" s="427"/>
      <c r="AT1158" s="427"/>
      <c r="AU1158" s="427"/>
      <c r="AV1158" s="427"/>
      <c r="AW1158" s="427"/>
      <c r="AX1158" s="427"/>
    </row>
    <row r="1159" spans="1:50" ht="26.25" customHeight="1" x14ac:dyDescent="0.15">
      <c r="A1159" s="1058">
        <v>1</v>
      </c>
      <c r="B1159" s="1058">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8">
        <v>2</v>
      </c>
      <c r="B1160" s="1058">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8">
        <v>3</v>
      </c>
      <c r="B1161" s="1058">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8">
        <v>4</v>
      </c>
      <c r="B1162" s="1058">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8">
        <v>5</v>
      </c>
      <c r="B1163" s="1058">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8">
        <v>6</v>
      </c>
      <c r="B1164" s="1058">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8">
        <v>7</v>
      </c>
      <c r="B1165" s="1058">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8">
        <v>8</v>
      </c>
      <c r="B1166" s="1058">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8">
        <v>9</v>
      </c>
      <c r="B1167" s="1058">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8">
        <v>10</v>
      </c>
      <c r="B1168" s="1058">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8">
        <v>11</v>
      </c>
      <c r="B1169" s="1058">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8">
        <v>12</v>
      </c>
      <c r="B1170" s="1058">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8">
        <v>13</v>
      </c>
      <c r="B1171" s="1058">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8">
        <v>14</v>
      </c>
      <c r="B1172" s="1058">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8">
        <v>15</v>
      </c>
      <c r="B1173" s="1058">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8">
        <v>16</v>
      </c>
      <c r="B1174" s="1058">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8">
        <v>17</v>
      </c>
      <c r="B1175" s="1058">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8">
        <v>18</v>
      </c>
      <c r="B1176" s="1058">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8">
        <v>19</v>
      </c>
      <c r="B1177" s="1058">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8">
        <v>20</v>
      </c>
      <c r="B1178" s="1058">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8">
        <v>21</v>
      </c>
      <c r="B1179" s="1058">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8">
        <v>22</v>
      </c>
      <c r="B1180" s="1058">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8">
        <v>23</v>
      </c>
      <c r="B1181" s="1058">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8">
        <v>24</v>
      </c>
      <c r="B1182" s="1058">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8">
        <v>25</v>
      </c>
      <c r="B1183" s="1058">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8">
        <v>26</v>
      </c>
      <c r="B1184" s="1058">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8">
        <v>27</v>
      </c>
      <c r="B1185" s="1058">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8">
        <v>28</v>
      </c>
      <c r="B1186" s="1058">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8">
        <v>29</v>
      </c>
      <c r="B1187" s="1058">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8">
        <v>30</v>
      </c>
      <c r="B1188" s="1058">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417</v>
      </c>
      <c r="K1191" s="101"/>
      <c r="L1191" s="101"/>
      <c r="M1191" s="101"/>
      <c r="N1191" s="101"/>
      <c r="O1191" s="101"/>
      <c r="P1191" s="348" t="s">
        <v>27</v>
      </c>
      <c r="Q1191" s="348"/>
      <c r="R1191" s="348"/>
      <c r="S1191" s="348"/>
      <c r="T1191" s="348"/>
      <c r="U1191" s="348"/>
      <c r="V1191" s="348"/>
      <c r="W1191" s="348"/>
      <c r="X1191" s="348"/>
      <c r="Y1191" s="345" t="s">
        <v>474</v>
      </c>
      <c r="Z1191" s="346"/>
      <c r="AA1191" s="346"/>
      <c r="AB1191" s="346"/>
      <c r="AC1191" s="277" t="s">
        <v>459</v>
      </c>
      <c r="AD1191" s="277"/>
      <c r="AE1191" s="277"/>
      <c r="AF1191" s="277"/>
      <c r="AG1191" s="277"/>
      <c r="AH1191" s="345" t="s">
        <v>378</v>
      </c>
      <c r="AI1191" s="347"/>
      <c r="AJ1191" s="347"/>
      <c r="AK1191" s="347"/>
      <c r="AL1191" s="347" t="s">
        <v>21</v>
      </c>
      <c r="AM1191" s="347"/>
      <c r="AN1191" s="347"/>
      <c r="AO1191" s="426"/>
      <c r="AP1191" s="427" t="s">
        <v>418</v>
      </c>
      <c r="AQ1191" s="427"/>
      <c r="AR1191" s="427"/>
      <c r="AS1191" s="427"/>
      <c r="AT1191" s="427"/>
      <c r="AU1191" s="427"/>
      <c r="AV1191" s="427"/>
      <c r="AW1191" s="427"/>
      <c r="AX1191" s="427"/>
    </row>
    <row r="1192" spans="1:50" ht="26.25" customHeight="1" x14ac:dyDescent="0.15">
      <c r="A1192" s="1058">
        <v>1</v>
      </c>
      <c r="B1192" s="1058">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8">
        <v>2</v>
      </c>
      <c r="B1193" s="1058">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8">
        <v>3</v>
      </c>
      <c r="B1194" s="1058">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8">
        <v>4</v>
      </c>
      <c r="B1195" s="1058">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8">
        <v>5</v>
      </c>
      <c r="B1196" s="1058">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8">
        <v>6</v>
      </c>
      <c r="B1197" s="1058">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8">
        <v>7</v>
      </c>
      <c r="B1198" s="1058">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8">
        <v>8</v>
      </c>
      <c r="B1199" s="1058">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8">
        <v>9</v>
      </c>
      <c r="B1200" s="1058">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8">
        <v>10</v>
      </c>
      <c r="B1201" s="1058">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8">
        <v>11</v>
      </c>
      <c r="B1202" s="1058">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8">
        <v>12</v>
      </c>
      <c r="B1203" s="1058">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8">
        <v>13</v>
      </c>
      <c r="B1204" s="1058">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8">
        <v>14</v>
      </c>
      <c r="B1205" s="1058">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8">
        <v>15</v>
      </c>
      <c r="B1206" s="1058">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8">
        <v>16</v>
      </c>
      <c r="B1207" s="1058">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8">
        <v>17</v>
      </c>
      <c r="B1208" s="1058">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8">
        <v>18</v>
      </c>
      <c r="B1209" s="1058">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8">
        <v>19</v>
      </c>
      <c r="B1210" s="1058">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8">
        <v>20</v>
      </c>
      <c r="B1211" s="1058">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8">
        <v>21</v>
      </c>
      <c r="B1212" s="1058">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8">
        <v>22</v>
      </c>
      <c r="B1213" s="1058">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8">
        <v>23</v>
      </c>
      <c r="B1214" s="1058">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8">
        <v>24</v>
      </c>
      <c r="B1215" s="1058">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8">
        <v>25</v>
      </c>
      <c r="B1216" s="1058">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8">
        <v>26</v>
      </c>
      <c r="B1217" s="1058">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8">
        <v>27</v>
      </c>
      <c r="B1218" s="1058">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8">
        <v>28</v>
      </c>
      <c r="B1219" s="1058">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8">
        <v>29</v>
      </c>
      <c r="B1220" s="1058">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8">
        <v>30</v>
      </c>
      <c r="B1221" s="1058">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417</v>
      </c>
      <c r="K1224" s="101"/>
      <c r="L1224" s="101"/>
      <c r="M1224" s="101"/>
      <c r="N1224" s="101"/>
      <c r="O1224" s="101"/>
      <c r="P1224" s="348" t="s">
        <v>27</v>
      </c>
      <c r="Q1224" s="348"/>
      <c r="R1224" s="348"/>
      <c r="S1224" s="348"/>
      <c r="T1224" s="348"/>
      <c r="U1224" s="348"/>
      <c r="V1224" s="348"/>
      <c r="W1224" s="348"/>
      <c r="X1224" s="348"/>
      <c r="Y1224" s="345" t="s">
        <v>474</v>
      </c>
      <c r="Z1224" s="346"/>
      <c r="AA1224" s="346"/>
      <c r="AB1224" s="346"/>
      <c r="AC1224" s="277" t="s">
        <v>459</v>
      </c>
      <c r="AD1224" s="277"/>
      <c r="AE1224" s="277"/>
      <c r="AF1224" s="277"/>
      <c r="AG1224" s="277"/>
      <c r="AH1224" s="345" t="s">
        <v>378</v>
      </c>
      <c r="AI1224" s="347"/>
      <c r="AJ1224" s="347"/>
      <c r="AK1224" s="347"/>
      <c r="AL1224" s="347" t="s">
        <v>21</v>
      </c>
      <c r="AM1224" s="347"/>
      <c r="AN1224" s="347"/>
      <c r="AO1224" s="426"/>
      <c r="AP1224" s="427" t="s">
        <v>418</v>
      </c>
      <c r="AQ1224" s="427"/>
      <c r="AR1224" s="427"/>
      <c r="AS1224" s="427"/>
      <c r="AT1224" s="427"/>
      <c r="AU1224" s="427"/>
      <c r="AV1224" s="427"/>
      <c r="AW1224" s="427"/>
      <c r="AX1224" s="427"/>
    </row>
    <row r="1225" spans="1:50" ht="26.25" customHeight="1" x14ac:dyDescent="0.15">
      <c r="A1225" s="1058">
        <v>1</v>
      </c>
      <c r="B1225" s="1058">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8">
        <v>2</v>
      </c>
      <c r="B1226" s="1058">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8">
        <v>3</v>
      </c>
      <c r="B1227" s="1058">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8">
        <v>4</v>
      </c>
      <c r="B1228" s="1058">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8">
        <v>5</v>
      </c>
      <c r="B1229" s="1058">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8">
        <v>6</v>
      </c>
      <c r="B1230" s="1058">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8">
        <v>7</v>
      </c>
      <c r="B1231" s="1058">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8">
        <v>8</v>
      </c>
      <c r="B1232" s="1058">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8">
        <v>9</v>
      </c>
      <c r="B1233" s="1058">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8">
        <v>10</v>
      </c>
      <c r="B1234" s="1058">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8">
        <v>11</v>
      </c>
      <c r="B1235" s="1058">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8">
        <v>12</v>
      </c>
      <c r="B1236" s="1058">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8">
        <v>13</v>
      </c>
      <c r="B1237" s="1058">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8">
        <v>14</v>
      </c>
      <c r="B1238" s="1058">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8">
        <v>15</v>
      </c>
      <c r="B1239" s="1058">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8">
        <v>16</v>
      </c>
      <c r="B1240" s="1058">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8">
        <v>17</v>
      </c>
      <c r="B1241" s="1058">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8">
        <v>18</v>
      </c>
      <c r="B1242" s="1058">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8">
        <v>19</v>
      </c>
      <c r="B1243" s="1058">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8">
        <v>20</v>
      </c>
      <c r="B1244" s="1058">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8">
        <v>21</v>
      </c>
      <c r="B1245" s="1058">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8">
        <v>22</v>
      </c>
      <c r="B1246" s="1058">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8">
        <v>23</v>
      </c>
      <c r="B1247" s="1058">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8">
        <v>24</v>
      </c>
      <c r="B1248" s="1058">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8">
        <v>25</v>
      </c>
      <c r="B1249" s="1058">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8">
        <v>26</v>
      </c>
      <c r="B1250" s="1058">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8">
        <v>27</v>
      </c>
      <c r="B1251" s="1058">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8">
        <v>28</v>
      </c>
      <c r="B1252" s="1058">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8">
        <v>29</v>
      </c>
      <c r="B1253" s="1058">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8">
        <v>30</v>
      </c>
      <c r="B1254" s="1058">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417</v>
      </c>
      <c r="K1257" s="101"/>
      <c r="L1257" s="101"/>
      <c r="M1257" s="101"/>
      <c r="N1257" s="101"/>
      <c r="O1257" s="101"/>
      <c r="P1257" s="348" t="s">
        <v>27</v>
      </c>
      <c r="Q1257" s="348"/>
      <c r="R1257" s="348"/>
      <c r="S1257" s="348"/>
      <c r="T1257" s="348"/>
      <c r="U1257" s="348"/>
      <c r="V1257" s="348"/>
      <c r="W1257" s="348"/>
      <c r="X1257" s="348"/>
      <c r="Y1257" s="345" t="s">
        <v>474</v>
      </c>
      <c r="Z1257" s="346"/>
      <c r="AA1257" s="346"/>
      <c r="AB1257" s="346"/>
      <c r="AC1257" s="277" t="s">
        <v>459</v>
      </c>
      <c r="AD1257" s="277"/>
      <c r="AE1257" s="277"/>
      <c r="AF1257" s="277"/>
      <c r="AG1257" s="277"/>
      <c r="AH1257" s="345" t="s">
        <v>378</v>
      </c>
      <c r="AI1257" s="347"/>
      <c r="AJ1257" s="347"/>
      <c r="AK1257" s="347"/>
      <c r="AL1257" s="347" t="s">
        <v>21</v>
      </c>
      <c r="AM1257" s="347"/>
      <c r="AN1257" s="347"/>
      <c r="AO1257" s="426"/>
      <c r="AP1257" s="427" t="s">
        <v>418</v>
      </c>
      <c r="AQ1257" s="427"/>
      <c r="AR1257" s="427"/>
      <c r="AS1257" s="427"/>
      <c r="AT1257" s="427"/>
      <c r="AU1257" s="427"/>
      <c r="AV1257" s="427"/>
      <c r="AW1257" s="427"/>
      <c r="AX1257" s="427"/>
    </row>
    <row r="1258" spans="1:50" ht="26.25" customHeight="1" x14ac:dyDescent="0.15">
      <c r="A1258" s="1058">
        <v>1</v>
      </c>
      <c r="B1258" s="1058">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8">
        <v>2</v>
      </c>
      <c r="B1259" s="1058">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8">
        <v>3</v>
      </c>
      <c r="B1260" s="1058">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8">
        <v>4</v>
      </c>
      <c r="B1261" s="1058">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8">
        <v>5</v>
      </c>
      <c r="B1262" s="1058">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8">
        <v>6</v>
      </c>
      <c r="B1263" s="1058">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8">
        <v>7</v>
      </c>
      <c r="B1264" s="1058">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8">
        <v>8</v>
      </c>
      <c r="B1265" s="1058">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8">
        <v>9</v>
      </c>
      <c r="B1266" s="1058">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8">
        <v>10</v>
      </c>
      <c r="B1267" s="1058">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8">
        <v>11</v>
      </c>
      <c r="B1268" s="1058">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8">
        <v>12</v>
      </c>
      <c r="B1269" s="1058">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8">
        <v>13</v>
      </c>
      <c r="B1270" s="1058">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8">
        <v>14</v>
      </c>
      <c r="B1271" s="1058">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8">
        <v>15</v>
      </c>
      <c r="B1272" s="1058">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8">
        <v>16</v>
      </c>
      <c r="B1273" s="1058">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8">
        <v>17</v>
      </c>
      <c r="B1274" s="1058">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8">
        <v>18</v>
      </c>
      <c r="B1275" s="1058">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8">
        <v>19</v>
      </c>
      <c r="B1276" s="1058">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8">
        <v>20</v>
      </c>
      <c r="B1277" s="1058">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8">
        <v>21</v>
      </c>
      <c r="B1278" s="1058">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8">
        <v>22</v>
      </c>
      <c r="B1279" s="1058">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8">
        <v>23</v>
      </c>
      <c r="B1280" s="1058">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8">
        <v>24</v>
      </c>
      <c r="B1281" s="1058">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8">
        <v>25</v>
      </c>
      <c r="B1282" s="1058">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8">
        <v>26</v>
      </c>
      <c r="B1283" s="1058">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8">
        <v>27</v>
      </c>
      <c r="B1284" s="1058">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8">
        <v>28</v>
      </c>
      <c r="B1285" s="1058">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8">
        <v>29</v>
      </c>
      <c r="B1286" s="1058">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8">
        <v>30</v>
      </c>
      <c r="B1287" s="1058">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417</v>
      </c>
      <c r="K1290" s="101"/>
      <c r="L1290" s="101"/>
      <c r="M1290" s="101"/>
      <c r="N1290" s="101"/>
      <c r="O1290" s="101"/>
      <c r="P1290" s="348" t="s">
        <v>27</v>
      </c>
      <c r="Q1290" s="348"/>
      <c r="R1290" s="348"/>
      <c r="S1290" s="348"/>
      <c r="T1290" s="348"/>
      <c r="U1290" s="348"/>
      <c r="V1290" s="348"/>
      <c r="W1290" s="348"/>
      <c r="X1290" s="348"/>
      <c r="Y1290" s="345" t="s">
        <v>474</v>
      </c>
      <c r="Z1290" s="346"/>
      <c r="AA1290" s="346"/>
      <c r="AB1290" s="346"/>
      <c r="AC1290" s="277" t="s">
        <v>459</v>
      </c>
      <c r="AD1290" s="277"/>
      <c r="AE1290" s="277"/>
      <c r="AF1290" s="277"/>
      <c r="AG1290" s="277"/>
      <c r="AH1290" s="345" t="s">
        <v>378</v>
      </c>
      <c r="AI1290" s="347"/>
      <c r="AJ1290" s="347"/>
      <c r="AK1290" s="347"/>
      <c r="AL1290" s="347" t="s">
        <v>21</v>
      </c>
      <c r="AM1290" s="347"/>
      <c r="AN1290" s="347"/>
      <c r="AO1290" s="426"/>
      <c r="AP1290" s="427" t="s">
        <v>418</v>
      </c>
      <c r="AQ1290" s="427"/>
      <c r="AR1290" s="427"/>
      <c r="AS1290" s="427"/>
      <c r="AT1290" s="427"/>
      <c r="AU1290" s="427"/>
      <c r="AV1290" s="427"/>
      <c r="AW1290" s="427"/>
      <c r="AX1290" s="427"/>
    </row>
    <row r="1291" spans="1:50" ht="26.25" customHeight="1" x14ac:dyDescent="0.15">
      <c r="A1291" s="1058">
        <v>1</v>
      </c>
      <c r="B1291" s="1058">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8">
        <v>2</v>
      </c>
      <c r="B1292" s="1058">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8">
        <v>3</v>
      </c>
      <c r="B1293" s="1058">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8">
        <v>4</v>
      </c>
      <c r="B1294" s="1058">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8">
        <v>5</v>
      </c>
      <c r="B1295" s="1058">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8">
        <v>6</v>
      </c>
      <c r="B1296" s="1058">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8">
        <v>7</v>
      </c>
      <c r="B1297" s="1058">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8">
        <v>8</v>
      </c>
      <c r="B1298" s="1058">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8">
        <v>9</v>
      </c>
      <c r="B1299" s="1058">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8">
        <v>10</v>
      </c>
      <c r="B1300" s="1058">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8">
        <v>11</v>
      </c>
      <c r="B1301" s="1058">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8">
        <v>12</v>
      </c>
      <c r="B1302" s="1058">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8">
        <v>13</v>
      </c>
      <c r="B1303" s="1058">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8">
        <v>14</v>
      </c>
      <c r="B1304" s="1058">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8">
        <v>15</v>
      </c>
      <c r="B1305" s="1058">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8">
        <v>16</v>
      </c>
      <c r="B1306" s="1058">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8">
        <v>17</v>
      </c>
      <c r="B1307" s="1058">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8">
        <v>18</v>
      </c>
      <c r="B1308" s="1058">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8">
        <v>19</v>
      </c>
      <c r="B1309" s="1058">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8">
        <v>20</v>
      </c>
      <c r="B1310" s="1058">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8">
        <v>21</v>
      </c>
      <c r="B1311" s="1058">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8">
        <v>22</v>
      </c>
      <c r="B1312" s="1058">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8">
        <v>23</v>
      </c>
      <c r="B1313" s="1058">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8">
        <v>24</v>
      </c>
      <c r="B1314" s="1058">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8">
        <v>25</v>
      </c>
      <c r="B1315" s="1058">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8">
        <v>26</v>
      </c>
      <c r="B1316" s="1058">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8">
        <v>27</v>
      </c>
      <c r="B1317" s="1058">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8">
        <v>28</v>
      </c>
      <c r="B1318" s="1058">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8">
        <v>29</v>
      </c>
      <c r="B1319" s="1058">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8">
        <v>30</v>
      </c>
      <c r="B1320" s="1058">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2019-08-27T10:38:10Z</cp:lastPrinted>
  <dcterms:created xsi:type="dcterms:W3CDTF">2012-03-13T00:50:25Z</dcterms:created>
  <dcterms:modified xsi:type="dcterms:W3CDTF">2019-08-28T05:04:43Z</dcterms:modified>
</cp:coreProperties>
</file>