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35.33\01_H28yosan\H31\02_行政事業レビュー\190822最終公表\02_各部提出\01_レビューシート（Excel）\"/>
    </mc:Choice>
  </mc:AlternateContent>
  <bookViews>
    <workbookView xWindow="0" yWindow="0" windowWidth="21570" windowHeight="10455"/>
  </bookViews>
  <sheets>
    <sheet name="行政事業レビューシート" sheetId="3" r:id="rId1"/>
    <sheet name="入力規則等" sheetId="4" r:id="rId2"/>
  </sheets>
  <definedNames>
    <definedName name="_xlnm.Print_Area" localSheetId="0">行政事業レビューシート!$A$1:$AX$927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<sst xmlns="http://schemas.openxmlformats.org/spreadsheetml/2006/main" count="2136" uniqueCount="555">
  <si>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</si>
  <si>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</si>
  <si>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</si>
  <si>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</si>
  <si>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</si>
  <si>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</si>
  <si>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</si>
  <si>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</si>
  <si>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</si>
  <si>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</si>
  <si>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</si>
  <si>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</si>
  <si>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</si>
  <si>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</si>
  <si>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</si>
  <si>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</si>
  <si>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</si>
  <si>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</si>
  <si>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</si>
  <si>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</si>
  <si>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</si>
  <si>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</si>
  <si>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</si>
  <si>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</si>
  <si>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</si>
  <si>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</si>
  <si>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</si>
  <si>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</si>
  <si>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</si>
  <si>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</si>
  <si>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</si>
  <si>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</si>
  <si>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</si>
  <si>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</si>
  <si>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</si>
  <si>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</si>
  <si>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</si>
  <si>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</si>
  <si>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</si>
  <si>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</si>
  <si>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</si>
  <si>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</si>
  <si>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</si>
  <si>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</si>
  <si>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</si>
  <si>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</si>
  <si>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</si>
  <si>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</si>
  <si>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</si>
  <si>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</si>
  <si>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</si>
  <si>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</si>
  <si>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</si>
  <si>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</si>
  <si>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</si>
  <si>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</si>
  <si>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</si>
  <si>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</si>
  <si>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</si>
  <si>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</si>
  <si>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</si>
  <si>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</si>
  <si>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</si>
  <si>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</si>
  <si>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</si>
  <si>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</si>
  <si>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</si>
  <si>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</si>
  <si>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</si>
  <si>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</si>
  <si>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</si>
  <si>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</si>
  <si>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</si>
  <si>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</si>
  <si>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</si>
  <si>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</si>
  <si>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</si>
  <si>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</si>
  <si>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</si>
  <si>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</si>
  <si>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</si>
  <si>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</si>
  <si>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</si>
  <si>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</si>
  <si>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</si>
  <si>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</si>
  <si>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</si>
  <si>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</si>
  <si>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</si>
  <si>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</si>
  <si>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</si>
  <si>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</si>
  <si>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</si>
  <si>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</si>
  <si>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</si>
  <si>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</si>
  <si>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</si>
  <si>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</si>
  <si>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</si>
  <si>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</si>
  <si>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</si>
  <si>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</si>
  <si>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</si>
  <si>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</si>
  <si>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</si>
  <si>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</si>
  <si>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</si>
  <si>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</si>
  <si>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</si>
  <si>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</si>
  <si>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</si>
  <si>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</si>
  <si>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</si>
  <si>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</si>
  <si>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</si>
  <si>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</si>
  <si>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</si>
  <si>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</si>
  <si>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</si>
  <si>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</si>
  <si>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</si>
  <si>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</si>
  <si>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</si>
  <si>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</si>
  <si>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</si>
  <si>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</si>
  <si>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</si>
  <si>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</si>
  <si>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</si>
  <si>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</si>
  <si>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</si>
  <si>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</si>
  <si>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</si>
  <si>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</si>
  <si>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</si>
  <si>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</si>
  <si>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</si>
  <si>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</si>
  <si>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</si>
  <si>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</si>
  <si>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</si>
  <si>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</si>
  <si>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</si>
  <si>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</si>
  <si>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</si>
  <si>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</si>
  <si>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</si>
  <si>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</si>
  <si>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</si>
  <si>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</si>
  <si>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</si>
  <si>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</si>
  <si>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</si>
  <si>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</si>
  <si>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</si>
  <si>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</si>
  <si>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</si>
  <si>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</si>
  <si>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</si>
  <si>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</si>
  <si>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</si>
  <si>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</si>
  <si>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</si>
  <si>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</si>
  <si>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</si>
  <si>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</si>
  <si>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</si>
  <si>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</si>
  <si>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</si>
  <si>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</si>
  <si>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</si>
  <si>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</si>
  <si>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</si>
  <si>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</si>
  <si>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</si>
  <si>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</si>
  <si>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</si>
  <si>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</si>
  <si>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</si>
  <si>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</si>
  <si>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</si>
  <si>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</si>
  <si>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</si>
  <si>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</si>
  <si>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</si>
  <si>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</si>
  <si>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</si>
  <si>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</si>
  <si>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</si>
  <si>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</si>
  <si>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</si>
  <si>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</si>
  <si>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</si>
  <si>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</si>
  <si>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</si>
  <si>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</si>
  <si>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</si>
  <si>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</si>
  <si>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</si>
  <si>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</si>
  <si>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</si>
  <si>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</si>
  <si>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</si>
  <si>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</si>
  <si>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</si>
  <si>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</si>
  <si>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</si>
  <si>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</si>
  <si>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</si>
  <si>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</si>
  <si>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</si>
  <si>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</si>
  <si>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</si>
  <si>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</si>
  <si>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</si>
  <si>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</si>
  <si>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</si>
  <si>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</si>
  <si>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</si>
  <si>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</si>
  <si>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</si>
  <si>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</si>
  <si>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</si>
  <si>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</si>
  <si>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</si>
  <si>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</si>
  <si>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</si>
  <si>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</si>
  <si>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</si>
  <si>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</si>
  <si>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</si>
  <si>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</si>
  <si>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</si>
  <si>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</si>
  <si>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</si>
  <si>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</si>
  <si>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</si>
  <si>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</si>
  <si>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</si>
  <si>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</si>
  <si>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</si>
  <si>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</si>
  <si>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</si>
  <si>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</si>
  <si>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</si>
  <si>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</si>
  <si>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</si>
  <si>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</si>
  <si>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</si>
  <si>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</si>
  <si>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</si>
  <si>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</si>
  <si>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</si>
  <si>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</si>
  <si>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</si>
  <si>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</si>
  <si>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</si>
  <si>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</si>
  <si>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</si>
  <si>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</si>
  <si>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</si>
  <si>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</si>
  <si>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</si>
  <si>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</si>
  <si>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</si>
  <si>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</si>
  <si>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</si>
  <si>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</si>
  <si>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</si>
  <si>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</si>
  <si>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</si>
  <si>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</si>
  <si>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</si>
  <si>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</si>
  <si>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</si>
  <si>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</si>
  <si>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</si>
  <si>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</si>
  <si>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</si>
  <si>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</si>
  <si>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</si>
  <si>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</si>
  <si>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</si>
  <si>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</si>
  <si>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</si>
  <si>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</si>
  <si>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</si>
  <si>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</si>
  <si>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</si>
  <si>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</si>
  <si>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</si>
  <si>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</si>
  <si>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</si>
  <si>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</si>
  <si>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</si>
  <si>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</si>
  <si>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</si>
  <si>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</si>
  <si>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</si>
  <si>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</si>
  <si>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</si>
  <si>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</si>
  <si>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</si>
  <si>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</si>
  <si>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</si>
  <si>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</si>
  <si>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</si>
  <si>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</si>
  <si>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</si>
  <si>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</si>
  <si>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</si>
  <si>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</si>
  <si>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</si>
  <si>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</si>
  <si>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</si>
  <si>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</si>
  <si>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</si>
  <si>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</si>
  <si>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</si>
  <si>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</si>
  <si>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</si>
  <si>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</si>
  <si>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</si>
  <si>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</si>
  <si>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</si>
  <si>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</si>
  <si>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</si>
  <si>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</si>
  <si>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</si>
  <si>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</si>
  <si>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</si>
  <si>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</si>
  <si>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</si>
  <si>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</si>
  <si>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</si>
  <si>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</si>
  <si>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</si>
  <si>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</si>
  <si>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</si>
  <si>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</si>
  <si>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</si>
  <si>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</si>
  <si>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</si>
  <si>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</si>
  <si>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</si>
  <si>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</si>
  <si>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</si>
  <si>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</si>
  <si>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</si>
  <si>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</si>
  <si>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</si>
  <si>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</si>
  <si>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</si>
  <si>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</si>
  <si>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</si>
  <si>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</si>
  <si>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</si>
  <si>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</si>
  <si>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</si>
  <si>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</si>
  <si>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</si>
  <si>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</si>
  <si>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</si>
  <si>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</si>
  <si>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</si>
  <si>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</si>
  <si>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</si>
  <si>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</si>
  <si>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</si>
  <si>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</si>
  <si>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</si>
  <si>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</si>
  <si>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</si>
  <si>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</si>
  <si>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</si>
  <si>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</si>
  <si>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</si>
  <si>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</si>
  <si>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</si>
  <si>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</si>
  <si>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</si>
  <si>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</si>
  <si>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</si>
  <si>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</si>
  <si>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</si>
  <si>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</si>
  <si>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</si>
  <si>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</si>
  <si>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</si>
  <si>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</si>
  <si>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</si>
  <si>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</si>
  <si>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</si>
  <si>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</si>
  <si>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</si>
  <si>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</si>
  <si>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</si>
  <si>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</si>
  <si>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</si>
  <si>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</si>
  <si>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</si>
  <si>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</si>
  <si>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</si>
  <si>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</si>
  <si>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</si>
  <si>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</si>
  <si>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</si>
  <si>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</si>
  <si>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</si>
  <si>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</si>
  <si>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</si>
  <si>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</si>
  <si>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</si>
  <si>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</si>
  <si>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</si>
  <si>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</si>
  <si>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</si>
  <si>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</si>
  <si>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</si>
  <si>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</si>
  <si>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</si>
  <si>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</si>
  <si>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</si>
  <si>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</si>
  <si>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</si>
  <si>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</si>
  <si>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</si>
  <si>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</si>
  <si>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</si>
  <si>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</si>
  <si>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</si>
  <si>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</si>
  <si>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</si>
  <si>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</si>
  <si>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</si>
  <si>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</si>
  <si>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</si>
  <si>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</si>
  <si>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</si>
  <si>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</si>
  <si>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</si>
  <si>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</si>
  <si>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</si>
  <si>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</si>
  <si>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</si>
  <si>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</si>
  <si>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</si>
  <si>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</si>
  <si>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</si>
  <si>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</si>
  <si>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</si>
  <si>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</si>
  <si>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</si>
  <si>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</si>
  <si>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</si>
  <si>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</si>
  <si>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</si>
  <si>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</si>
  <si>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</si>
  <si>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</si>
  <si>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</si>
  <si>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</si>
  <si>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</si>
  <si>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</si>
  <si>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</si>
  <si>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</si>
  <si>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</si>
  <si>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</si>
  <si>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</si>
  <si>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</si>
  <si>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</si>
  <si>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</si>
  <si>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</si>
  <si>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</si>
  <si>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</si>
  <si>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</si>
  <si>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</si>
  <si>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</si>
  <si>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国土地理院</t>
    <rPh sb="0" eb="2">
      <t>コクド</t>
    </rPh>
    <rPh sb="2" eb="4">
      <t>チリ</t>
    </rPh>
    <rPh sb="4" eb="5">
      <t>イン</t>
    </rPh>
    <phoneticPr fontId="5"/>
  </si>
  <si>
    <t>国際連携・海外展開等推進経費</t>
    <rPh sb="0" eb="2">
      <t>コクサイ</t>
    </rPh>
    <rPh sb="2" eb="4">
      <t>レンケイ</t>
    </rPh>
    <rPh sb="5" eb="7">
      <t>カイガイ</t>
    </rPh>
    <rPh sb="7" eb="9">
      <t>テンカイ</t>
    </rPh>
    <rPh sb="9" eb="10">
      <t>トウ</t>
    </rPh>
    <rPh sb="10" eb="12">
      <t>スイシン</t>
    </rPh>
    <rPh sb="12" eb="14">
      <t>ケイヒ</t>
    </rPh>
    <phoneticPr fontId="5"/>
  </si>
  <si>
    <t>企画部企画調整課</t>
    <rPh sb="0" eb="2">
      <t>キカク</t>
    </rPh>
    <rPh sb="2" eb="3">
      <t>ブ</t>
    </rPh>
    <rPh sb="3" eb="5">
      <t>キカク</t>
    </rPh>
    <rPh sb="5" eb="8">
      <t>チョウセイカ</t>
    </rPh>
    <phoneticPr fontId="5"/>
  </si>
  <si>
    <t>課長　長谷川　裕之</t>
    <rPh sb="0" eb="2">
      <t>カチョウ</t>
    </rPh>
    <rPh sb="3" eb="6">
      <t>ハセガワ</t>
    </rPh>
    <rPh sb="7" eb="9">
      <t>ヒロユキ</t>
    </rPh>
    <phoneticPr fontId="5"/>
  </si>
  <si>
    <t>○</t>
  </si>
  <si>
    <t>地理空間情報活用推進基本法（第3条、第4条）
宇宙基本法（第6条、第19条）</t>
    <rPh sb="0" eb="2">
      <t>チリ</t>
    </rPh>
    <rPh sb="2" eb="4">
      <t>クウカン</t>
    </rPh>
    <rPh sb="4" eb="6">
      <t>ジョウホウ</t>
    </rPh>
    <rPh sb="6" eb="8">
      <t>カツヨウ</t>
    </rPh>
    <rPh sb="8" eb="10">
      <t>スイシン</t>
    </rPh>
    <rPh sb="10" eb="13">
      <t>キホンホウ</t>
    </rPh>
    <rPh sb="23" eb="25">
      <t>ウチュウ</t>
    </rPh>
    <rPh sb="25" eb="28">
      <t>キホンホウ</t>
    </rPh>
    <rPh sb="33" eb="34">
      <t>ダイ</t>
    </rPh>
    <rPh sb="36" eb="37">
      <t>ジョウ</t>
    </rPh>
    <phoneticPr fontId="5"/>
  </si>
  <si>
    <t>測量庁費</t>
    <rPh sb="0" eb="2">
      <t>ソクリョウ</t>
    </rPh>
    <rPh sb="2" eb="4">
      <t>チョウヒ</t>
    </rPh>
    <phoneticPr fontId="5"/>
  </si>
  <si>
    <t>職員旅費</t>
    <rPh sb="0" eb="2">
      <t>ショクイン</t>
    </rPh>
    <rPh sb="2" eb="4">
      <t>リョヒ</t>
    </rPh>
    <phoneticPr fontId="5"/>
  </si>
  <si>
    <t>平成33年度までに電子基準点網の技術協力案件を3件以上形成する。</t>
  </si>
  <si>
    <t>技術協力案件数(JICAプロジェクトとして取り上げられた数)</t>
    <rPh sb="6" eb="7">
      <t>スウ</t>
    </rPh>
    <rPh sb="21" eb="22">
      <t>ト</t>
    </rPh>
    <rPh sb="23" eb="24">
      <t>ア</t>
    </rPh>
    <rPh sb="28" eb="29">
      <t>カズ</t>
    </rPh>
    <phoneticPr fontId="5"/>
  </si>
  <si>
    <t>-</t>
    <phoneticPr fontId="5"/>
  </si>
  <si>
    <t>人材育成や制度支援を含めた技術協力案件を形成・実施することで、我が国の国際貢献に資するとともに、民間企業における国際展開を効率的・効果的に進めるため、社会的ニーズがある施策である。</t>
    <rPh sb="75" eb="78">
      <t>シャカイテキ</t>
    </rPh>
    <phoneticPr fontId="5"/>
  </si>
  <si>
    <t>国土地理院には40年以上にわたるJICA技術協力と、20年以上にわたる電子基準点網運用実績がある。これらの実績を背景とした、相手国の地理空間情報当局からの高い信頼は、国土地理院にしか持ち得ない。</t>
  </si>
  <si>
    <t>国土交通省インフラシステム海外展開行動計画に上げられた重要施策であり、優先度の高い事業である。</t>
    <rPh sb="22" eb="23">
      <t>ア</t>
    </rPh>
    <rPh sb="27" eb="29">
      <t>ジュウヨウ</t>
    </rPh>
    <phoneticPr fontId="5"/>
  </si>
  <si>
    <t>新29-0033</t>
    <rPh sb="0" eb="1">
      <t>シン</t>
    </rPh>
    <phoneticPr fontId="5"/>
  </si>
  <si>
    <t>無</t>
  </si>
  <si>
    <t>契約の相手方は、一般競争入札において、複数の応札者の競争により決定した。</t>
    <rPh sb="0" eb="2">
      <t>ケイヤク</t>
    </rPh>
    <rPh sb="3" eb="6">
      <t>アイテカタ</t>
    </rPh>
    <rPh sb="8" eb="10">
      <t>イッパン</t>
    </rPh>
    <rPh sb="10" eb="12">
      <t>キョウソウ</t>
    </rPh>
    <rPh sb="12" eb="14">
      <t>ニュウサツ</t>
    </rPh>
    <rPh sb="19" eb="21">
      <t>フクスウ</t>
    </rPh>
    <rPh sb="22" eb="24">
      <t>オウサツ</t>
    </rPh>
    <rPh sb="24" eb="25">
      <t>シャ</t>
    </rPh>
    <rPh sb="26" eb="28">
      <t>キョウソウ</t>
    </rPh>
    <rPh sb="31" eb="33">
      <t>ケッテイ</t>
    </rPh>
    <phoneticPr fontId="5"/>
  </si>
  <si>
    <t>‐</t>
  </si>
  <si>
    <t>適正な積算を行い、適切なコスト水準を確保している。</t>
    <rPh sb="0" eb="2">
      <t>テキセイ</t>
    </rPh>
    <rPh sb="3" eb="5">
      <t>セキサン</t>
    </rPh>
    <rPh sb="6" eb="7">
      <t>オコナ</t>
    </rPh>
    <rPh sb="9" eb="11">
      <t>テキセツ</t>
    </rPh>
    <rPh sb="15" eb="17">
      <t>スイジュン</t>
    </rPh>
    <rPh sb="18" eb="20">
      <t>カクホ</t>
    </rPh>
    <phoneticPr fontId="5"/>
  </si>
  <si>
    <t>事業目的に沿って予算執行をしており、事業の履行に必要となる経費に限定されている。</t>
    <rPh sb="0" eb="2">
      <t>ジギョウ</t>
    </rPh>
    <rPh sb="2" eb="4">
      <t>モクテキ</t>
    </rPh>
    <rPh sb="5" eb="6">
      <t>ソ</t>
    </rPh>
    <rPh sb="8" eb="10">
      <t>ヨサン</t>
    </rPh>
    <rPh sb="10" eb="12">
      <t>シッコウ</t>
    </rPh>
    <rPh sb="18" eb="20">
      <t>ジギョウ</t>
    </rPh>
    <rPh sb="21" eb="23">
      <t>リコウ</t>
    </rPh>
    <rPh sb="24" eb="26">
      <t>ヒツヨウ</t>
    </rPh>
    <rPh sb="29" eb="31">
      <t>ケイヒ</t>
    </rPh>
    <rPh sb="32" eb="34">
      <t>ゲンテイ</t>
    </rPh>
    <phoneticPr fontId="5"/>
  </si>
  <si>
    <t>業務の性質に応じて一般競争入札を実施し、コスト削減に努めている。</t>
    <rPh sb="0" eb="2">
      <t>ギョウム</t>
    </rPh>
    <rPh sb="3" eb="5">
      <t>セイシツ</t>
    </rPh>
    <rPh sb="6" eb="7">
      <t>オウ</t>
    </rPh>
    <rPh sb="9" eb="11">
      <t>イッパン</t>
    </rPh>
    <rPh sb="11" eb="13">
      <t>キョウソウ</t>
    </rPh>
    <rPh sb="13" eb="15">
      <t>ニュウサツ</t>
    </rPh>
    <rPh sb="16" eb="18">
      <t>ジッシ</t>
    </rPh>
    <rPh sb="23" eb="25">
      <t>サクゲン</t>
    </rPh>
    <rPh sb="26" eb="27">
      <t>ツト</t>
    </rPh>
    <phoneticPr fontId="5"/>
  </si>
  <si>
    <t>着実に成果実績を挙げており、成果目標に見合っている。</t>
    <rPh sb="0" eb="2">
      <t>チャクジツ</t>
    </rPh>
    <rPh sb="3" eb="5">
      <t>セイカ</t>
    </rPh>
    <rPh sb="5" eb="7">
      <t>ジッセキ</t>
    </rPh>
    <rPh sb="8" eb="9">
      <t>ア</t>
    </rPh>
    <rPh sb="14" eb="16">
      <t>セイカ</t>
    </rPh>
    <rPh sb="16" eb="18">
      <t>モクヒョウ</t>
    </rPh>
    <rPh sb="19" eb="21">
      <t>ミア</t>
    </rPh>
    <phoneticPr fontId="5"/>
  </si>
  <si>
    <t>活動実績は見込みに見合っている。</t>
    <rPh sb="0" eb="2">
      <t>カツドウ</t>
    </rPh>
    <rPh sb="2" eb="4">
      <t>ジッセキ</t>
    </rPh>
    <rPh sb="5" eb="7">
      <t>ミコ</t>
    </rPh>
    <rPh sb="9" eb="11">
      <t>ミア</t>
    </rPh>
    <phoneticPr fontId="5"/>
  </si>
  <si>
    <t>会議成果はホームページから広く公開している。事業成果は相手国における電子基準点網構築に活用されている。</t>
    <rPh sb="0" eb="2">
      <t>カイギ</t>
    </rPh>
    <rPh sb="2" eb="4">
      <t>セイカ</t>
    </rPh>
    <rPh sb="13" eb="14">
      <t>ヒロ</t>
    </rPh>
    <rPh sb="15" eb="17">
      <t>コウカイ</t>
    </rPh>
    <rPh sb="22" eb="24">
      <t>ジギョウ</t>
    </rPh>
    <rPh sb="24" eb="26">
      <t>セイカ</t>
    </rPh>
    <rPh sb="27" eb="30">
      <t>アイテコク</t>
    </rPh>
    <rPh sb="34" eb="36">
      <t>デンシ</t>
    </rPh>
    <rPh sb="36" eb="39">
      <t>キジュンテン</t>
    </rPh>
    <rPh sb="39" eb="40">
      <t>モウ</t>
    </rPh>
    <rPh sb="40" eb="42">
      <t>コウチク</t>
    </rPh>
    <rPh sb="43" eb="45">
      <t>カツヨウ</t>
    </rPh>
    <phoneticPr fontId="5"/>
  </si>
  <si>
    <t>・平成29年度に事業を開始し、地理空間情報活用推進基本計画に基づき、我が国の測量技術の海外展開を進めるため、着実に業務を実施した。
・一般競争入札により、透明性・公平性・競争性を確保して案件を実施した。</t>
    <rPh sb="1" eb="3">
      <t>ヘイセイ</t>
    </rPh>
    <rPh sb="5" eb="7">
      <t>ネンド</t>
    </rPh>
    <rPh sb="8" eb="10">
      <t>ジギョウ</t>
    </rPh>
    <rPh sb="11" eb="13">
      <t>カイシ</t>
    </rPh>
    <rPh sb="15" eb="17">
      <t>チリ</t>
    </rPh>
    <rPh sb="17" eb="19">
      <t>クウカン</t>
    </rPh>
    <rPh sb="19" eb="21">
      <t>ジョウホウ</t>
    </rPh>
    <rPh sb="21" eb="23">
      <t>カツヨウ</t>
    </rPh>
    <rPh sb="23" eb="25">
      <t>スイシン</t>
    </rPh>
    <rPh sb="25" eb="27">
      <t>キホン</t>
    </rPh>
    <rPh sb="27" eb="29">
      <t>ケイカク</t>
    </rPh>
    <rPh sb="30" eb="31">
      <t>モト</t>
    </rPh>
    <rPh sb="38" eb="40">
      <t>ソクリョウ</t>
    </rPh>
    <rPh sb="40" eb="42">
      <t>ギジュツ</t>
    </rPh>
    <rPh sb="43" eb="45">
      <t>カイガイ</t>
    </rPh>
    <rPh sb="45" eb="47">
      <t>テンカイ</t>
    </rPh>
    <rPh sb="48" eb="49">
      <t>スス</t>
    </rPh>
    <rPh sb="54" eb="56">
      <t>チャクジツ</t>
    </rPh>
    <rPh sb="57" eb="59">
      <t>ギョウム</t>
    </rPh>
    <rPh sb="60" eb="62">
      <t>ジッシ</t>
    </rPh>
    <phoneticPr fontId="5"/>
  </si>
  <si>
    <t>・今後も相手国ニーズに応じた、技術協力案件の形成・実施に努める。
・引き続き、効果的・効率的に事業を実施するよう努め、契約方式についても、透明性・公平性・競争性の高い発注方法・発注先の選定に努める。</t>
    <rPh sb="11" eb="12">
      <t>オウ</t>
    </rPh>
    <rPh sb="22" eb="24">
      <t>ケイセイ</t>
    </rPh>
    <rPh sb="25" eb="27">
      <t>ジッシ</t>
    </rPh>
    <rPh sb="28" eb="29">
      <t>ツト</t>
    </rPh>
    <phoneticPr fontId="5"/>
  </si>
  <si>
    <t>ASEAN地域の電子基準点網整備ニーズを踏まえ、人材育成や制度支援を含めた技術協力案件を形成・実施することで、相手国の電子基準点網実現に貢献し、我が国で培われたi-Constructionや自動運転等のアプリケーションが相手国に展開できる環境を整備する。また、国際会議を主催して地理空間情報の整備・活用分野での最新の技術動向を把握するとともに、国際的な議論の場でのリードを確立する。</t>
    <phoneticPr fontId="5"/>
  </si>
  <si>
    <t>式</t>
    <rPh sb="0" eb="1">
      <t>シキ</t>
    </rPh>
    <phoneticPr fontId="5"/>
  </si>
  <si>
    <t>百万円</t>
    <rPh sb="0" eb="1">
      <t>ヒャク</t>
    </rPh>
    <rPh sb="1" eb="3">
      <t>マンエン</t>
    </rPh>
    <phoneticPr fontId="5"/>
  </si>
  <si>
    <t>　　百万円/式</t>
    <rPh sb="2" eb="3">
      <t>ヒャク</t>
    </rPh>
    <rPh sb="3" eb="5">
      <t>マンエン</t>
    </rPh>
    <rPh sb="6" eb="7">
      <t>シキ</t>
    </rPh>
    <phoneticPr fontId="5"/>
  </si>
  <si>
    <t>10　国土の総合的な利用、整備及び保全、国土に関する情報の整備</t>
  </si>
  <si>
    <t>38　国土の位置・形状を定めるための調査及び地理空間情報の整備・活用を推進する</t>
  </si>
  <si>
    <t>-</t>
    <phoneticPr fontId="5"/>
  </si>
  <si>
    <t>本事業の実施によりASEAN地域を中心に電子基準点が整備されることで、同地域を含むアジア太平洋地域全体の複雑なプレート運動をより詳細に捉えることができ、結果として、我が国の国土の位置・形状の把握に貢献する。</t>
  </si>
  <si>
    <t>日・タイ首脳会談の日本・タイ共同プレス声明（平成27年2月）
地理空間情報活用推進基本計画（平成29年3月）
インフラシステム輸出戦略（平成30年度改訂版）（平成30年6月）
国土交通省インフラシステム海外展開行動計画2019（平成31年3月）</t>
    <rPh sb="0" eb="1">
      <t>ヒ</t>
    </rPh>
    <rPh sb="4" eb="6">
      <t>シュノウ</t>
    </rPh>
    <rPh sb="6" eb="8">
      <t>カイダン</t>
    </rPh>
    <rPh sb="9" eb="11">
      <t>ニホン</t>
    </rPh>
    <rPh sb="14" eb="16">
      <t>キョウドウ</t>
    </rPh>
    <rPh sb="19" eb="21">
      <t>セイメイ</t>
    </rPh>
    <rPh sb="22" eb="24">
      <t>ヘイセイ</t>
    </rPh>
    <rPh sb="26" eb="27">
      <t>ネン</t>
    </rPh>
    <rPh sb="28" eb="29">
      <t>ガツ</t>
    </rPh>
    <rPh sb="31" eb="33">
      <t>チリ</t>
    </rPh>
    <rPh sb="33" eb="35">
      <t>クウカン</t>
    </rPh>
    <rPh sb="35" eb="37">
      <t>ジョウホウ</t>
    </rPh>
    <rPh sb="37" eb="39">
      <t>カツヨウ</t>
    </rPh>
    <rPh sb="39" eb="41">
      <t>スイシン</t>
    </rPh>
    <rPh sb="41" eb="43">
      <t>キホン</t>
    </rPh>
    <rPh sb="43" eb="45">
      <t>ケイカク</t>
    </rPh>
    <rPh sb="114" eb="116">
      <t>ヘイセイ</t>
    </rPh>
    <rPh sb="118" eb="119">
      <t>ネン</t>
    </rPh>
    <rPh sb="120" eb="121">
      <t>ツキ</t>
    </rPh>
    <phoneticPr fontId="5"/>
  </si>
  <si>
    <t>-</t>
    <phoneticPr fontId="5"/>
  </si>
  <si>
    <t>-</t>
    <phoneticPr fontId="5"/>
  </si>
  <si>
    <t>国土交通省国土地理院調べ（技術協力案件数調査）（平成３１年３月）</t>
    <rPh sb="0" eb="2">
      <t>コクド</t>
    </rPh>
    <rPh sb="2" eb="4">
      <t>コウツウ</t>
    </rPh>
    <rPh sb="4" eb="5">
      <t>ショウ</t>
    </rPh>
    <rPh sb="5" eb="7">
      <t>コクド</t>
    </rPh>
    <rPh sb="7" eb="9">
      <t>チリ</t>
    </rPh>
    <rPh sb="9" eb="10">
      <t>イン</t>
    </rPh>
    <rPh sb="10" eb="11">
      <t>シラ</t>
    </rPh>
    <rPh sb="20" eb="22">
      <t>チョウサ</t>
    </rPh>
    <rPh sb="24" eb="26">
      <t>ヘイセイ</t>
    </rPh>
    <rPh sb="28" eb="29">
      <t>ネン</t>
    </rPh>
    <rPh sb="30" eb="31">
      <t>ツキ</t>
    </rPh>
    <phoneticPr fontId="5"/>
  </si>
  <si>
    <t>5/2</t>
    <phoneticPr fontId="5"/>
  </si>
  <si>
    <t>4/1</t>
    <phoneticPr fontId="5"/>
  </si>
  <si>
    <t>・電子基準点網について、高度な技術的知見を活用し、相手国当局との技術協力案件を形成・実施する。
・ASEAN地域等における重要国との二国間会議を開催し、人材育成や技術協力形成に向けた取組みを進める。</t>
    <rPh sb="54" eb="56">
      <t>チイキ</t>
    </rPh>
    <rPh sb="56" eb="57">
      <t>トウ</t>
    </rPh>
    <rPh sb="61" eb="63">
      <t>ジュウヨウ</t>
    </rPh>
    <rPh sb="63" eb="64">
      <t>コク</t>
    </rPh>
    <rPh sb="66" eb="69">
      <t>ニコクカン</t>
    </rPh>
    <rPh sb="69" eb="71">
      <t>カイギ</t>
    </rPh>
    <rPh sb="72" eb="74">
      <t>カイサイ</t>
    </rPh>
    <rPh sb="76" eb="78">
      <t>ジンザイ</t>
    </rPh>
    <rPh sb="78" eb="80">
      <t>イクセイ</t>
    </rPh>
    <rPh sb="81" eb="83">
      <t>ギジュツ</t>
    </rPh>
    <rPh sb="83" eb="85">
      <t>キョウリョク</t>
    </rPh>
    <rPh sb="85" eb="87">
      <t>ケイセイ</t>
    </rPh>
    <rPh sb="88" eb="89">
      <t>ム</t>
    </rPh>
    <rPh sb="91" eb="93">
      <t>トリク</t>
    </rPh>
    <rPh sb="95" eb="96">
      <t>スス</t>
    </rPh>
    <phoneticPr fontId="5"/>
  </si>
  <si>
    <t>-</t>
  </si>
  <si>
    <t>-</t>
    <phoneticPr fontId="5"/>
  </si>
  <si>
    <t>雑役務</t>
    <rPh sb="0" eb="1">
      <t>ザツ</t>
    </rPh>
    <rPh sb="1" eb="3">
      <t>エキム</t>
    </rPh>
    <phoneticPr fontId="5"/>
  </si>
  <si>
    <t>測量技術の海外展開支援業務</t>
    <rPh sb="0" eb="2">
      <t>ソクリョウ</t>
    </rPh>
    <rPh sb="2" eb="4">
      <t>ギジュツ</t>
    </rPh>
    <rPh sb="5" eb="7">
      <t>カイガイ</t>
    </rPh>
    <rPh sb="7" eb="9">
      <t>テンカイ</t>
    </rPh>
    <rPh sb="9" eb="11">
      <t>シエン</t>
    </rPh>
    <rPh sb="11" eb="13">
      <t>ギョウム</t>
    </rPh>
    <phoneticPr fontId="5"/>
  </si>
  <si>
    <t>A.民間企業</t>
    <rPh sb="2" eb="4">
      <t>ミンカン</t>
    </rPh>
    <rPh sb="4" eb="6">
      <t>キギョウ</t>
    </rPh>
    <phoneticPr fontId="5"/>
  </si>
  <si>
    <t>(株)パスコ</t>
    <rPh sb="0" eb="3">
      <t>カブ</t>
    </rPh>
    <phoneticPr fontId="5"/>
  </si>
  <si>
    <t>(株)アウルズ</t>
    <rPh sb="0" eb="3">
      <t>カブ</t>
    </rPh>
    <phoneticPr fontId="5"/>
  </si>
  <si>
    <t>国際航業(株)東京支店</t>
    <rPh sb="0" eb="2">
      <t>コクサイ</t>
    </rPh>
    <rPh sb="2" eb="4">
      <t>コウギョウ</t>
    </rPh>
    <rPh sb="4" eb="7">
      <t>カブ</t>
    </rPh>
    <rPh sb="7" eb="9">
      <t>トウキョウ</t>
    </rPh>
    <rPh sb="9" eb="11">
      <t>シテン</t>
    </rPh>
    <phoneticPr fontId="5"/>
  </si>
  <si>
    <t>(有)ロビンス熱工業</t>
    <rPh sb="0" eb="3">
      <t>ユウ</t>
    </rPh>
    <rPh sb="7" eb="8">
      <t>ネツ</t>
    </rPh>
    <rPh sb="8" eb="10">
      <t>コウギョウ</t>
    </rPh>
    <phoneticPr fontId="5"/>
  </si>
  <si>
    <t>システムワークス(株)</t>
    <rPh sb="8" eb="11">
      <t>カブ</t>
    </rPh>
    <phoneticPr fontId="5"/>
  </si>
  <si>
    <t>松枝印刷(株)</t>
    <rPh sb="0" eb="2">
      <t>マツエダ</t>
    </rPh>
    <rPh sb="2" eb="4">
      <t>インサツ</t>
    </rPh>
    <rPh sb="4" eb="7">
      <t>カブ</t>
    </rPh>
    <phoneticPr fontId="5"/>
  </si>
  <si>
    <t>(株)根本商事</t>
    <rPh sb="0" eb="3">
      <t>カブ</t>
    </rPh>
    <rPh sb="3" eb="5">
      <t>ネモト</t>
    </rPh>
    <rPh sb="5" eb="7">
      <t>ショウジ</t>
    </rPh>
    <phoneticPr fontId="5"/>
  </si>
  <si>
    <t>(株)かどや商店</t>
    <rPh sb="0" eb="3">
      <t>カブ</t>
    </rPh>
    <rPh sb="6" eb="8">
      <t>ショウテン</t>
    </rPh>
    <phoneticPr fontId="5"/>
  </si>
  <si>
    <t>東日本電信電話(株)</t>
    <rPh sb="0" eb="3">
      <t>ヒガシニホン</t>
    </rPh>
    <rPh sb="3" eb="5">
      <t>デンシン</t>
    </rPh>
    <rPh sb="5" eb="7">
      <t>デンワ</t>
    </rPh>
    <rPh sb="7" eb="10">
      <t>カブ</t>
    </rPh>
    <phoneticPr fontId="5"/>
  </si>
  <si>
    <t>UJNR地震調査専門部会第12回合同部会開催支援業務
・（設計変更）</t>
    <rPh sb="4" eb="6">
      <t>ジシン</t>
    </rPh>
    <rPh sb="6" eb="8">
      <t>チョウサ</t>
    </rPh>
    <rPh sb="8" eb="10">
      <t>センモン</t>
    </rPh>
    <rPh sb="10" eb="12">
      <t>ブカイ</t>
    </rPh>
    <rPh sb="12" eb="13">
      <t>ダイ</t>
    </rPh>
    <rPh sb="15" eb="16">
      <t>カイ</t>
    </rPh>
    <rPh sb="16" eb="18">
      <t>ゴウドウ</t>
    </rPh>
    <rPh sb="18" eb="20">
      <t>ブカイ</t>
    </rPh>
    <rPh sb="20" eb="22">
      <t>カイサイ</t>
    </rPh>
    <rPh sb="22" eb="24">
      <t>シエン</t>
    </rPh>
    <rPh sb="24" eb="26">
      <t>ギョウム</t>
    </rPh>
    <rPh sb="29" eb="31">
      <t>セッケイ</t>
    </rPh>
    <rPh sb="31" eb="33">
      <t>ヘンコウ</t>
    </rPh>
    <phoneticPr fontId="5"/>
  </si>
  <si>
    <t>平成30年度　測量技術の海外展開に関する基礎調査検討業務</t>
    <rPh sb="0" eb="2">
      <t>ヘイセイ</t>
    </rPh>
    <rPh sb="4" eb="6">
      <t>ネンド</t>
    </rPh>
    <rPh sb="7" eb="9">
      <t>ソクリョウ</t>
    </rPh>
    <rPh sb="9" eb="11">
      <t>ギジュツ</t>
    </rPh>
    <rPh sb="12" eb="14">
      <t>カイガイ</t>
    </rPh>
    <rPh sb="14" eb="16">
      <t>テンカイ</t>
    </rPh>
    <rPh sb="17" eb="18">
      <t>カン</t>
    </rPh>
    <rPh sb="20" eb="22">
      <t>キソ</t>
    </rPh>
    <rPh sb="22" eb="24">
      <t>チョウサ</t>
    </rPh>
    <rPh sb="24" eb="26">
      <t>ケントウ</t>
    </rPh>
    <rPh sb="26" eb="28">
      <t>ギョウム</t>
    </rPh>
    <phoneticPr fontId="5"/>
  </si>
  <si>
    <t>国際会議室の空調機</t>
    <rPh sb="0" eb="2">
      <t>コクサイ</t>
    </rPh>
    <rPh sb="2" eb="5">
      <t>カイギシツ</t>
    </rPh>
    <rPh sb="6" eb="9">
      <t>クウチョウキ</t>
    </rPh>
    <phoneticPr fontId="5"/>
  </si>
  <si>
    <t>平成30年度　測量技術の海外展開のためのGNSS解析実習環境の構築</t>
    <rPh sb="0" eb="2">
      <t>ヘイセイ</t>
    </rPh>
    <rPh sb="4" eb="6">
      <t>ネンド</t>
    </rPh>
    <rPh sb="7" eb="9">
      <t>ソクリョウ</t>
    </rPh>
    <rPh sb="9" eb="11">
      <t>ギジュツ</t>
    </rPh>
    <rPh sb="12" eb="14">
      <t>カイガイ</t>
    </rPh>
    <rPh sb="14" eb="16">
      <t>テンカイ</t>
    </rPh>
    <rPh sb="24" eb="26">
      <t>カイセキ</t>
    </rPh>
    <rPh sb="26" eb="28">
      <t>ジッシュウ</t>
    </rPh>
    <rPh sb="28" eb="30">
      <t>カンキョウ</t>
    </rPh>
    <rPh sb="31" eb="33">
      <t>コウチク</t>
    </rPh>
    <phoneticPr fontId="5"/>
  </si>
  <si>
    <t>グリーティングカードの制作及び印刷</t>
    <rPh sb="11" eb="13">
      <t>セイサク</t>
    </rPh>
    <rPh sb="13" eb="14">
      <t>オヨ</t>
    </rPh>
    <rPh sb="15" eb="17">
      <t>インサツ</t>
    </rPh>
    <phoneticPr fontId="5"/>
  </si>
  <si>
    <t>消耗品購入</t>
    <rPh sb="0" eb="3">
      <t>ショウモウヒン</t>
    </rPh>
    <rPh sb="3" eb="5">
      <t>コウニュウ</t>
    </rPh>
    <phoneticPr fontId="5"/>
  </si>
  <si>
    <t>電話料</t>
    <rPh sb="0" eb="3">
      <t>デンワリョウ</t>
    </rPh>
    <phoneticPr fontId="5"/>
  </si>
  <si>
    <t>B.公益法人等</t>
    <rPh sb="2" eb="4">
      <t>コウエキ</t>
    </rPh>
    <rPh sb="4" eb="6">
      <t>ホウジン</t>
    </rPh>
    <rPh sb="6" eb="7">
      <t>トウ</t>
    </rPh>
    <phoneticPr fontId="5"/>
  </si>
  <si>
    <t>A.(株)パスコ</t>
    <rPh sb="2" eb="5">
      <t>カブ</t>
    </rPh>
    <phoneticPr fontId="5"/>
  </si>
  <si>
    <t>(財)熊本市国際交流振興事業団</t>
    <rPh sb="0" eb="3">
      <t>ザイ</t>
    </rPh>
    <rPh sb="3" eb="6">
      <t>クマモトシ</t>
    </rPh>
    <rPh sb="6" eb="8">
      <t>コクサイ</t>
    </rPh>
    <rPh sb="8" eb="10">
      <t>コウリュウ</t>
    </rPh>
    <rPh sb="10" eb="12">
      <t>シンコウ</t>
    </rPh>
    <rPh sb="12" eb="15">
      <t>ジギョウダン</t>
    </rPh>
    <phoneticPr fontId="5"/>
  </si>
  <si>
    <t>会場借り上げ</t>
    <rPh sb="0" eb="2">
      <t>カイジョウ</t>
    </rPh>
    <rPh sb="2" eb="3">
      <t>カ</t>
    </rPh>
    <rPh sb="4" eb="5">
      <t>ア</t>
    </rPh>
    <phoneticPr fontId="5"/>
  </si>
  <si>
    <t>-</t>
    <phoneticPr fontId="5"/>
  </si>
  <si>
    <t>測量技術の海外展開に関する調査実施国数</t>
    <rPh sb="0" eb="2">
      <t>ソクリョウ</t>
    </rPh>
    <rPh sb="2" eb="4">
      <t>ギジュツ</t>
    </rPh>
    <rPh sb="5" eb="7">
      <t>カイガイ</t>
    </rPh>
    <rPh sb="7" eb="9">
      <t>テンカイ</t>
    </rPh>
    <rPh sb="10" eb="11">
      <t>カン</t>
    </rPh>
    <rPh sb="13" eb="15">
      <t>チョウサ</t>
    </rPh>
    <rPh sb="15" eb="17">
      <t>ジッシ</t>
    </rPh>
    <rPh sb="17" eb="19">
      <t>コクスウ</t>
    </rPh>
    <phoneticPr fontId="5"/>
  </si>
  <si>
    <t>測量技術の海外展開関連経費執行額／　測量技術の海外展開に関する調査実施国数</t>
    <rPh sb="0" eb="2">
      <t>ソクリョウ</t>
    </rPh>
    <rPh sb="2" eb="4">
      <t>ギジュツ</t>
    </rPh>
    <rPh sb="5" eb="7">
      <t>カイガイ</t>
    </rPh>
    <rPh sb="7" eb="9">
      <t>テンカイ</t>
    </rPh>
    <rPh sb="9" eb="11">
      <t>カンレン</t>
    </rPh>
    <rPh sb="11" eb="13">
      <t>ケイヒ</t>
    </rPh>
    <rPh sb="13" eb="15">
      <t>シッコウ</t>
    </rPh>
    <rPh sb="15" eb="16">
      <t>ガク</t>
    </rPh>
    <rPh sb="18" eb="20">
      <t>ソクリョウ</t>
    </rPh>
    <rPh sb="20" eb="22">
      <t>ギジュツ</t>
    </rPh>
    <rPh sb="23" eb="25">
      <t>カイガイ</t>
    </rPh>
    <rPh sb="25" eb="27">
      <t>テンカイ</t>
    </rPh>
    <rPh sb="28" eb="29">
      <t>カン</t>
    </rPh>
    <rPh sb="31" eb="33">
      <t>チョウサ</t>
    </rPh>
    <rPh sb="33" eb="35">
      <t>ジッシ</t>
    </rPh>
    <rPh sb="35" eb="37">
      <t>コクスウ</t>
    </rPh>
    <phoneticPr fontId="5"/>
  </si>
  <si>
    <t>8/4</t>
    <phoneticPr fontId="5"/>
  </si>
  <si>
    <t>133　電子基準点の観測データの取得率</t>
    <phoneticPr fontId="5"/>
  </si>
  <si>
    <t>-</t>
    <phoneticPr fontId="5"/>
  </si>
  <si>
    <t>相手国ニーズを踏まえながら、効果的・効率的な事業の執行に努め、着実な成果が上げられるよう取り組まれたい。</t>
    <phoneticPr fontId="5"/>
  </si>
  <si>
    <t>測量技術の海外展開等の施策を着実に推進するため増額。</t>
    <rPh sb="0" eb="2">
      <t>ソクリョウ</t>
    </rPh>
    <rPh sb="2" eb="4">
      <t>ギジュツ</t>
    </rPh>
    <rPh sb="5" eb="7">
      <t>カイガイ</t>
    </rPh>
    <rPh sb="7" eb="9">
      <t>テンカイ</t>
    </rPh>
    <rPh sb="9" eb="10">
      <t>トウ</t>
    </rPh>
    <rPh sb="11" eb="13">
      <t>セサク</t>
    </rPh>
    <rPh sb="14" eb="16">
      <t>チャクジツ</t>
    </rPh>
    <rPh sb="17" eb="19">
      <t>スイシン</t>
    </rPh>
    <rPh sb="23" eb="25">
      <t>ゾウガク</t>
    </rPh>
    <phoneticPr fontId="5"/>
  </si>
  <si>
    <t>相手国政府との対話等を通じて相手国ニーズを把握し、着実に成果が上がるよう、引き続き効果的・効率的に事業を実施する。</t>
    <rPh sb="0" eb="3">
      <t>アイテコク</t>
    </rPh>
    <rPh sb="3" eb="5">
      <t>セイフ</t>
    </rPh>
    <rPh sb="7" eb="9">
      <t>タイワ</t>
    </rPh>
    <rPh sb="9" eb="10">
      <t>トウ</t>
    </rPh>
    <rPh sb="11" eb="12">
      <t>ツウ</t>
    </rPh>
    <rPh sb="14" eb="17">
      <t>アイテコク</t>
    </rPh>
    <rPh sb="21" eb="23">
      <t>ハアク</t>
    </rPh>
    <rPh sb="25" eb="27">
      <t>チャクジツ</t>
    </rPh>
    <rPh sb="28" eb="30">
      <t>セイカ</t>
    </rPh>
    <rPh sb="31" eb="32">
      <t>ア</t>
    </rPh>
    <rPh sb="52" eb="54">
      <t>ジッシ</t>
    </rPh>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</si>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</sst>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85"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64358</xdr:colOff>
      <xdr:row>741</xdr:row>
      <xdr:rowOff>180204</xdr:rowOff>
    </xdr:from>
    <xdr:to>
      <xdr:col>24</xdr:col>
      <xdr:colOff>192509</xdr:colOff>
      <xdr:row>744</xdr:row>
      <xdr:rowOff>278896</xdr:rowOff>
    </xdr:to>
    <xdr:sp macro="" textlink="">
      <xdr:nvSpPr>
        <xdr:cNvPr id="8" name="テキスト ボックス 7"/>
        <xdr:cNvSpPr txBox="1"/>
      </xdr:nvSpPr>
      <xdr:spPr>
        <a:xfrm>
          <a:off x="2123817" y="235035812"/>
          <a:ext cx="3011395" cy="11412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国土地理院</a:t>
          </a:r>
          <a:endParaRPr kumimoji="1" lang="en-US" altLang="ja-JP" sz="2000"/>
        </a:p>
        <a:p>
          <a:pPr algn="ctr"/>
          <a:r>
            <a:rPr kumimoji="1" lang="en-US" altLang="ja-JP" sz="2000"/>
            <a:t>11</a:t>
          </a:r>
          <a:r>
            <a:rPr kumimoji="1" lang="ja-JP" altLang="en-US" sz="2000"/>
            <a:t>百万円</a:t>
          </a:r>
        </a:p>
      </xdr:txBody>
    </xdr:sp>
    <xdr:clientData/>
  </xdr:twoCellAnchor>
  <xdr:oneCellAnchor>
    <xdr:from>
      <xdr:col>9</xdr:col>
      <xdr:colOff>176416</xdr:colOff>
      <xdr:row>745</xdr:row>
      <xdr:rowOff>182535</xdr:rowOff>
    </xdr:from>
    <xdr:ext cx="2895410" cy="1088551"/>
    <xdr:sp macro="" textlink="">
      <xdr:nvSpPr>
        <xdr:cNvPr id="9" name="テキスト ボックス 8"/>
        <xdr:cNvSpPr txBox="1"/>
      </xdr:nvSpPr>
      <xdr:spPr>
        <a:xfrm>
          <a:off x="2005216" y="42079835"/>
          <a:ext cx="2895410" cy="1088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電子基準点網について、高度な技術的知見を活用し、相手国当局との技術協力形成。また、「天然資源の開発利用に関する日米会議（</a:t>
          </a:r>
          <a:r>
            <a:rPr kumimoji="1" lang="en-US" altLang="ja-JP" sz="1100"/>
            <a:t>UJNR</a:t>
          </a:r>
          <a:r>
            <a:rPr kumimoji="1" lang="ja-JP" altLang="en-US" sz="1100"/>
            <a:t>）地震調査専門部会第</a:t>
          </a:r>
          <a:r>
            <a:rPr kumimoji="1" lang="en-US" altLang="ja-JP" sz="1100"/>
            <a:t>12</a:t>
          </a:r>
          <a:r>
            <a:rPr kumimoji="1" lang="ja-JP" altLang="en-US" sz="1100"/>
            <a:t>回合同部会</a:t>
          </a:r>
          <a:endParaRPr kumimoji="1" lang="en-US" altLang="ja-JP" sz="1100"/>
        </a:p>
        <a:p>
          <a:r>
            <a:rPr kumimoji="1" lang="ja-JP" altLang="en-US" sz="1100"/>
            <a:t>」を主催する。</a:t>
          </a:r>
        </a:p>
      </xdr:txBody>
    </xdr:sp>
    <xdr:clientData/>
  </xdr:oneCellAnchor>
  <xdr:twoCellAnchor>
    <xdr:from>
      <xdr:col>9</xdr:col>
      <xdr:colOff>180202</xdr:colOff>
      <xdr:row>745</xdr:row>
      <xdr:rowOff>104518</xdr:rowOff>
    </xdr:from>
    <xdr:to>
      <xdr:col>25</xdr:col>
      <xdr:colOff>60067</xdr:colOff>
      <xdr:row>748</xdr:row>
      <xdr:rowOff>223113</xdr:rowOff>
    </xdr:to>
    <xdr:sp macro="" textlink="">
      <xdr:nvSpPr>
        <xdr:cNvPr id="12" name="大かっこ 11"/>
        <xdr:cNvSpPr/>
      </xdr:nvSpPr>
      <xdr:spPr>
        <a:xfrm>
          <a:off x="2009002" y="237289718"/>
          <a:ext cx="3131065" cy="11853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0</xdr:colOff>
      <xdr:row>742</xdr:row>
      <xdr:rowOff>25743</xdr:rowOff>
    </xdr:from>
    <xdr:to>
      <xdr:col>40</xdr:col>
      <xdr:colOff>75633</xdr:colOff>
      <xdr:row>743</xdr:row>
      <xdr:rowOff>330206</xdr:rowOff>
    </xdr:to>
    <xdr:sp macro="" textlink="">
      <xdr:nvSpPr>
        <xdr:cNvPr id="13" name="大かっこ 12"/>
        <xdr:cNvSpPr/>
      </xdr:nvSpPr>
      <xdr:spPr>
        <a:xfrm>
          <a:off x="6178378" y="235228885"/>
          <a:ext cx="2135093" cy="651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職員の旅費</a:t>
          </a:r>
          <a:r>
            <a:rPr kumimoji="1" lang="en-US" altLang="ja-JP" sz="1200"/>
            <a:t>	1.1</a:t>
          </a:r>
          <a:r>
            <a:rPr kumimoji="1" lang="ja-JP" altLang="en-US" sz="1200"/>
            <a:t>百万円</a:t>
          </a:r>
          <a:endParaRPr kumimoji="1" lang="en-US" altLang="ja-JP" sz="1200"/>
        </a:p>
      </xdr:txBody>
    </xdr:sp>
    <xdr:clientData/>
  </xdr:twoCellAnchor>
  <xdr:twoCellAnchor>
    <xdr:from>
      <xdr:col>28</xdr:col>
      <xdr:colOff>154460</xdr:colOff>
      <xdr:row>750</xdr:row>
      <xdr:rowOff>38615</xdr:rowOff>
    </xdr:from>
    <xdr:to>
      <xdr:col>43</xdr:col>
      <xdr:colOff>76666</xdr:colOff>
      <xdr:row>753</xdr:row>
      <xdr:rowOff>281701</xdr:rowOff>
    </xdr:to>
    <xdr:sp macro="" textlink="">
      <xdr:nvSpPr>
        <xdr:cNvPr id="15" name="テキスト ボックス 14"/>
        <xdr:cNvSpPr txBox="1"/>
      </xdr:nvSpPr>
      <xdr:spPr>
        <a:xfrm>
          <a:off x="5920946" y="238022027"/>
          <a:ext cx="3011396" cy="12856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A.</a:t>
          </a:r>
          <a:r>
            <a:rPr kumimoji="1" lang="ja-JP" altLang="en-US" sz="2000"/>
            <a:t>民間企業（</a:t>
          </a:r>
          <a:r>
            <a:rPr kumimoji="1" lang="en-US" altLang="ja-JP" sz="2000"/>
            <a:t>9</a:t>
          </a:r>
          <a:r>
            <a:rPr kumimoji="1" lang="ja-JP" altLang="en-US" sz="2000"/>
            <a:t>者）</a:t>
          </a:r>
          <a:endParaRPr kumimoji="1" lang="en-US" altLang="ja-JP" sz="2000"/>
        </a:p>
        <a:p>
          <a:pPr algn="ctr"/>
          <a:r>
            <a:rPr kumimoji="1" lang="en-US" altLang="ja-JP" sz="2000"/>
            <a:t>9.6</a:t>
          </a:r>
          <a:r>
            <a:rPr kumimoji="1" lang="ja-JP" altLang="en-US" sz="2000"/>
            <a:t>百万円</a:t>
          </a:r>
          <a:endParaRPr kumimoji="1" lang="en-US" altLang="ja-JP" sz="2000"/>
        </a:p>
      </xdr:txBody>
    </xdr:sp>
    <xdr:clientData/>
  </xdr:twoCellAnchor>
  <xdr:twoCellAnchor>
    <xdr:from>
      <xdr:col>15</xdr:col>
      <xdr:colOff>0</xdr:colOff>
      <xdr:row>749</xdr:row>
      <xdr:rowOff>0</xdr:rowOff>
    </xdr:from>
    <xdr:to>
      <xdr:col>15</xdr:col>
      <xdr:colOff>12700</xdr:colOff>
      <xdr:row>758</xdr:row>
      <xdr:rowOff>559314</xdr:rowOff>
    </xdr:to>
    <xdr:cxnSp macro="">
      <xdr:nvCxnSpPr>
        <xdr:cNvPr id="16" name="直線コネクタ 15"/>
        <xdr:cNvCxnSpPr/>
      </xdr:nvCxnSpPr>
      <xdr:spPr>
        <a:xfrm flipH="1">
          <a:off x="3089189" y="237635878"/>
          <a:ext cx="12700" cy="4330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752</xdr:row>
      <xdr:rowOff>38614</xdr:rowOff>
    </xdr:from>
    <xdr:to>
      <xdr:col>28</xdr:col>
      <xdr:colOff>120761</xdr:colOff>
      <xdr:row>752</xdr:row>
      <xdr:rowOff>49259</xdr:rowOff>
    </xdr:to>
    <xdr:cxnSp macro="">
      <xdr:nvCxnSpPr>
        <xdr:cNvPr id="17" name="直線コネクタ 16"/>
        <xdr:cNvCxnSpPr/>
      </xdr:nvCxnSpPr>
      <xdr:spPr>
        <a:xfrm flipV="1">
          <a:off x="3089189" y="238717094"/>
          <a:ext cx="2798058"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90102</xdr:colOff>
      <xdr:row>749</xdr:row>
      <xdr:rowOff>12872</xdr:rowOff>
    </xdr:from>
    <xdr:to>
      <xdr:col>44</xdr:col>
      <xdr:colOff>127042</xdr:colOff>
      <xdr:row>749</xdr:row>
      <xdr:rowOff>281881</xdr:rowOff>
    </xdr:to>
    <xdr:sp macro="" textlink="">
      <xdr:nvSpPr>
        <xdr:cNvPr id="19" name="テキスト ボックス 44"/>
        <xdr:cNvSpPr txBox="1"/>
      </xdr:nvSpPr>
      <xdr:spPr>
        <a:xfrm>
          <a:off x="5856588" y="237648750"/>
          <a:ext cx="3332076" cy="2690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28</xdr:col>
      <xdr:colOff>102973</xdr:colOff>
      <xdr:row>757</xdr:row>
      <xdr:rowOff>373277</xdr:rowOff>
    </xdr:from>
    <xdr:to>
      <xdr:col>44</xdr:col>
      <xdr:colOff>139913</xdr:colOff>
      <xdr:row>757</xdr:row>
      <xdr:rowOff>665729</xdr:rowOff>
    </xdr:to>
    <xdr:sp macro="" textlink="">
      <xdr:nvSpPr>
        <xdr:cNvPr id="20" name="テキスト ボックス 44"/>
        <xdr:cNvSpPr txBox="1"/>
      </xdr:nvSpPr>
      <xdr:spPr>
        <a:xfrm>
          <a:off x="5869459" y="241111216"/>
          <a:ext cx="3332076"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28</xdr:col>
      <xdr:colOff>154460</xdr:colOff>
      <xdr:row>758</xdr:row>
      <xdr:rowOff>90101</xdr:rowOff>
    </xdr:from>
    <xdr:to>
      <xdr:col>43</xdr:col>
      <xdr:colOff>77574</xdr:colOff>
      <xdr:row>760</xdr:row>
      <xdr:rowOff>72679</xdr:rowOff>
    </xdr:to>
    <xdr:sp macro="" textlink="">
      <xdr:nvSpPr>
        <xdr:cNvPr id="21" name="テキスト ボックス 20"/>
        <xdr:cNvSpPr txBox="1"/>
      </xdr:nvSpPr>
      <xdr:spPr>
        <a:xfrm>
          <a:off x="5920946" y="241497365"/>
          <a:ext cx="3012304" cy="10251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B.</a:t>
          </a:r>
          <a:r>
            <a:rPr kumimoji="1" lang="ja-JP" altLang="en-US" sz="2000"/>
            <a:t>公益法人等（</a:t>
          </a:r>
          <a:r>
            <a:rPr kumimoji="1" lang="en-US" altLang="ja-JP" sz="2000"/>
            <a:t>1</a:t>
          </a:r>
          <a:r>
            <a:rPr kumimoji="1" lang="ja-JP" altLang="en-US" sz="2000"/>
            <a:t>者）</a:t>
          </a:r>
          <a:endParaRPr kumimoji="1" lang="en-US" altLang="ja-JP" sz="2000"/>
        </a:p>
        <a:p>
          <a:pPr algn="ctr"/>
          <a:r>
            <a:rPr kumimoji="1" lang="en-US" altLang="ja-JP" sz="2000"/>
            <a:t>0.3</a:t>
          </a:r>
          <a:r>
            <a:rPr kumimoji="1" lang="ja-JP" altLang="en-US" sz="2000"/>
            <a:t>百万円</a:t>
          </a:r>
          <a:endParaRPr kumimoji="1" lang="en-US" altLang="ja-JP" sz="2000"/>
        </a:p>
      </xdr:txBody>
    </xdr:sp>
    <xdr:clientData/>
  </xdr:twoCellAnchor>
  <xdr:oneCellAnchor>
    <xdr:from>
      <xdr:col>29</xdr:col>
      <xdr:colOff>77230</xdr:colOff>
      <xdr:row>761</xdr:row>
      <xdr:rowOff>115845</xdr:rowOff>
    </xdr:from>
    <xdr:ext cx="2775134" cy="850586"/>
    <xdr:sp macro="" textlink="">
      <xdr:nvSpPr>
        <xdr:cNvPr id="22" name="テキスト ボックス 21"/>
        <xdr:cNvSpPr txBox="1"/>
      </xdr:nvSpPr>
      <xdr:spPr>
        <a:xfrm>
          <a:off x="6049662" y="242797399"/>
          <a:ext cx="2775134" cy="850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「天然資源の開発利用に関する日米会議（</a:t>
          </a:r>
          <a:r>
            <a:rPr kumimoji="1" lang="en-US" altLang="ja-JP" sz="1100">
              <a:solidFill>
                <a:schemeClr val="tx1"/>
              </a:solidFill>
              <a:effectLst/>
              <a:latin typeface="+mn-lt"/>
              <a:ea typeface="+mn-ea"/>
              <a:cs typeface="+mn-cs"/>
            </a:rPr>
            <a:t>UJNR</a:t>
          </a:r>
          <a:r>
            <a:rPr kumimoji="1" lang="ja-JP" altLang="ja-JP" sz="1100">
              <a:solidFill>
                <a:schemeClr val="tx1"/>
              </a:solidFill>
              <a:effectLst/>
              <a:latin typeface="+mn-lt"/>
              <a:ea typeface="+mn-ea"/>
              <a:cs typeface="+mn-cs"/>
            </a:rPr>
            <a:t>）地震調査専門部会第</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回合同部会</a:t>
          </a:r>
          <a:endParaRPr lang="ja-JP" altLang="ja-JP">
            <a:effectLst/>
          </a:endParaRPr>
        </a:p>
        <a:p>
          <a:r>
            <a:rPr kumimoji="1" lang="ja-JP" altLang="ja-JP" sz="1100">
              <a:solidFill>
                <a:schemeClr val="tx1"/>
              </a:solidFill>
              <a:effectLst/>
              <a:latin typeface="+mn-lt"/>
              <a:ea typeface="+mn-ea"/>
              <a:cs typeface="+mn-cs"/>
            </a:rPr>
            <a:t>」を支援する。</a:t>
          </a:r>
          <a:endParaRPr lang="ja-JP" altLang="ja-JP">
            <a:effectLst/>
          </a:endParaRPr>
        </a:p>
      </xdr:txBody>
    </xdr:sp>
    <xdr:clientData/>
  </xdr:oneCellAnchor>
  <xdr:twoCellAnchor>
    <xdr:from>
      <xdr:col>15</xdr:col>
      <xdr:colOff>25744</xdr:colOff>
      <xdr:row>758</xdr:row>
      <xdr:rowOff>553480</xdr:rowOff>
    </xdr:from>
    <xdr:to>
      <xdr:col>28</xdr:col>
      <xdr:colOff>129747</xdr:colOff>
      <xdr:row>758</xdr:row>
      <xdr:rowOff>566180</xdr:rowOff>
    </xdr:to>
    <xdr:cxnSp macro="">
      <xdr:nvCxnSpPr>
        <xdr:cNvPr id="23" name="直線コネクタ 22"/>
        <xdr:cNvCxnSpPr/>
      </xdr:nvCxnSpPr>
      <xdr:spPr>
        <a:xfrm>
          <a:off x="3114933" y="241960744"/>
          <a:ext cx="278130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152400</xdr:colOff>
      <xdr:row>754</xdr:row>
      <xdr:rowOff>101600</xdr:rowOff>
    </xdr:from>
    <xdr:to>
      <xdr:col>43</xdr:col>
      <xdr:colOff>188051</xdr:colOff>
      <xdr:row>756</xdr:row>
      <xdr:rowOff>552499</xdr:rowOff>
    </xdr:to>
    <xdr:sp macro="" textlink="">
      <xdr:nvSpPr>
        <xdr:cNvPr id="25" name="大かっこ 24"/>
        <xdr:cNvSpPr/>
      </xdr:nvSpPr>
      <xdr:spPr>
        <a:xfrm>
          <a:off x="5842000" y="240487200"/>
          <a:ext cx="3083651" cy="11620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190500</xdr:colOff>
      <xdr:row>754</xdr:row>
      <xdr:rowOff>101600</xdr:rowOff>
    </xdr:from>
    <xdr:ext cx="2851334" cy="1197757"/>
    <xdr:sp macro="" textlink="">
      <xdr:nvSpPr>
        <xdr:cNvPr id="27" name="テキスト ボックス 26"/>
        <xdr:cNvSpPr txBox="1"/>
      </xdr:nvSpPr>
      <xdr:spPr>
        <a:xfrm>
          <a:off x="5880100" y="45199300"/>
          <a:ext cx="2851334" cy="1197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chemeClr val="tx1"/>
              </a:solidFill>
              <a:effectLst/>
              <a:latin typeface="+mn-lt"/>
              <a:ea typeface="+mn-ea"/>
              <a:cs typeface="+mn-cs"/>
            </a:rPr>
            <a:t>ASEAN</a:t>
          </a:r>
          <a:r>
            <a:rPr lang="ja-JP" altLang="ja-JP" sz="1100">
              <a:solidFill>
                <a:schemeClr val="tx1"/>
              </a:solidFill>
              <a:effectLst/>
              <a:latin typeface="+mn-lt"/>
              <a:ea typeface="+mn-ea"/>
              <a:cs typeface="+mn-cs"/>
            </a:rPr>
            <a:t>地域を対象に、相手国機関のヒアリング等に基づき、</a:t>
          </a:r>
          <a:r>
            <a:rPr lang="ja-JP" altLang="en-US" sz="1100">
              <a:solidFill>
                <a:schemeClr val="tx1"/>
              </a:solidFill>
              <a:effectLst/>
              <a:latin typeface="+mn-lt"/>
              <a:ea typeface="+mn-ea"/>
              <a:cs typeface="+mn-cs"/>
            </a:rPr>
            <a:t>電子基準点網整備のための</a:t>
          </a:r>
          <a:r>
            <a:rPr lang="ja-JP" altLang="ja-JP" sz="1100">
              <a:solidFill>
                <a:schemeClr val="tx1"/>
              </a:solidFill>
              <a:effectLst/>
              <a:latin typeface="+mn-lt"/>
              <a:ea typeface="+mn-ea"/>
              <a:cs typeface="+mn-cs"/>
            </a:rPr>
            <a:t>技術協力案件を</a:t>
          </a:r>
          <a:r>
            <a:rPr lang="ja-JP" altLang="en-US" sz="1100">
              <a:solidFill>
                <a:schemeClr val="tx1"/>
              </a:solidFill>
              <a:effectLst/>
              <a:latin typeface="+mn-lt"/>
              <a:ea typeface="+mn-ea"/>
              <a:cs typeface="+mn-cs"/>
            </a:rPr>
            <a:t>支援</a:t>
          </a:r>
          <a:r>
            <a:rPr lang="ja-JP" altLang="ja-JP" sz="1100">
              <a:solidFill>
                <a:schemeClr val="tx1"/>
              </a:solidFill>
              <a:effectLst/>
              <a:latin typeface="+mn-lt"/>
              <a:ea typeface="+mn-ea"/>
              <a:cs typeface="+mn-cs"/>
            </a:rPr>
            <a:t>する。</a:t>
          </a:r>
          <a:r>
            <a:rPr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「天然資源の開発利用に関する日米会議（</a:t>
          </a:r>
          <a:r>
            <a:rPr kumimoji="1" lang="en-US" altLang="ja-JP" sz="1100">
              <a:solidFill>
                <a:schemeClr val="tx1"/>
              </a:solidFill>
              <a:effectLst/>
              <a:latin typeface="+mn-lt"/>
              <a:ea typeface="+mn-ea"/>
              <a:cs typeface="+mn-cs"/>
            </a:rPr>
            <a:t>UJNR</a:t>
          </a:r>
          <a:r>
            <a:rPr kumimoji="1" lang="ja-JP" altLang="ja-JP" sz="1100">
              <a:solidFill>
                <a:schemeClr val="tx1"/>
              </a:solidFill>
              <a:effectLst/>
              <a:latin typeface="+mn-lt"/>
              <a:ea typeface="+mn-ea"/>
              <a:cs typeface="+mn-cs"/>
            </a:rPr>
            <a:t>）地震調査専門部会第</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回合同部会</a:t>
          </a:r>
          <a:endParaRPr lang="ja-JP" altLang="ja-JP">
            <a:effectLst/>
          </a:endParaRPr>
        </a:p>
        <a:p>
          <a:r>
            <a:rPr kumimoji="1" lang="ja-JP" altLang="ja-JP" sz="1100">
              <a:solidFill>
                <a:schemeClr val="tx1"/>
              </a:solidFill>
              <a:effectLst/>
              <a:latin typeface="+mn-lt"/>
              <a:ea typeface="+mn-ea"/>
              <a:cs typeface="+mn-cs"/>
            </a:rPr>
            <a:t>」を支援する。</a:t>
          </a:r>
          <a:endParaRPr lang="ja-JP" altLang="ja-JP">
            <a:effectLst/>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kumimoji="1" lang="ja-JP" altLang="en-US" sz="1100"/>
        </a:p>
      </xdr:txBody>
    </xdr:sp>
    <xdr:clientData/>
  </xdr:oneCellAnchor>
  <xdr:twoCellAnchor>
    <xdr:from>
      <xdr:col>28</xdr:col>
      <xdr:colOff>167331</xdr:colOff>
      <xdr:row>761</xdr:row>
      <xdr:rowOff>77230</xdr:rowOff>
    </xdr:from>
    <xdr:to>
      <xdr:col>43</xdr:col>
      <xdr:colOff>202983</xdr:colOff>
      <xdr:row>762</xdr:row>
      <xdr:rowOff>347259</xdr:rowOff>
    </xdr:to>
    <xdr:sp macro="" textlink="">
      <xdr:nvSpPr>
        <xdr:cNvPr id="28" name="大かっこ 27"/>
        <xdr:cNvSpPr/>
      </xdr:nvSpPr>
      <xdr:spPr>
        <a:xfrm>
          <a:off x="5933817" y="242758784"/>
          <a:ext cx="3124842" cy="720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408</v>
      </c>
      <c r="AT2" s="206"/>
      <c r="AU2" s="206"/>
      <c r="AV2" s="43" t="str">
        <f>IF(AW2="", "", "-")</f>
        <v/>
      </c>
      <c r="AW2" s="383"/>
      <c r="AX2" s="383"/>
    </row>
    <row r="3" spans="1:50" ht="21" customHeight="1" thickBot="1" x14ac:dyDescent="0.2">
      <c r="A3" s="512" t="s">
        <v>459</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477</v>
      </c>
      <c r="AK3" s="514"/>
      <c r="AL3" s="514"/>
      <c r="AM3" s="514"/>
      <c r="AN3" s="514"/>
      <c r="AO3" s="514"/>
      <c r="AP3" s="514"/>
      <c r="AQ3" s="514"/>
      <c r="AR3" s="514"/>
      <c r="AS3" s="514"/>
      <c r="AT3" s="514"/>
      <c r="AU3" s="514"/>
      <c r="AV3" s="514"/>
      <c r="AW3" s="514"/>
      <c r="AX3" s="24" t="s">
        <v>64</v>
      </c>
    </row>
    <row r="4" spans="1:50" ht="24.75" customHeight="1" x14ac:dyDescent="0.15">
      <c r="A4" s="708" t="s">
        <v>25</v>
      </c>
      <c r="B4" s="709"/>
      <c r="C4" s="709"/>
      <c r="D4" s="709"/>
      <c r="E4" s="709"/>
      <c r="F4" s="709"/>
      <c r="G4" s="684" t="s">
        <v>479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7" t="s">
        <v>76</v>
      </c>
      <c r="H5" s="548"/>
      <c r="I5" s="548"/>
      <c r="J5" s="548"/>
      <c r="K5" s="548"/>
      <c r="L5" s="548"/>
      <c r="M5" s="549" t="s">
        <v>65</v>
      </c>
      <c r="N5" s="550"/>
      <c r="O5" s="550"/>
      <c r="P5" s="550"/>
      <c r="Q5" s="550"/>
      <c r="R5" s="551"/>
      <c r="S5" s="552" t="s">
        <v>130</v>
      </c>
      <c r="T5" s="548"/>
      <c r="U5" s="548"/>
      <c r="V5" s="548"/>
      <c r="W5" s="548"/>
      <c r="X5" s="553"/>
      <c r="Y5" s="700" t="s">
        <v>3</v>
      </c>
      <c r="Z5" s="701"/>
      <c r="AA5" s="701"/>
      <c r="AB5" s="701"/>
      <c r="AC5" s="701"/>
      <c r="AD5" s="702"/>
      <c r="AE5" s="703" t="s">
        <v>480</v>
      </c>
      <c r="AF5" s="703"/>
      <c r="AG5" s="703"/>
      <c r="AH5" s="703"/>
      <c r="AI5" s="703"/>
      <c r="AJ5" s="703"/>
      <c r="AK5" s="703"/>
      <c r="AL5" s="703"/>
      <c r="AM5" s="703"/>
      <c r="AN5" s="703"/>
      <c r="AO5" s="703"/>
      <c r="AP5" s="704"/>
      <c r="AQ5" s="705" t="s">
        <v>481</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90" customHeight="1" x14ac:dyDescent="0.15">
      <c r="A7" s="812" t="s">
        <v>22</v>
      </c>
      <c r="B7" s="813"/>
      <c r="C7" s="813"/>
      <c r="D7" s="813"/>
      <c r="E7" s="813"/>
      <c r="F7" s="814"/>
      <c r="G7" s="815" t="s">
        <v>483</v>
      </c>
      <c r="H7" s="816"/>
      <c r="I7" s="816"/>
      <c r="J7" s="816"/>
      <c r="K7" s="816"/>
      <c r="L7" s="816"/>
      <c r="M7" s="816"/>
      <c r="N7" s="816"/>
      <c r="O7" s="816"/>
      <c r="P7" s="816"/>
      <c r="Q7" s="816"/>
      <c r="R7" s="816"/>
      <c r="S7" s="816"/>
      <c r="T7" s="816"/>
      <c r="U7" s="816"/>
      <c r="V7" s="816"/>
      <c r="W7" s="816"/>
      <c r="X7" s="817"/>
      <c r="Y7" s="381" t="s">
        <v>431</v>
      </c>
      <c r="Z7" s="282"/>
      <c r="AA7" s="282"/>
      <c r="AB7" s="282"/>
      <c r="AC7" s="282"/>
      <c r="AD7" s="382"/>
      <c r="AE7" s="369" t="s">
        <v>512</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329</v>
      </c>
      <c r="B8" s="813"/>
      <c r="C8" s="813"/>
      <c r="D8" s="813"/>
      <c r="E8" s="813"/>
      <c r="F8" s="814"/>
      <c r="G8" s="209" t="str">
        <f>入力規則等!A28</f>
        <v>宇宙開発利用、科学技術・イノベーション</v>
      </c>
      <c r="H8" s="210"/>
      <c r="I8" s="210"/>
      <c r="J8" s="210"/>
      <c r="K8" s="210"/>
      <c r="L8" s="210"/>
      <c r="M8" s="210"/>
      <c r="N8" s="210"/>
      <c r="O8" s="210"/>
      <c r="P8" s="210"/>
      <c r="Q8" s="210"/>
      <c r="R8" s="210"/>
      <c r="S8" s="210"/>
      <c r="T8" s="210"/>
      <c r="U8" s="210"/>
      <c r="V8" s="210"/>
      <c r="W8" s="210"/>
      <c r="X8" s="211"/>
      <c r="Y8" s="558" t="s">
        <v>330</v>
      </c>
      <c r="Z8" s="559"/>
      <c r="AA8" s="559"/>
      <c r="AB8" s="559"/>
      <c r="AC8" s="559"/>
      <c r="AD8" s="560"/>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61" t="s">
        <v>504</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25" t="s">
        <v>29</v>
      </c>
      <c r="B10" s="726"/>
      <c r="C10" s="726"/>
      <c r="D10" s="726"/>
      <c r="E10" s="726"/>
      <c r="F10" s="726"/>
      <c r="G10" s="658" t="s">
        <v>518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27"/>
    </row>
    <row r="13" spans="1:50" ht="21" customHeight="1" x14ac:dyDescent="0.15">
      <c r="A13" s="128"/>
      <c r="B13" s="129"/>
      <c r="C13" s="129"/>
      <c r="D13" s="129"/>
      <c r="E13" s="129"/>
      <c r="F13" s="130"/>
      <c r="G13" s="728" t="s">
        <v>6</v>
      </c>
      <c r="H13" s="729"/>
      <c r="I13" s="624" t="s">
        <v>7</v>
      </c>
      <c r="J13" s="625"/>
      <c r="K13" s="625"/>
      <c r="L13" s="625"/>
      <c r="M13" s="625"/>
      <c r="N13" s="625"/>
      <c r="O13" s="626"/>
      <c r="P13" s="94" t="s">
        <v>544</v>
      </c>
      <c r="Q13" s="95"/>
      <c r="R13" s="95"/>
      <c r="S13" s="95"/>
      <c r="T13" s="95"/>
      <c r="U13" s="95"/>
      <c r="V13" s="96"/>
      <c r="W13" s="94">
        <v>11</v>
      </c>
      <c r="X13" s="95"/>
      <c r="Y13" s="95"/>
      <c r="Z13" s="95"/>
      <c r="AA13" s="95"/>
      <c r="AB13" s="95"/>
      <c r="AC13" s="96"/>
      <c r="AD13" s="94">
        <v>11</v>
      </c>
      <c r="AE13" s="95"/>
      <c r="AF13" s="95"/>
      <c r="AG13" s="95"/>
      <c r="AH13" s="95"/>
      <c r="AI13" s="95"/>
      <c r="AJ13" s="96"/>
      <c r="AK13" s="94">
        <v>11</v>
      </c>
      <c r="AL13" s="95"/>
      <c r="AM13" s="95"/>
      <c r="AN13" s="95"/>
      <c r="AO13" s="95"/>
      <c r="AP13" s="95"/>
      <c r="AQ13" s="96"/>
      <c r="AR13" s="91">
        <v>12</v>
      </c>
      <c r="AS13" s="92"/>
      <c r="AT13" s="92"/>
      <c r="AU13" s="92"/>
      <c r="AV13" s="92"/>
      <c r="AW13" s="92"/>
      <c r="AX13" s="380"/>
    </row>
    <row r="14" spans="1:50" ht="21" customHeight="1" x14ac:dyDescent="0.15">
      <c r="A14" s="128"/>
      <c r="B14" s="129"/>
      <c r="C14" s="129"/>
      <c r="D14" s="129"/>
      <c r="E14" s="129"/>
      <c r="F14" s="130"/>
      <c r="G14" s="730"/>
      <c r="H14" s="731"/>
      <c r="I14" s="564" t="s">
        <v>8</v>
      </c>
      <c r="J14" s="618"/>
      <c r="K14" s="618"/>
      <c r="L14" s="618"/>
      <c r="M14" s="618"/>
      <c r="N14" s="618"/>
      <c r="O14" s="619"/>
      <c r="P14" s="94" t="s">
        <v>544</v>
      </c>
      <c r="Q14" s="95"/>
      <c r="R14" s="95"/>
      <c r="S14" s="95"/>
      <c r="T14" s="95"/>
      <c r="U14" s="95"/>
      <c r="V14" s="96"/>
      <c r="W14" s="94" t="s">
        <v>544</v>
      </c>
      <c r="X14" s="95"/>
      <c r="Y14" s="95"/>
      <c r="Z14" s="95"/>
      <c r="AA14" s="95"/>
      <c r="AB14" s="95"/>
      <c r="AC14" s="96"/>
      <c r="AD14" s="94" t="s">
        <v>544</v>
      </c>
      <c r="AE14" s="95"/>
      <c r="AF14" s="95"/>
      <c r="AG14" s="95"/>
      <c r="AH14" s="95"/>
      <c r="AI14" s="95"/>
      <c r="AJ14" s="96"/>
      <c r="AK14" s="94" t="s">
        <v>544</v>
      </c>
      <c r="AL14" s="95"/>
      <c r="AM14" s="95"/>
      <c r="AN14" s="95"/>
      <c r="AO14" s="95"/>
      <c r="AP14" s="95"/>
      <c r="AQ14" s="96"/>
      <c r="AR14" s="651"/>
      <c r="AS14" s="651"/>
      <c r="AT14" s="651"/>
      <c r="AU14" s="651"/>
      <c r="AV14" s="651"/>
      <c r="AW14" s="651"/>
      <c r="AX14" s="652"/>
    </row>
    <row r="15" spans="1:50" ht="21" customHeight="1" x14ac:dyDescent="0.15">
      <c r="A15" s="128"/>
      <c r="B15" s="129"/>
      <c r="C15" s="129"/>
      <c r="D15" s="129"/>
      <c r="E15" s="129"/>
      <c r="F15" s="130"/>
      <c r="G15" s="730"/>
      <c r="H15" s="731"/>
      <c r="I15" s="564" t="s">
        <v>50</v>
      </c>
      <c r="J15" s="565"/>
      <c r="K15" s="565"/>
      <c r="L15" s="565"/>
      <c r="M15" s="565"/>
      <c r="N15" s="565"/>
      <c r="O15" s="566"/>
      <c r="P15" s="94" t="s">
        <v>544</v>
      </c>
      <c r="Q15" s="95"/>
      <c r="R15" s="95"/>
      <c r="S15" s="95"/>
      <c r="T15" s="95"/>
      <c r="U15" s="95"/>
      <c r="V15" s="96"/>
      <c r="W15" s="94" t="s">
        <v>544</v>
      </c>
      <c r="X15" s="95"/>
      <c r="Y15" s="95"/>
      <c r="Z15" s="95"/>
      <c r="AA15" s="95"/>
      <c r="AB15" s="95"/>
      <c r="AC15" s="96"/>
      <c r="AD15" s="94" t="s">
        <v>544</v>
      </c>
      <c r="AE15" s="95"/>
      <c r="AF15" s="95"/>
      <c r="AG15" s="95"/>
      <c r="AH15" s="95"/>
      <c r="AI15" s="95"/>
      <c r="AJ15" s="96"/>
      <c r="AK15" s="94" t="s">
        <v>544</v>
      </c>
      <c r="AL15" s="95"/>
      <c r="AM15" s="95"/>
      <c r="AN15" s="95"/>
      <c r="AO15" s="95"/>
      <c r="AP15" s="95"/>
      <c r="AQ15" s="96"/>
      <c r="AR15" s="94" t="s">
        <v>554</v>
      </c>
      <c r="AS15" s="95"/>
      <c r="AT15" s="95"/>
      <c r="AU15" s="95"/>
      <c r="AV15" s="95"/>
      <c r="AW15" s="95"/>
      <c r="AX15" s="617"/>
    </row>
    <row r="16" spans="1:50" ht="21" customHeight="1" x14ac:dyDescent="0.15">
      <c r="A16" s="128"/>
      <c r="B16" s="129"/>
      <c r="C16" s="129"/>
      <c r="D16" s="129"/>
      <c r="E16" s="129"/>
      <c r="F16" s="130"/>
      <c r="G16" s="730"/>
      <c r="H16" s="731"/>
      <c r="I16" s="564" t="s">
        <v>51</v>
      </c>
      <c r="J16" s="565"/>
      <c r="K16" s="565"/>
      <c r="L16" s="565"/>
      <c r="M16" s="565"/>
      <c r="N16" s="565"/>
      <c r="O16" s="566"/>
      <c r="P16" s="94" t="s">
        <v>544</v>
      </c>
      <c r="Q16" s="95"/>
      <c r="R16" s="95"/>
      <c r="S16" s="95"/>
      <c r="T16" s="95"/>
      <c r="U16" s="95"/>
      <c r="V16" s="96"/>
      <c r="W16" s="94" t="s">
        <v>544</v>
      </c>
      <c r="X16" s="95"/>
      <c r="Y16" s="95"/>
      <c r="Z16" s="95"/>
      <c r="AA16" s="95"/>
      <c r="AB16" s="95"/>
      <c r="AC16" s="96"/>
      <c r="AD16" s="94" t="s">
        <v>544</v>
      </c>
      <c r="AE16" s="95"/>
      <c r="AF16" s="95"/>
      <c r="AG16" s="95"/>
      <c r="AH16" s="95"/>
      <c r="AI16" s="95"/>
      <c r="AJ16" s="96"/>
      <c r="AK16" s="94" t="s">
        <v>544</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4" t="s">
        <v>49</v>
      </c>
      <c r="J17" s="618"/>
      <c r="K17" s="618"/>
      <c r="L17" s="618"/>
      <c r="M17" s="618"/>
      <c r="N17" s="618"/>
      <c r="O17" s="619"/>
      <c r="P17" s="94" t="s">
        <v>544</v>
      </c>
      <c r="Q17" s="95"/>
      <c r="R17" s="95"/>
      <c r="S17" s="95"/>
      <c r="T17" s="95"/>
      <c r="U17" s="95"/>
      <c r="V17" s="96"/>
      <c r="W17" s="94" t="s">
        <v>544</v>
      </c>
      <c r="X17" s="95"/>
      <c r="Y17" s="95"/>
      <c r="Z17" s="95"/>
      <c r="AA17" s="95"/>
      <c r="AB17" s="95"/>
      <c r="AC17" s="96"/>
      <c r="AD17" s="94" t="s">
        <v>544</v>
      </c>
      <c r="AE17" s="95"/>
      <c r="AF17" s="95"/>
      <c r="AG17" s="95"/>
      <c r="AH17" s="95"/>
      <c r="AI17" s="95"/>
      <c r="AJ17" s="96"/>
      <c r="AK17" s="94" t="s">
        <v>544</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11</v>
      </c>
      <c r="X18" s="101"/>
      <c r="Y18" s="101"/>
      <c r="Z18" s="101"/>
      <c r="AA18" s="101"/>
      <c r="AB18" s="101"/>
      <c r="AC18" s="102"/>
      <c r="AD18" s="100">
        <f>SUM(AD13:AJ17)</f>
        <v>11</v>
      </c>
      <c r="AE18" s="101"/>
      <c r="AF18" s="101"/>
      <c r="AG18" s="101"/>
      <c r="AH18" s="101"/>
      <c r="AI18" s="101"/>
      <c r="AJ18" s="102"/>
      <c r="AK18" s="100">
        <f>SUM(AK13:AQ17)</f>
        <v>11</v>
      </c>
      <c r="AL18" s="101"/>
      <c r="AM18" s="101"/>
      <c r="AN18" s="101"/>
      <c r="AO18" s="101"/>
      <c r="AP18" s="101"/>
      <c r="AQ18" s="102"/>
      <c r="AR18" s="100">
        <f>SUM(AR13:AX17)</f>
        <v>12</v>
      </c>
      <c r="AS18" s="101"/>
      <c r="AT18" s="101"/>
      <c r="AU18" s="101"/>
      <c r="AV18" s="101"/>
      <c r="AW18" s="101"/>
      <c r="AX18" s="526"/>
    </row>
    <row r="19" spans="1:50" ht="24.75" customHeight="1" x14ac:dyDescent="0.15">
      <c r="A19" s="128"/>
      <c r="B19" s="129"/>
      <c r="C19" s="129"/>
      <c r="D19" s="129"/>
      <c r="E19" s="129"/>
      <c r="F19" s="130"/>
      <c r="G19" s="524" t="s">
        <v>9</v>
      </c>
      <c r="H19" s="525"/>
      <c r="I19" s="525"/>
      <c r="J19" s="525"/>
      <c r="K19" s="525"/>
      <c r="L19" s="525"/>
      <c r="M19" s="525"/>
      <c r="N19" s="525"/>
      <c r="O19" s="525"/>
      <c r="P19" s="94"/>
      <c r="Q19" s="95"/>
      <c r="R19" s="95"/>
      <c r="S19" s="95"/>
      <c r="T19" s="95"/>
      <c r="U19" s="95"/>
      <c r="V19" s="96"/>
      <c r="W19" s="94">
        <v>11</v>
      </c>
      <c r="X19" s="95"/>
      <c r="Y19" s="95"/>
      <c r="Z19" s="95"/>
      <c r="AA19" s="95"/>
      <c r="AB19" s="95"/>
      <c r="AC19" s="96"/>
      <c r="AD19" s="94">
        <v>11</v>
      </c>
      <c r="AE19" s="95"/>
      <c r="AF19" s="95"/>
      <c r="AG19" s="95"/>
      <c r="AH19" s="95"/>
      <c r="AI19" s="95"/>
      <c r="AJ19" s="96"/>
      <c r="AK19" s="475"/>
      <c r="AL19" s="475"/>
      <c r="AM19" s="475"/>
      <c r="AN19" s="475"/>
      <c r="AO19" s="475"/>
      <c r="AP19" s="475"/>
      <c r="AQ19" s="475"/>
      <c r="AR19" s="475"/>
      <c r="AS19" s="475"/>
      <c r="AT19" s="475"/>
      <c r="AU19" s="475"/>
      <c r="AV19" s="475"/>
      <c r="AW19" s="475"/>
      <c r="AX19" s="527"/>
    </row>
    <row r="20" spans="1:50" ht="24.75" customHeight="1" x14ac:dyDescent="0.15">
      <c r="A20" s="128"/>
      <c r="B20" s="129"/>
      <c r="C20" s="129"/>
      <c r="D20" s="129"/>
      <c r="E20" s="129"/>
      <c r="F20" s="130"/>
      <c r="G20" s="524" t="s">
        <v>10</v>
      </c>
      <c r="H20" s="525"/>
      <c r="I20" s="525"/>
      <c r="J20" s="525"/>
      <c r="K20" s="525"/>
      <c r="L20" s="525"/>
      <c r="M20" s="525"/>
      <c r="N20" s="525"/>
      <c r="O20" s="525"/>
      <c r="P20" s="528" t="str">
        <f>IF(P18=0, "-", SUM(P19)/P18)</f>
        <v>-</v>
      </c>
      <c r="Q20" s="528"/>
      <c r="R20" s="528"/>
      <c r="S20" s="528"/>
      <c r="T20" s="528"/>
      <c r="U20" s="528"/>
      <c r="V20" s="528"/>
      <c r="W20" s="528">
        <f t="shared" ref="W20" si="0">IF(W18=0, "-", SUM(W19)/W18)</f>
        <v>1</v>
      </c>
      <c r="X20" s="528"/>
      <c r="Y20" s="528"/>
      <c r="Z20" s="528"/>
      <c r="AA20" s="528"/>
      <c r="AB20" s="528"/>
      <c r="AC20" s="528"/>
      <c r="AD20" s="528">
        <f t="shared" ref="AD20" si="1">IF(AD18=0, "-", SUM(AD19)/AD18)</f>
        <v>1</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31"/>
      <c r="B21" s="132"/>
      <c r="C21" s="132"/>
      <c r="D21" s="132"/>
      <c r="E21" s="132"/>
      <c r="F21" s="133"/>
      <c r="G21" s="912" t="s">
        <v>397</v>
      </c>
      <c r="H21" s="913"/>
      <c r="I21" s="913"/>
      <c r="J21" s="913"/>
      <c r="K21" s="913"/>
      <c r="L21" s="913"/>
      <c r="M21" s="913"/>
      <c r="N21" s="913"/>
      <c r="O21" s="913"/>
      <c r="P21" s="528" t="str">
        <f>IF(P19=0, "-", SUM(P19)/SUM(P13,P14))</f>
        <v>-</v>
      </c>
      <c r="Q21" s="528"/>
      <c r="R21" s="528"/>
      <c r="S21" s="528"/>
      <c r="T21" s="528"/>
      <c r="U21" s="528"/>
      <c r="V21" s="528"/>
      <c r="W21" s="528">
        <f t="shared" ref="W21" si="2">IF(W19=0, "-", SUM(W19)/SUM(W13,W14))</f>
        <v>1</v>
      </c>
      <c r="X21" s="528"/>
      <c r="Y21" s="528"/>
      <c r="Z21" s="528"/>
      <c r="AA21" s="528"/>
      <c r="AB21" s="528"/>
      <c r="AC21" s="528"/>
      <c r="AD21" s="528">
        <f t="shared" ref="AD21" si="3">IF(AD19=0, "-", SUM(AD19)/SUM(AD13,AD14))</f>
        <v>1</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84" t="s">
        <v>467</v>
      </c>
      <c r="B22" s="185"/>
      <c r="C22" s="185"/>
      <c r="D22" s="185"/>
      <c r="E22" s="185"/>
      <c r="F22" s="186"/>
      <c r="G22" s="169" t="s">
        <v>377</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484</v>
      </c>
      <c r="H23" s="173"/>
      <c r="I23" s="173"/>
      <c r="J23" s="173"/>
      <c r="K23" s="173"/>
      <c r="L23" s="173"/>
      <c r="M23" s="173"/>
      <c r="N23" s="173"/>
      <c r="O23" s="174"/>
      <c r="P23" s="91">
        <v>11</v>
      </c>
      <c r="Q23" s="92"/>
      <c r="R23" s="92"/>
      <c r="S23" s="92"/>
      <c r="T23" s="92"/>
      <c r="U23" s="92"/>
      <c r="V23" s="93"/>
      <c r="W23" s="91">
        <v>12</v>
      </c>
      <c r="X23" s="92"/>
      <c r="Y23" s="92"/>
      <c r="Z23" s="92"/>
      <c r="AA23" s="92"/>
      <c r="AB23" s="92"/>
      <c r="AC23" s="93"/>
      <c r="AD23" s="195" t="s">
        <v>551</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485</v>
      </c>
      <c r="H24" s="176"/>
      <c r="I24" s="176"/>
      <c r="J24" s="176"/>
      <c r="K24" s="176"/>
      <c r="L24" s="176"/>
      <c r="M24" s="176"/>
      <c r="N24" s="176"/>
      <c r="O24" s="177"/>
      <c r="P24" s="94">
        <v>0.1</v>
      </c>
      <c r="Q24" s="95"/>
      <c r="R24" s="95"/>
      <c r="S24" s="95"/>
      <c r="T24" s="95"/>
      <c r="U24" s="95"/>
      <c r="V24" s="96"/>
      <c r="W24" s="94">
        <v>0.1</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9" hidden="1" customHeight="1" x14ac:dyDescent="0.15">
      <c r="A28" s="187"/>
      <c r="B28" s="188"/>
      <c r="C28" s="188"/>
      <c r="D28" s="188"/>
      <c r="E28" s="188"/>
      <c r="F28" s="189"/>
      <c r="G28" s="178" t="s">
        <v>381</v>
      </c>
      <c r="H28" s="179"/>
      <c r="I28" s="179"/>
      <c r="J28" s="179"/>
      <c r="K28" s="179"/>
      <c r="L28" s="179"/>
      <c r="M28" s="179"/>
      <c r="N28" s="179"/>
      <c r="O28" s="180"/>
      <c r="P28" s="100">
        <f>P29-SUM(P23:P27)</f>
        <v>-9.9999999999999645E-2</v>
      </c>
      <c r="Q28" s="101"/>
      <c r="R28" s="101"/>
      <c r="S28" s="101"/>
      <c r="T28" s="101"/>
      <c r="U28" s="101"/>
      <c r="V28" s="102"/>
      <c r="W28" s="100">
        <f>W29-SUM(W23:W27)</f>
        <v>-9.9999999999999645E-2</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11</v>
      </c>
      <c r="Q29" s="95"/>
      <c r="R29" s="95"/>
      <c r="S29" s="95"/>
      <c r="T29" s="95"/>
      <c r="U29" s="95"/>
      <c r="V29" s="96"/>
      <c r="W29" s="213">
        <v>12</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8" t="s">
        <v>393</v>
      </c>
      <c r="B30" s="499"/>
      <c r="C30" s="499"/>
      <c r="D30" s="499"/>
      <c r="E30" s="499"/>
      <c r="F30" s="500"/>
      <c r="G30" s="636" t="s">
        <v>264</v>
      </c>
      <c r="H30" s="376"/>
      <c r="I30" s="376"/>
      <c r="J30" s="376"/>
      <c r="K30" s="376"/>
      <c r="L30" s="376"/>
      <c r="M30" s="376"/>
      <c r="N30" s="376"/>
      <c r="O30" s="568"/>
      <c r="P30" s="567" t="s">
        <v>58</v>
      </c>
      <c r="Q30" s="376"/>
      <c r="R30" s="376"/>
      <c r="S30" s="376"/>
      <c r="T30" s="376"/>
      <c r="U30" s="376"/>
      <c r="V30" s="376"/>
      <c r="W30" s="376"/>
      <c r="X30" s="568"/>
      <c r="Y30" s="454"/>
      <c r="Z30" s="455"/>
      <c r="AA30" s="456"/>
      <c r="AB30" s="372" t="s">
        <v>11</v>
      </c>
      <c r="AC30" s="373"/>
      <c r="AD30" s="374"/>
      <c r="AE30" s="372" t="s">
        <v>451</v>
      </c>
      <c r="AF30" s="373"/>
      <c r="AG30" s="373"/>
      <c r="AH30" s="374"/>
      <c r="AI30" s="372" t="s">
        <v>448</v>
      </c>
      <c r="AJ30" s="373"/>
      <c r="AK30" s="373"/>
      <c r="AL30" s="374"/>
      <c r="AM30" s="375" t="s">
        <v>443</v>
      </c>
      <c r="AN30" s="375"/>
      <c r="AO30" s="375"/>
      <c r="AP30" s="372"/>
      <c r="AQ30" s="627" t="s">
        <v>305</v>
      </c>
      <c r="AR30" s="628"/>
      <c r="AS30" s="628"/>
      <c r="AT30" s="629"/>
      <c r="AU30" s="376" t="s">
        <v>252</v>
      </c>
      <c r="AV30" s="376"/>
      <c r="AW30" s="376"/>
      <c r="AX30" s="377"/>
    </row>
    <row r="31" spans="1:50" ht="18.75" customHeight="1" x14ac:dyDescent="0.15">
      <c r="A31" s="501"/>
      <c r="B31" s="502"/>
      <c r="C31" s="502"/>
      <c r="D31" s="502"/>
      <c r="E31" s="502"/>
      <c r="F31" s="503"/>
      <c r="G31" s="556"/>
      <c r="H31" s="365"/>
      <c r="I31" s="365"/>
      <c r="J31" s="365"/>
      <c r="K31" s="365"/>
      <c r="L31" s="365"/>
      <c r="M31" s="365"/>
      <c r="N31" s="365"/>
      <c r="O31" s="557"/>
      <c r="P31" s="569"/>
      <c r="Q31" s="365"/>
      <c r="R31" s="365"/>
      <c r="S31" s="365"/>
      <c r="T31" s="365"/>
      <c r="U31" s="365"/>
      <c r="V31" s="365"/>
      <c r="W31" s="365"/>
      <c r="X31" s="557"/>
      <c r="Y31" s="457"/>
      <c r="Z31" s="458"/>
      <c r="AA31" s="459"/>
      <c r="AB31" s="318"/>
      <c r="AC31" s="319"/>
      <c r="AD31" s="320"/>
      <c r="AE31" s="318"/>
      <c r="AF31" s="319"/>
      <c r="AG31" s="319"/>
      <c r="AH31" s="320"/>
      <c r="AI31" s="318"/>
      <c r="AJ31" s="319"/>
      <c r="AK31" s="319"/>
      <c r="AL31" s="320"/>
      <c r="AM31" s="362"/>
      <c r="AN31" s="362"/>
      <c r="AO31" s="362"/>
      <c r="AP31" s="318"/>
      <c r="AQ31" s="203"/>
      <c r="AR31" s="122"/>
      <c r="AS31" s="123" t="s">
        <v>306</v>
      </c>
      <c r="AT31" s="158"/>
      <c r="AU31" s="257">
        <v>33</v>
      </c>
      <c r="AV31" s="257"/>
      <c r="AW31" s="365" t="s">
        <v>296</v>
      </c>
      <c r="AX31" s="366"/>
    </row>
    <row r="32" spans="1:50" ht="23.25" customHeight="1" x14ac:dyDescent="0.15">
      <c r="A32" s="504"/>
      <c r="B32" s="502"/>
      <c r="C32" s="502"/>
      <c r="D32" s="502"/>
      <c r="E32" s="502"/>
      <c r="F32" s="503"/>
      <c r="G32" s="529" t="s">
        <v>486</v>
      </c>
      <c r="H32" s="530"/>
      <c r="I32" s="530"/>
      <c r="J32" s="530"/>
      <c r="K32" s="530"/>
      <c r="L32" s="530"/>
      <c r="M32" s="530"/>
      <c r="N32" s="530"/>
      <c r="O32" s="531"/>
      <c r="P32" s="147" t="s">
        <v>487</v>
      </c>
      <c r="Q32" s="147"/>
      <c r="R32" s="147"/>
      <c r="S32" s="147"/>
      <c r="T32" s="147"/>
      <c r="U32" s="147"/>
      <c r="V32" s="147"/>
      <c r="W32" s="147"/>
      <c r="X32" s="217"/>
      <c r="Y32" s="324" t="s">
        <v>12</v>
      </c>
      <c r="Z32" s="538"/>
      <c r="AA32" s="539"/>
      <c r="AB32" s="540"/>
      <c r="AC32" s="540"/>
      <c r="AD32" s="540"/>
      <c r="AE32" s="350" t="s">
        <v>488</v>
      </c>
      <c r="AF32" s="351"/>
      <c r="AG32" s="351"/>
      <c r="AH32" s="351"/>
      <c r="AI32" s="350">
        <v>1</v>
      </c>
      <c r="AJ32" s="351"/>
      <c r="AK32" s="351"/>
      <c r="AL32" s="351"/>
      <c r="AM32" s="350">
        <v>1</v>
      </c>
      <c r="AN32" s="351"/>
      <c r="AO32" s="351"/>
      <c r="AP32" s="351"/>
      <c r="AQ32" s="97" t="s">
        <v>488</v>
      </c>
      <c r="AR32" s="98"/>
      <c r="AS32" s="98"/>
      <c r="AT32" s="99"/>
      <c r="AU32" s="351" t="s">
        <v>488</v>
      </c>
      <c r="AV32" s="351"/>
      <c r="AW32" s="351"/>
      <c r="AX32" s="353"/>
    </row>
    <row r="33" spans="1:50" ht="23.25" customHeight="1" x14ac:dyDescent="0.15">
      <c r="A33" s="505"/>
      <c r="B33" s="506"/>
      <c r="C33" s="506"/>
      <c r="D33" s="506"/>
      <c r="E33" s="506"/>
      <c r="F33" s="507"/>
      <c r="G33" s="532"/>
      <c r="H33" s="533"/>
      <c r="I33" s="533"/>
      <c r="J33" s="533"/>
      <c r="K33" s="533"/>
      <c r="L33" s="533"/>
      <c r="M33" s="533"/>
      <c r="N33" s="533"/>
      <c r="O33" s="534"/>
      <c r="P33" s="219"/>
      <c r="Q33" s="219"/>
      <c r="R33" s="219"/>
      <c r="S33" s="219"/>
      <c r="T33" s="219"/>
      <c r="U33" s="219"/>
      <c r="V33" s="219"/>
      <c r="W33" s="219"/>
      <c r="X33" s="220"/>
      <c r="Y33" s="289" t="s">
        <v>53</v>
      </c>
      <c r="Z33" s="284"/>
      <c r="AA33" s="285"/>
      <c r="AB33" s="511"/>
      <c r="AC33" s="511"/>
      <c r="AD33" s="511"/>
      <c r="AE33" s="350" t="s">
        <v>488</v>
      </c>
      <c r="AF33" s="351"/>
      <c r="AG33" s="351"/>
      <c r="AH33" s="351"/>
      <c r="AI33" s="350" t="s">
        <v>513</v>
      </c>
      <c r="AJ33" s="351"/>
      <c r="AK33" s="351"/>
      <c r="AL33" s="351"/>
      <c r="AM33" s="350" t="s">
        <v>514</v>
      </c>
      <c r="AN33" s="351"/>
      <c r="AO33" s="351"/>
      <c r="AP33" s="351"/>
      <c r="AQ33" s="97" t="s">
        <v>488</v>
      </c>
      <c r="AR33" s="98"/>
      <c r="AS33" s="98"/>
      <c r="AT33" s="99"/>
      <c r="AU33" s="351">
        <v>3</v>
      </c>
      <c r="AV33" s="351"/>
      <c r="AW33" s="351"/>
      <c r="AX33" s="353"/>
    </row>
    <row r="34" spans="1:50" ht="23.25" customHeight="1" x14ac:dyDescent="0.15">
      <c r="A34" s="504"/>
      <c r="B34" s="502"/>
      <c r="C34" s="502"/>
      <c r="D34" s="502"/>
      <c r="E34" s="502"/>
      <c r="F34" s="503"/>
      <c r="G34" s="535"/>
      <c r="H34" s="536"/>
      <c r="I34" s="536"/>
      <c r="J34" s="536"/>
      <c r="K34" s="536"/>
      <c r="L34" s="536"/>
      <c r="M34" s="536"/>
      <c r="N34" s="536"/>
      <c r="O34" s="537"/>
      <c r="P34" s="150"/>
      <c r="Q34" s="150"/>
      <c r="R34" s="150"/>
      <c r="S34" s="150"/>
      <c r="T34" s="150"/>
      <c r="U34" s="150"/>
      <c r="V34" s="150"/>
      <c r="W34" s="150"/>
      <c r="X34" s="222"/>
      <c r="Y34" s="289" t="s">
        <v>13</v>
      </c>
      <c r="Z34" s="284"/>
      <c r="AA34" s="285"/>
      <c r="AB34" s="486" t="s">
        <v>297</v>
      </c>
      <c r="AC34" s="486"/>
      <c r="AD34" s="486"/>
      <c r="AE34" s="350" t="s">
        <v>488</v>
      </c>
      <c r="AF34" s="351"/>
      <c r="AG34" s="351"/>
      <c r="AH34" s="351"/>
      <c r="AI34" s="350">
        <v>33</v>
      </c>
      <c r="AJ34" s="351"/>
      <c r="AK34" s="351"/>
      <c r="AL34" s="351"/>
      <c r="AM34" s="350">
        <v>33</v>
      </c>
      <c r="AN34" s="351"/>
      <c r="AO34" s="351"/>
      <c r="AP34" s="351"/>
      <c r="AQ34" s="97" t="s">
        <v>488</v>
      </c>
      <c r="AR34" s="98"/>
      <c r="AS34" s="98"/>
      <c r="AT34" s="99"/>
      <c r="AU34" s="351" t="s">
        <v>488</v>
      </c>
      <c r="AV34" s="351"/>
      <c r="AW34" s="351"/>
      <c r="AX34" s="353"/>
    </row>
    <row r="35" spans="1:50" ht="23.25" customHeight="1" x14ac:dyDescent="0.15">
      <c r="A35" s="883" t="s">
        <v>421</v>
      </c>
      <c r="B35" s="884"/>
      <c r="C35" s="884"/>
      <c r="D35" s="884"/>
      <c r="E35" s="884"/>
      <c r="F35" s="885"/>
      <c r="G35" s="889" t="s">
        <v>515</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30" t="s">
        <v>393</v>
      </c>
      <c r="B37" s="631"/>
      <c r="C37" s="631"/>
      <c r="D37" s="631"/>
      <c r="E37" s="631"/>
      <c r="F37" s="632"/>
      <c r="G37" s="554" t="s">
        <v>264</v>
      </c>
      <c r="H37" s="367"/>
      <c r="I37" s="367"/>
      <c r="J37" s="367"/>
      <c r="K37" s="367"/>
      <c r="L37" s="367"/>
      <c r="M37" s="367"/>
      <c r="N37" s="367"/>
      <c r="O37" s="555"/>
      <c r="P37" s="620" t="s">
        <v>58</v>
      </c>
      <c r="Q37" s="367"/>
      <c r="R37" s="367"/>
      <c r="S37" s="367"/>
      <c r="T37" s="367"/>
      <c r="U37" s="367"/>
      <c r="V37" s="367"/>
      <c r="W37" s="367"/>
      <c r="X37" s="555"/>
      <c r="Y37" s="621"/>
      <c r="Z37" s="622"/>
      <c r="AA37" s="623"/>
      <c r="AB37" s="354" t="s">
        <v>11</v>
      </c>
      <c r="AC37" s="355"/>
      <c r="AD37" s="356"/>
      <c r="AE37" s="354" t="s">
        <v>451</v>
      </c>
      <c r="AF37" s="355"/>
      <c r="AG37" s="355"/>
      <c r="AH37" s="356"/>
      <c r="AI37" s="354" t="s">
        <v>448</v>
      </c>
      <c r="AJ37" s="355"/>
      <c r="AK37" s="355"/>
      <c r="AL37" s="356"/>
      <c r="AM37" s="361" t="s">
        <v>443</v>
      </c>
      <c r="AN37" s="361"/>
      <c r="AO37" s="361"/>
      <c r="AP37" s="354"/>
      <c r="AQ37" s="253" t="s">
        <v>305</v>
      </c>
      <c r="AR37" s="254"/>
      <c r="AS37" s="254"/>
      <c r="AT37" s="255"/>
      <c r="AU37" s="367" t="s">
        <v>252</v>
      </c>
      <c r="AV37" s="367"/>
      <c r="AW37" s="367"/>
      <c r="AX37" s="368"/>
    </row>
    <row r="38" spans="1:50" ht="18.75" hidden="1" customHeight="1" x14ac:dyDescent="0.15">
      <c r="A38" s="501"/>
      <c r="B38" s="502"/>
      <c r="C38" s="502"/>
      <c r="D38" s="502"/>
      <c r="E38" s="502"/>
      <c r="F38" s="503"/>
      <c r="G38" s="556"/>
      <c r="H38" s="365"/>
      <c r="I38" s="365"/>
      <c r="J38" s="365"/>
      <c r="K38" s="365"/>
      <c r="L38" s="365"/>
      <c r="M38" s="365"/>
      <c r="N38" s="365"/>
      <c r="O38" s="557"/>
      <c r="P38" s="569"/>
      <c r="Q38" s="365"/>
      <c r="R38" s="365"/>
      <c r="S38" s="365"/>
      <c r="T38" s="365"/>
      <c r="U38" s="365"/>
      <c r="V38" s="365"/>
      <c r="W38" s="365"/>
      <c r="X38" s="557"/>
      <c r="Y38" s="457"/>
      <c r="Z38" s="458"/>
      <c r="AA38" s="459"/>
      <c r="AB38" s="318"/>
      <c r="AC38" s="319"/>
      <c r="AD38" s="320"/>
      <c r="AE38" s="318"/>
      <c r="AF38" s="319"/>
      <c r="AG38" s="319"/>
      <c r="AH38" s="320"/>
      <c r="AI38" s="318"/>
      <c r="AJ38" s="319"/>
      <c r="AK38" s="319"/>
      <c r="AL38" s="320"/>
      <c r="AM38" s="362"/>
      <c r="AN38" s="362"/>
      <c r="AO38" s="362"/>
      <c r="AP38" s="318"/>
      <c r="AQ38" s="203"/>
      <c r="AR38" s="122"/>
      <c r="AS38" s="123" t="s">
        <v>306</v>
      </c>
      <c r="AT38" s="158"/>
      <c r="AU38" s="257"/>
      <c r="AV38" s="257"/>
      <c r="AW38" s="365" t="s">
        <v>296</v>
      </c>
      <c r="AX38" s="366"/>
    </row>
    <row r="39" spans="1:50" ht="23.25" hidden="1" customHeight="1" x14ac:dyDescent="0.15">
      <c r="A39" s="504"/>
      <c r="B39" s="502"/>
      <c r="C39" s="502"/>
      <c r="D39" s="502"/>
      <c r="E39" s="502"/>
      <c r="F39" s="503"/>
      <c r="G39" s="529"/>
      <c r="H39" s="530"/>
      <c r="I39" s="530"/>
      <c r="J39" s="530"/>
      <c r="K39" s="530"/>
      <c r="L39" s="530"/>
      <c r="M39" s="530"/>
      <c r="N39" s="530"/>
      <c r="O39" s="531"/>
      <c r="P39" s="147"/>
      <c r="Q39" s="147"/>
      <c r="R39" s="147"/>
      <c r="S39" s="147"/>
      <c r="T39" s="147"/>
      <c r="U39" s="147"/>
      <c r="V39" s="147"/>
      <c r="W39" s="147"/>
      <c r="X39" s="217"/>
      <c r="Y39" s="324" t="s">
        <v>12</v>
      </c>
      <c r="Z39" s="538"/>
      <c r="AA39" s="539"/>
      <c r="AB39" s="540"/>
      <c r="AC39" s="540"/>
      <c r="AD39" s="540"/>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5"/>
      <c r="B40" s="506"/>
      <c r="C40" s="506"/>
      <c r="D40" s="506"/>
      <c r="E40" s="506"/>
      <c r="F40" s="507"/>
      <c r="G40" s="532"/>
      <c r="H40" s="533"/>
      <c r="I40" s="533"/>
      <c r="J40" s="533"/>
      <c r="K40" s="533"/>
      <c r="L40" s="533"/>
      <c r="M40" s="533"/>
      <c r="N40" s="533"/>
      <c r="O40" s="534"/>
      <c r="P40" s="219"/>
      <c r="Q40" s="219"/>
      <c r="R40" s="219"/>
      <c r="S40" s="219"/>
      <c r="T40" s="219"/>
      <c r="U40" s="219"/>
      <c r="V40" s="219"/>
      <c r="W40" s="219"/>
      <c r="X40" s="220"/>
      <c r="Y40" s="289" t="s">
        <v>53</v>
      </c>
      <c r="Z40" s="284"/>
      <c r="AA40" s="285"/>
      <c r="AB40" s="511"/>
      <c r="AC40" s="511"/>
      <c r="AD40" s="511"/>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3"/>
      <c r="B41" s="634"/>
      <c r="C41" s="634"/>
      <c r="D41" s="634"/>
      <c r="E41" s="634"/>
      <c r="F41" s="635"/>
      <c r="G41" s="535"/>
      <c r="H41" s="536"/>
      <c r="I41" s="536"/>
      <c r="J41" s="536"/>
      <c r="K41" s="536"/>
      <c r="L41" s="536"/>
      <c r="M41" s="536"/>
      <c r="N41" s="536"/>
      <c r="O41" s="537"/>
      <c r="P41" s="150"/>
      <c r="Q41" s="150"/>
      <c r="R41" s="150"/>
      <c r="S41" s="150"/>
      <c r="T41" s="150"/>
      <c r="U41" s="150"/>
      <c r="V41" s="150"/>
      <c r="W41" s="150"/>
      <c r="X41" s="222"/>
      <c r="Y41" s="289" t="s">
        <v>13</v>
      </c>
      <c r="Z41" s="284"/>
      <c r="AA41" s="285"/>
      <c r="AB41" s="486" t="s">
        <v>297</v>
      </c>
      <c r="AC41" s="486"/>
      <c r="AD41" s="486"/>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421</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30" t="s">
        <v>393</v>
      </c>
      <c r="B44" s="631"/>
      <c r="C44" s="631"/>
      <c r="D44" s="631"/>
      <c r="E44" s="631"/>
      <c r="F44" s="632"/>
      <c r="G44" s="554" t="s">
        <v>264</v>
      </c>
      <c r="H44" s="367"/>
      <c r="I44" s="367"/>
      <c r="J44" s="367"/>
      <c r="K44" s="367"/>
      <c r="L44" s="367"/>
      <c r="M44" s="367"/>
      <c r="N44" s="367"/>
      <c r="O44" s="555"/>
      <c r="P44" s="620" t="s">
        <v>58</v>
      </c>
      <c r="Q44" s="367"/>
      <c r="R44" s="367"/>
      <c r="S44" s="367"/>
      <c r="T44" s="367"/>
      <c r="U44" s="367"/>
      <c r="V44" s="367"/>
      <c r="W44" s="367"/>
      <c r="X44" s="555"/>
      <c r="Y44" s="621"/>
      <c r="Z44" s="622"/>
      <c r="AA44" s="623"/>
      <c r="AB44" s="354" t="s">
        <v>11</v>
      </c>
      <c r="AC44" s="355"/>
      <c r="AD44" s="356"/>
      <c r="AE44" s="354" t="s">
        <v>451</v>
      </c>
      <c r="AF44" s="355"/>
      <c r="AG44" s="355"/>
      <c r="AH44" s="356"/>
      <c r="AI44" s="354" t="s">
        <v>448</v>
      </c>
      <c r="AJ44" s="355"/>
      <c r="AK44" s="355"/>
      <c r="AL44" s="356"/>
      <c r="AM44" s="361" t="s">
        <v>443</v>
      </c>
      <c r="AN44" s="361"/>
      <c r="AO44" s="361"/>
      <c r="AP44" s="354"/>
      <c r="AQ44" s="253" t="s">
        <v>305</v>
      </c>
      <c r="AR44" s="254"/>
      <c r="AS44" s="254"/>
      <c r="AT44" s="255"/>
      <c r="AU44" s="367" t="s">
        <v>252</v>
      </c>
      <c r="AV44" s="367"/>
      <c r="AW44" s="367"/>
      <c r="AX44" s="368"/>
    </row>
    <row r="45" spans="1:50" ht="18.75" hidden="1" customHeight="1" x14ac:dyDescent="0.15">
      <c r="A45" s="501"/>
      <c r="B45" s="502"/>
      <c r="C45" s="502"/>
      <c r="D45" s="502"/>
      <c r="E45" s="502"/>
      <c r="F45" s="503"/>
      <c r="G45" s="556"/>
      <c r="H45" s="365"/>
      <c r="I45" s="365"/>
      <c r="J45" s="365"/>
      <c r="K45" s="365"/>
      <c r="L45" s="365"/>
      <c r="M45" s="365"/>
      <c r="N45" s="365"/>
      <c r="O45" s="557"/>
      <c r="P45" s="569"/>
      <c r="Q45" s="365"/>
      <c r="R45" s="365"/>
      <c r="S45" s="365"/>
      <c r="T45" s="365"/>
      <c r="U45" s="365"/>
      <c r="V45" s="365"/>
      <c r="W45" s="365"/>
      <c r="X45" s="557"/>
      <c r="Y45" s="457"/>
      <c r="Z45" s="458"/>
      <c r="AA45" s="459"/>
      <c r="AB45" s="318"/>
      <c r="AC45" s="319"/>
      <c r="AD45" s="320"/>
      <c r="AE45" s="318"/>
      <c r="AF45" s="319"/>
      <c r="AG45" s="319"/>
      <c r="AH45" s="320"/>
      <c r="AI45" s="318"/>
      <c r="AJ45" s="319"/>
      <c r="AK45" s="319"/>
      <c r="AL45" s="320"/>
      <c r="AM45" s="362"/>
      <c r="AN45" s="362"/>
      <c r="AO45" s="362"/>
      <c r="AP45" s="318"/>
      <c r="AQ45" s="203"/>
      <c r="AR45" s="122"/>
      <c r="AS45" s="123" t="s">
        <v>306</v>
      </c>
      <c r="AT45" s="158"/>
      <c r="AU45" s="257"/>
      <c r="AV45" s="257"/>
      <c r="AW45" s="365" t="s">
        <v>296</v>
      </c>
      <c r="AX45" s="366"/>
    </row>
    <row r="46" spans="1:50" ht="23.25" hidden="1" customHeight="1" x14ac:dyDescent="0.15">
      <c r="A46" s="504"/>
      <c r="B46" s="502"/>
      <c r="C46" s="502"/>
      <c r="D46" s="502"/>
      <c r="E46" s="502"/>
      <c r="F46" s="503"/>
      <c r="G46" s="529"/>
      <c r="H46" s="530"/>
      <c r="I46" s="530"/>
      <c r="J46" s="530"/>
      <c r="K46" s="530"/>
      <c r="L46" s="530"/>
      <c r="M46" s="530"/>
      <c r="N46" s="530"/>
      <c r="O46" s="531"/>
      <c r="P46" s="147"/>
      <c r="Q46" s="147"/>
      <c r="R46" s="147"/>
      <c r="S46" s="147"/>
      <c r="T46" s="147"/>
      <c r="U46" s="147"/>
      <c r="V46" s="147"/>
      <c r="W46" s="147"/>
      <c r="X46" s="217"/>
      <c r="Y46" s="324" t="s">
        <v>12</v>
      </c>
      <c r="Z46" s="538"/>
      <c r="AA46" s="539"/>
      <c r="AB46" s="540"/>
      <c r="AC46" s="540"/>
      <c r="AD46" s="540"/>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5"/>
      <c r="B47" s="506"/>
      <c r="C47" s="506"/>
      <c r="D47" s="506"/>
      <c r="E47" s="506"/>
      <c r="F47" s="507"/>
      <c r="G47" s="532"/>
      <c r="H47" s="533"/>
      <c r="I47" s="533"/>
      <c r="J47" s="533"/>
      <c r="K47" s="533"/>
      <c r="L47" s="533"/>
      <c r="M47" s="533"/>
      <c r="N47" s="533"/>
      <c r="O47" s="534"/>
      <c r="P47" s="219"/>
      <c r="Q47" s="219"/>
      <c r="R47" s="219"/>
      <c r="S47" s="219"/>
      <c r="T47" s="219"/>
      <c r="U47" s="219"/>
      <c r="V47" s="219"/>
      <c r="W47" s="219"/>
      <c r="X47" s="220"/>
      <c r="Y47" s="289" t="s">
        <v>53</v>
      </c>
      <c r="Z47" s="284"/>
      <c r="AA47" s="285"/>
      <c r="AB47" s="511"/>
      <c r="AC47" s="511"/>
      <c r="AD47" s="511"/>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3"/>
      <c r="B48" s="634"/>
      <c r="C48" s="634"/>
      <c r="D48" s="634"/>
      <c r="E48" s="634"/>
      <c r="F48" s="635"/>
      <c r="G48" s="535"/>
      <c r="H48" s="536"/>
      <c r="I48" s="536"/>
      <c r="J48" s="536"/>
      <c r="K48" s="536"/>
      <c r="L48" s="536"/>
      <c r="M48" s="536"/>
      <c r="N48" s="536"/>
      <c r="O48" s="537"/>
      <c r="P48" s="150"/>
      <c r="Q48" s="150"/>
      <c r="R48" s="150"/>
      <c r="S48" s="150"/>
      <c r="T48" s="150"/>
      <c r="U48" s="150"/>
      <c r="V48" s="150"/>
      <c r="W48" s="150"/>
      <c r="X48" s="222"/>
      <c r="Y48" s="289" t="s">
        <v>13</v>
      </c>
      <c r="Z48" s="284"/>
      <c r="AA48" s="285"/>
      <c r="AB48" s="486" t="s">
        <v>297</v>
      </c>
      <c r="AC48" s="486"/>
      <c r="AD48" s="486"/>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421</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501" t="s">
        <v>393</v>
      </c>
      <c r="B51" s="502"/>
      <c r="C51" s="502"/>
      <c r="D51" s="502"/>
      <c r="E51" s="502"/>
      <c r="F51" s="503"/>
      <c r="G51" s="554" t="s">
        <v>264</v>
      </c>
      <c r="H51" s="367"/>
      <c r="I51" s="367"/>
      <c r="J51" s="367"/>
      <c r="K51" s="367"/>
      <c r="L51" s="367"/>
      <c r="M51" s="367"/>
      <c r="N51" s="367"/>
      <c r="O51" s="555"/>
      <c r="P51" s="620" t="s">
        <v>58</v>
      </c>
      <c r="Q51" s="367"/>
      <c r="R51" s="367"/>
      <c r="S51" s="367"/>
      <c r="T51" s="367"/>
      <c r="U51" s="367"/>
      <c r="V51" s="367"/>
      <c r="W51" s="367"/>
      <c r="X51" s="555"/>
      <c r="Y51" s="621"/>
      <c r="Z51" s="622"/>
      <c r="AA51" s="623"/>
      <c r="AB51" s="354" t="s">
        <v>11</v>
      </c>
      <c r="AC51" s="355"/>
      <c r="AD51" s="356"/>
      <c r="AE51" s="354" t="s">
        <v>451</v>
      </c>
      <c r="AF51" s="355"/>
      <c r="AG51" s="355"/>
      <c r="AH51" s="356"/>
      <c r="AI51" s="354" t="s">
        <v>448</v>
      </c>
      <c r="AJ51" s="355"/>
      <c r="AK51" s="355"/>
      <c r="AL51" s="356"/>
      <c r="AM51" s="361" t="s">
        <v>444</v>
      </c>
      <c r="AN51" s="361"/>
      <c r="AO51" s="361"/>
      <c r="AP51" s="354"/>
      <c r="AQ51" s="253" t="s">
        <v>305</v>
      </c>
      <c r="AR51" s="254"/>
      <c r="AS51" s="254"/>
      <c r="AT51" s="255"/>
      <c r="AU51" s="363" t="s">
        <v>252</v>
      </c>
      <c r="AV51" s="363"/>
      <c r="AW51" s="363"/>
      <c r="AX51" s="364"/>
    </row>
    <row r="52" spans="1:50" ht="18.75" hidden="1" customHeight="1" x14ac:dyDescent="0.15">
      <c r="A52" s="501"/>
      <c r="B52" s="502"/>
      <c r="C52" s="502"/>
      <c r="D52" s="502"/>
      <c r="E52" s="502"/>
      <c r="F52" s="503"/>
      <c r="G52" s="556"/>
      <c r="H52" s="365"/>
      <c r="I52" s="365"/>
      <c r="J52" s="365"/>
      <c r="K52" s="365"/>
      <c r="L52" s="365"/>
      <c r="M52" s="365"/>
      <c r="N52" s="365"/>
      <c r="O52" s="557"/>
      <c r="P52" s="569"/>
      <c r="Q52" s="365"/>
      <c r="R52" s="365"/>
      <c r="S52" s="365"/>
      <c r="T52" s="365"/>
      <c r="U52" s="365"/>
      <c r="V52" s="365"/>
      <c r="W52" s="365"/>
      <c r="X52" s="557"/>
      <c r="Y52" s="457"/>
      <c r="Z52" s="458"/>
      <c r="AA52" s="459"/>
      <c r="AB52" s="318"/>
      <c r="AC52" s="319"/>
      <c r="AD52" s="320"/>
      <c r="AE52" s="318"/>
      <c r="AF52" s="319"/>
      <c r="AG52" s="319"/>
      <c r="AH52" s="320"/>
      <c r="AI52" s="318"/>
      <c r="AJ52" s="319"/>
      <c r="AK52" s="319"/>
      <c r="AL52" s="320"/>
      <c r="AM52" s="362"/>
      <c r="AN52" s="362"/>
      <c r="AO52" s="362"/>
      <c r="AP52" s="318"/>
      <c r="AQ52" s="203"/>
      <c r="AR52" s="122"/>
      <c r="AS52" s="123" t="s">
        <v>306</v>
      </c>
      <c r="AT52" s="158"/>
      <c r="AU52" s="257"/>
      <c r="AV52" s="257"/>
      <c r="AW52" s="365" t="s">
        <v>296</v>
      </c>
      <c r="AX52" s="366"/>
    </row>
    <row r="53" spans="1:50" ht="23.25" hidden="1" customHeight="1" x14ac:dyDescent="0.15">
      <c r="A53" s="504"/>
      <c r="B53" s="502"/>
      <c r="C53" s="502"/>
      <c r="D53" s="502"/>
      <c r="E53" s="502"/>
      <c r="F53" s="503"/>
      <c r="G53" s="529"/>
      <c r="H53" s="530"/>
      <c r="I53" s="530"/>
      <c r="J53" s="530"/>
      <c r="K53" s="530"/>
      <c r="L53" s="530"/>
      <c r="M53" s="530"/>
      <c r="N53" s="530"/>
      <c r="O53" s="531"/>
      <c r="P53" s="147"/>
      <c r="Q53" s="147"/>
      <c r="R53" s="147"/>
      <c r="S53" s="147"/>
      <c r="T53" s="147"/>
      <c r="U53" s="147"/>
      <c r="V53" s="147"/>
      <c r="W53" s="147"/>
      <c r="X53" s="217"/>
      <c r="Y53" s="324" t="s">
        <v>12</v>
      </c>
      <c r="Z53" s="538"/>
      <c r="AA53" s="539"/>
      <c r="AB53" s="540"/>
      <c r="AC53" s="540"/>
      <c r="AD53" s="540"/>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5"/>
      <c r="B54" s="506"/>
      <c r="C54" s="506"/>
      <c r="D54" s="506"/>
      <c r="E54" s="506"/>
      <c r="F54" s="507"/>
      <c r="G54" s="532"/>
      <c r="H54" s="533"/>
      <c r="I54" s="533"/>
      <c r="J54" s="533"/>
      <c r="K54" s="533"/>
      <c r="L54" s="533"/>
      <c r="M54" s="533"/>
      <c r="N54" s="533"/>
      <c r="O54" s="534"/>
      <c r="P54" s="219"/>
      <c r="Q54" s="219"/>
      <c r="R54" s="219"/>
      <c r="S54" s="219"/>
      <c r="T54" s="219"/>
      <c r="U54" s="219"/>
      <c r="V54" s="219"/>
      <c r="W54" s="219"/>
      <c r="X54" s="220"/>
      <c r="Y54" s="289" t="s">
        <v>53</v>
      </c>
      <c r="Z54" s="284"/>
      <c r="AA54" s="285"/>
      <c r="AB54" s="511"/>
      <c r="AC54" s="511"/>
      <c r="AD54" s="511"/>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3"/>
      <c r="B55" s="634"/>
      <c r="C55" s="634"/>
      <c r="D55" s="634"/>
      <c r="E55" s="634"/>
      <c r="F55" s="635"/>
      <c r="G55" s="535"/>
      <c r="H55" s="536"/>
      <c r="I55" s="536"/>
      <c r="J55" s="536"/>
      <c r="K55" s="536"/>
      <c r="L55" s="536"/>
      <c r="M55" s="536"/>
      <c r="N55" s="536"/>
      <c r="O55" s="537"/>
      <c r="P55" s="150"/>
      <c r="Q55" s="150"/>
      <c r="R55" s="150"/>
      <c r="S55" s="150"/>
      <c r="T55" s="150"/>
      <c r="U55" s="150"/>
      <c r="V55" s="150"/>
      <c r="W55" s="150"/>
      <c r="X55" s="222"/>
      <c r="Y55" s="289" t="s">
        <v>13</v>
      </c>
      <c r="Z55" s="284"/>
      <c r="AA55" s="285"/>
      <c r="AB55" s="450" t="s">
        <v>14</v>
      </c>
      <c r="AC55" s="450"/>
      <c r="AD55" s="450"/>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421</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501" t="s">
        <v>393</v>
      </c>
      <c r="B58" s="502"/>
      <c r="C58" s="502"/>
      <c r="D58" s="502"/>
      <c r="E58" s="502"/>
      <c r="F58" s="503"/>
      <c r="G58" s="554" t="s">
        <v>264</v>
      </c>
      <c r="H58" s="367"/>
      <c r="I58" s="367"/>
      <c r="J58" s="367"/>
      <c r="K58" s="367"/>
      <c r="L58" s="367"/>
      <c r="M58" s="367"/>
      <c r="N58" s="367"/>
      <c r="O58" s="555"/>
      <c r="P58" s="620" t="s">
        <v>58</v>
      </c>
      <c r="Q58" s="367"/>
      <c r="R58" s="367"/>
      <c r="S58" s="367"/>
      <c r="T58" s="367"/>
      <c r="U58" s="367"/>
      <c r="V58" s="367"/>
      <c r="W58" s="367"/>
      <c r="X58" s="555"/>
      <c r="Y58" s="621"/>
      <c r="Z58" s="622"/>
      <c r="AA58" s="623"/>
      <c r="AB58" s="354" t="s">
        <v>11</v>
      </c>
      <c r="AC58" s="355"/>
      <c r="AD58" s="356"/>
      <c r="AE58" s="354" t="s">
        <v>452</v>
      </c>
      <c r="AF58" s="355"/>
      <c r="AG58" s="355"/>
      <c r="AH58" s="356"/>
      <c r="AI58" s="354" t="s">
        <v>448</v>
      </c>
      <c r="AJ58" s="355"/>
      <c r="AK58" s="355"/>
      <c r="AL58" s="356"/>
      <c r="AM58" s="361" t="s">
        <v>443</v>
      </c>
      <c r="AN58" s="361"/>
      <c r="AO58" s="361"/>
      <c r="AP58" s="354"/>
      <c r="AQ58" s="253" t="s">
        <v>305</v>
      </c>
      <c r="AR58" s="254"/>
      <c r="AS58" s="254"/>
      <c r="AT58" s="255"/>
      <c r="AU58" s="363" t="s">
        <v>252</v>
      </c>
      <c r="AV58" s="363"/>
      <c r="AW58" s="363"/>
      <c r="AX58" s="364"/>
    </row>
    <row r="59" spans="1:50" ht="18.75" hidden="1" customHeight="1" x14ac:dyDescent="0.15">
      <c r="A59" s="501"/>
      <c r="B59" s="502"/>
      <c r="C59" s="502"/>
      <c r="D59" s="502"/>
      <c r="E59" s="502"/>
      <c r="F59" s="503"/>
      <c r="G59" s="556"/>
      <c r="H59" s="365"/>
      <c r="I59" s="365"/>
      <c r="J59" s="365"/>
      <c r="K59" s="365"/>
      <c r="L59" s="365"/>
      <c r="M59" s="365"/>
      <c r="N59" s="365"/>
      <c r="O59" s="557"/>
      <c r="P59" s="569"/>
      <c r="Q59" s="365"/>
      <c r="R59" s="365"/>
      <c r="S59" s="365"/>
      <c r="T59" s="365"/>
      <c r="U59" s="365"/>
      <c r="V59" s="365"/>
      <c r="W59" s="365"/>
      <c r="X59" s="557"/>
      <c r="Y59" s="457"/>
      <c r="Z59" s="458"/>
      <c r="AA59" s="459"/>
      <c r="AB59" s="318"/>
      <c r="AC59" s="319"/>
      <c r="AD59" s="320"/>
      <c r="AE59" s="318"/>
      <c r="AF59" s="319"/>
      <c r="AG59" s="319"/>
      <c r="AH59" s="320"/>
      <c r="AI59" s="318"/>
      <c r="AJ59" s="319"/>
      <c r="AK59" s="319"/>
      <c r="AL59" s="320"/>
      <c r="AM59" s="362"/>
      <c r="AN59" s="362"/>
      <c r="AO59" s="362"/>
      <c r="AP59" s="318"/>
      <c r="AQ59" s="203"/>
      <c r="AR59" s="122"/>
      <c r="AS59" s="123" t="s">
        <v>306</v>
      </c>
      <c r="AT59" s="158"/>
      <c r="AU59" s="257"/>
      <c r="AV59" s="257"/>
      <c r="AW59" s="365" t="s">
        <v>296</v>
      </c>
      <c r="AX59" s="366"/>
    </row>
    <row r="60" spans="1:50" ht="23.25" hidden="1" customHeight="1" x14ac:dyDescent="0.15">
      <c r="A60" s="504"/>
      <c r="B60" s="502"/>
      <c r="C60" s="502"/>
      <c r="D60" s="502"/>
      <c r="E60" s="502"/>
      <c r="F60" s="503"/>
      <c r="G60" s="529"/>
      <c r="H60" s="530"/>
      <c r="I60" s="530"/>
      <c r="J60" s="530"/>
      <c r="K60" s="530"/>
      <c r="L60" s="530"/>
      <c r="M60" s="530"/>
      <c r="N60" s="530"/>
      <c r="O60" s="531"/>
      <c r="P60" s="147"/>
      <c r="Q60" s="147"/>
      <c r="R60" s="147"/>
      <c r="S60" s="147"/>
      <c r="T60" s="147"/>
      <c r="U60" s="147"/>
      <c r="V60" s="147"/>
      <c r="W60" s="147"/>
      <c r="X60" s="217"/>
      <c r="Y60" s="324" t="s">
        <v>12</v>
      </c>
      <c r="Z60" s="538"/>
      <c r="AA60" s="539"/>
      <c r="AB60" s="540"/>
      <c r="AC60" s="540"/>
      <c r="AD60" s="540"/>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5"/>
      <c r="B61" s="506"/>
      <c r="C61" s="506"/>
      <c r="D61" s="506"/>
      <c r="E61" s="506"/>
      <c r="F61" s="507"/>
      <c r="G61" s="532"/>
      <c r="H61" s="533"/>
      <c r="I61" s="533"/>
      <c r="J61" s="533"/>
      <c r="K61" s="533"/>
      <c r="L61" s="533"/>
      <c r="M61" s="533"/>
      <c r="N61" s="533"/>
      <c r="O61" s="534"/>
      <c r="P61" s="219"/>
      <c r="Q61" s="219"/>
      <c r="R61" s="219"/>
      <c r="S61" s="219"/>
      <c r="T61" s="219"/>
      <c r="U61" s="219"/>
      <c r="V61" s="219"/>
      <c r="W61" s="219"/>
      <c r="X61" s="220"/>
      <c r="Y61" s="289" t="s">
        <v>53</v>
      </c>
      <c r="Z61" s="284"/>
      <c r="AA61" s="285"/>
      <c r="AB61" s="511"/>
      <c r="AC61" s="511"/>
      <c r="AD61" s="511"/>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5"/>
      <c r="B62" s="506"/>
      <c r="C62" s="506"/>
      <c r="D62" s="506"/>
      <c r="E62" s="506"/>
      <c r="F62" s="507"/>
      <c r="G62" s="535"/>
      <c r="H62" s="536"/>
      <c r="I62" s="536"/>
      <c r="J62" s="536"/>
      <c r="K62" s="536"/>
      <c r="L62" s="536"/>
      <c r="M62" s="536"/>
      <c r="N62" s="536"/>
      <c r="O62" s="537"/>
      <c r="P62" s="150"/>
      <c r="Q62" s="150"/>
      <c r="R62" s="150"/>
      <c r="S62" s="150"/>
      <c r="T62" s="150"/>
      <c r="U62" s="150"/>
      <c r="V62" s="150"/>
      <c r="W62" s="150"/>
      <c r="X62" s="222"/>
      <c r="Y62" s="289" t="s">
        <v>13</v>
      </c>
      <c r="Z62" s="284"/>
      <c r="AA62" s="285"/>
      <c r="AB62" s="486" t="s">
        <v>14</v>
      </c>
      <c r="AC62" s="486"/>
      <c r="AD62" s="486"/>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421</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394</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389</v>
      </c>
      <c r="X65" s="856"/>
      <c r="Y65" s="859"/>
      <c r="Z65" s="859"/>
      <c r="AA65" s="860"/>
      <c r="AB65" s="853" t="s">
        <v>11</v>
      </c>
      <c r="AC65" s="849"/>
      <c r="AD65" s="850"/>
      <c r="AE65" s="354" t="s">
        <v>451</v>
      </c>
      <c r="AF65" s="355"/>
      <c r="AG65" s="355"/>
      <c r="AH65" s="356"/>
      <c r="AI65" s="354" t="s">
        <v>448</v>
      </c>
      <c r="AJ65" s="355"/>
      <c r="AK65" s="355"/>
      <c r="AL65" s="356"/>
      <c r="AM65" s="361" t="s">
        <v>443</v>
      </c>
      <c r="AN65" s="361"/>
      <c r="AO65" s="361"/>
      <c r="AP65" s="354"/>
      <c r="AQ65" s="853" t="s">
        <v>305</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306</v>
      </c>
      <c r="AT66" s="852"/>
      <c r="AU66" s="257"/>
      <c r="AV66" s="257"/>
      <c r="AW66" s="851" t="s">
        <v>392</v>
      </c>
      <c r="AX66" s="964"/>
    </row>
    <row r="67" spans="1:50" ht="23.25" hidden="1" customHeight="1" x14ac:dyDescent="0.15">
      <c r="A67" s="837"/>
      <c r="B67" s="838"/>
      <c r="C67" s="838"/>
      <c r="D67" s="838"/>
      <c r="E67" s="838"/>
      <c r="F67" s="839"/>
      <c r="G67" s="965" t="s">
        <v>307</v>
      </c>
      <c r="H67" s="948"/>
      <c r="I67" s="949"/>
      <c r="J67" s="949"/>
      <c r="K67" s="949"/>
      <c r="L67" s="949"/>
      <c r="M67" s="949"/>
      <c r="N67" s="949"/>
      <c r="O67" s="950"/>
      <c r="P67" s="948"/>
      <c r="Q67" s="949"/>
      <c r="R67" s="949"/>
      <c r="S67" s="949"/>
      <c r="T67" s="949"/>
      <c r="U67" s="949"/>
      <c r="V67" s="950"/>
      <c r="W67" s="954"/>
      <c r="X67" s="955"/>
      <c r="Y67" s="935" t="s">
        <v>12</v>
      </c>
      <c r="Z67" s="935"/>
      <c r="AA67" s="936"/>
      <c r="AB67" s="937" t="s">
        <v>411</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411</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412</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398</v>
      </c>
      <c r="B70" s="838"/>
      <c r="C70" s="838"/>
      <c r="D70" s="838"/>
      <c r="E70" s="838"/>
      <c r="F70" s="839"/>
      <c r="G70" s="925" t="s">
        <v>308</v>
      </c>
      <c r="H70" s="926"/>
      <c r="I70" s="926"/>
      <c r="J70" s="926"/>
      <c r="K70" s="926"/>
      <c r="L70" s="926"/>
      <c r="M70" s="926"/>
      <c r="N70" s="926"/>
      <c r="O70" s="926"/>
      <c r="P70" s="926"/>
      <c r="Q70" s="926"/>
      <c r="R70" s="926"/>
      <c r="S70" s="926"/>
      <c r="T70" s="926"/>
      <c r="U70" s="926"/>
      <c r="V70" s="926"/>
      <c r="W70" s="929" t="s">
        <v>410</v>
      </c>
      <c r="X70" s="930"/>
      <c r="Y70" s="935" t="s">
        <v>12</v>
      </c>
      <c r="Z70" s="935"/>
      <c r="AA70" s="936"/>
      <c r="AB70" s="937" t="s">
        <v>411</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411</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412</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394</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451</v>
      </c>
      <c r="AF73" s="355"/>
      <c r="AG73" s="355"/>
      <c r="AH73" s="356"/>
      <c r="AI73" s="354" t="s">
        <v>448</v>
      </c>
      <c r="AJ73" s="355"/>
      <c r="AK73" s="355"/>
      <c r="AL73" s="356"/>
      <c r="AM73" s="361" t="s">
        <v>443</v>
      </c>
      <c r="AN73" s="361"/>
      <c r="AO73" s="361"/>
      <c r="AP73" s="354"/>
      <c r="AQ73" s="162" t="s">
        <v>305</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306</v>
      </c>
      <c r="AT74" s="158"/>
      <c r="AU74" s="203"/>
      <c r="AV74" s="122"/>
      <c r="AW74" s="123" t="s">
        <v>296</v>
      </c>
      <c r="AX74" s="124"/>
    </row>
    <row r="75" spans="1:50" ht="23.25" hidden="1" customHeight="1" x14ac:dyDescent="0.15">
      <c r="A75" s="826"/>
      <c r="B75" s="827"/>
      <c r="C75" s="827"/>
      <c r="D75" s="827"/>
      <c r="E75" s="827"/>
      <c r="F75" s="828"/>
      <c r="G75" s="767" t="s">
        <v>307</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424</v>
      </c>
      <c r="B78" s="898"/>
      <c r="C78" s="898"/>
      <c r="D78" s="898"/>
      <c r="E78" s="895" t="s">
        <v>371</v>
      </c>
      <c r="F78" s="896"/>
      <c r="G78" s="48" t="s">
        <v>308</v>
      </c>
      <c r="H78" s="778"/>
      <c r="I78" s="230"/>
      <c r="J78" s="230"/>
      <c r="K78" s="230"/>
      <c r="L78" s="230"/>
      <c r="M78" s="230"/>
      <c r="N78" s="230"/>
      <c r="O78" s="779"/>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388</v>
      </c>
      <c r="AP79" s="135"/>
      <c r="AQ79" s="135"/>
      <c r="AR79" s="67" t="s">
        <v>386</v>
      </c>
      <c r="AS79" s="134"/>
      <c r="AT79" s="135"/>
      <c r="AU79" s="135"/>
      <c r="AV79" s="135"/>
      <c r="AW79" s="135"/>
      <c r="AX79" s="136"/>
    </row>
    <row r="80" spans="1:50" ht="18.75" hidden="1" customHeight="1" x14ac:dyDescent="0.15">
      <c r="A80" s="508" t="s">
        <v>265</v>
      </c>
      <c r="B80" s="832" t="s">
        <v>385</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468</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9"/>
      <c r="B81" s="835"/>
      <c r="C81" s="541"/>
      <c r="D81" s="541"/>
      <c r="E81" s="541"/>
      <c r="F81" s="542"/>
      <c r="G81" s="365"/>
      <c r="H81" s="365"/>
      <c r="I81" s="365"/>
      <c r="J81" s="365"/>
      <c r="K81" s="365"/>
      <c r="L81" s="365"/>
      <c r="M81" s="365"/>
      <c r="N81" s="365"/>
      <c r="O81" s="365"/>
      <c r="P81" s="365"/>
      <c r="Q81" s="365"/>
      <c r="R81" s="365"/>
      <c r="S81" s="365"/>
      <c r="T81" s="365"/>
      <c r="U81" s="365"/>
      <c r="V81" s="365"/>
      <c r="W81" s="365"/>
      <c r="X81" s="365"/>
      <c r="Y81" s="365"/>
      <c r="Z81" s="365"/>
      <c r="AA81" s="557"/>
      <c r="AB81" s="569"/>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9"/>
      <c r="B82" s="835"/>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38"/>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35"/>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39"/>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36"/>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0"/>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1" t="s">
        <v>263</v>
      </c>
      <c r="C85" s="541"/>
      <c r="D85" s="541"/>
      <c r="E85" s="541"/>
      <c r="F85" s="542"/>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7" t="s">
        <v>11</v>
      </c>
      <c r="AC85" s="448"/>
      <c r="AD85" s="449"/>
      <c r="AE85" s="354" t="s">
        <v>451</v>
      </c>
      <c r="AF85" s="355"/>
      <c r="AG85" s="355"/>
      <c r="AH85" s="356"/>
      <c r="AI85" s="354" t="s">
        <v>448</v>
      </c>
      <c r="AJ85" s="355"/>
      <c r="AK85" s="355"/>
      <c r="AL85" s="356"/>
      <c r="AM85" s="361" t="s">
        <v>443</v>
      </c>
      <c r="AN85" s="361"/>
      <c r="AO85" s="361"/>
      <c r="AP85" s="354"/>
      <c r="AQ85" s="162" t="s">
        <v>305</v>
      </c>
      <c r="AR85" s="155"/>
      <c r="AS85" s="155"/>
      <c r="AT85" s="156"/>
      <c r="AU85" s="359" t="s">
        <v>252</v>
      </c>
      <c r="AV85" s="359"/>
      <c r="AW85" s="359"/>
      <c r="AX85" s="360"/>
      <c r="AY85" s="10"/>
      <c r="AZ85" s="10"/>
      <c r="BA85" s="10"/>
      <c r="BB85" s="10"/>
      <c r="BC85" s="10"/>
    </row>
    <row r="86" spans="1:60" ht="18.75" hidden="1" customHeight="1" x14ac:dyDescent="0.15">
      <c r="A86" s="509"/>
      <c r="B86" s="541"/>
      <c r="C86" s="541"/>
      <c r="D86" s="541"/>
      <c r="E86" s="541"/>
      <c r="F86" s="542"/>
      <c r="G86" s="556"/>
      <c r="H86" s="365"/>
      <c r="I86" s="365"/>
      <c r="J86" s="365"/>
      <c r="K86" s="365"/>
      <c r="L86" s="365"/>
      <c r="M86" s="365"/>
      <c r="N86" s="365"/>
      <c r="O86" s="557"/>
      <c r="P86" s="569"/>
      <c r="Q86" s="365"/>
      <c r="R86" s="365"/>
      <c r="S86" s="365"/>
      <c r="T86" s="365"/>
      <c r="U86" s="365"/>
      <c r="V86" s="365"/>
      <c r="W86" s="365"/>
      <c r="X86" s="557"/>
      <c r="Y86" s="159"/>
      <c r="Z86" s="160"/>
      <c r="AA86" s="161"/>
      <c r="AB86" s="318"/>
      <c r="AC86" s="319"/>
      <c r="AD86" s="320"/>
      <c r="AE86" s="318"/>
      <c r="AF86" s="319"/>
      <c r="AG86" s="319"/>
      <c r="AH86" s="320"/>
      <c r="AI86" s="318"/>
      <c r="AJ86" s="319"/>
      <c r="AK86" s="319"/>
      <c r="AL86" s="320"/>
      <c r="AM86" s="362"/>
      <c r="AN86" s="362"/>
      <c r="AO86" s="362"/>
      <c r="AP86" s="318"/>
      <c r="AQ86" s="256"/>
      <c r="AR86" s="257"/>
      <c r="AS86" s="123" t="s">
        <v>306</v>
      </c>
      <c r="AT86" s="158"/>
      <c r="AU86" s="257"/>
      <c r="AV86" s="257"/>
      <c r="AW86" s="365" t="s">
        <v>296</v>
      </c>
      <c r="AX86" s="366"/>
      <c r="AY86" s="10"/>
      <c r="AZ86" s="10"/>
      <c r="BA86" s="10"/>
      <c r="BB86" s="10"/>
      <c r="BC86" s="10"/>
      <c r="BD86" s="10"/>
      <c r="BE86" s="10"/>
      <c r="BF86" s="10"/>
      <c r="BG86" s="10"/>
      <c r="BH86" s="10"/>
    </row>
    <row r="87" spans="1:60" ht="23.25" hidden="1" customHeight="1" x14ac:dyDescent="0.15">
      <c r="A87" s="509"/>
      <c r="B87" s="541"/>
      <c r="C87" s="541"/>
      <c r="D87" s="541"/>
      <c r="E87" s="541"/>
      <c r="F87" s="542"/>
      <c r="G87" s="216"/>
      <c r="H87" s="147"/>
      <c r="I87" s="147"/>
      <c r="J87" s="147"/>
      <c r="K87" s="147"/>
      <c r="L87" s="147"/>
      <c r="M87" s="147"/>
      <c r="N87" s="147"/>
      <c r="O87" s="217"/>
      <c r="P87" s="147"/>
      <c r="Q87" s="785"/>
      <c r="R87" s="785"/>
      <c r="S87" s="785"/>
      <c r="T87" s="785"/>
      <c r="U87" s="785"/>
      <c r="V87" s="785"/>
      <c r="W87" s="785"/>
      <c r="X87" s="786"/>
      <c r="Y87" s="741" t="s">
        <v>61</v>
      </c>
      <c r="Z87" s="742"/>
      <c r="AA87" s="743"/>
      <c r="AB87" s="540"/>
      <c r="AC87" s="540"/>
      <c r="AD87" s="540"/>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9"/>
      <c r="B88" s="541"/>
      <c r="C88" s="541"/>
      <c r="D88" s="541"/>
      <c r="E88" s="541"/>
      <c r="F88" s="542"/>
      <c r="G88" s="218"/>
      <c r="H88" s="219"/>
      <c r="I88" s="219"/>
      <c r="J88" s="219"/>
      <c r="K88" s="219"/>
      <c r="L88" s="219"/>
      <c r="M88" s="219"/>
      <c r="N88" s="219"/>
      <c r="O88" s="220"/>
      <c r="P88" s="787"/>
      <c r="Q88" s="787"/>
      <c r="R88" s="787"/>
      <c r="S88" s="787"/>
      <c r="T88" s="787"/>
      <c r="U88" s="787"/>
      <c r="V88" s="787"/>
      <c r="W88" s="787"/>
      <c r="X88" s="788"/>
      <c r="Y88" s="715" t="s">
        <v>53</v>
      </c>
      <c r="Z88" s="716"/>
      <c r="AA88" s="717"/>
      <c r="AB88" s="511"/>
      <c r="AC88" s="511"/>
      <c r="AD88" s="511"/>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9"/>
      <c r="B89" s="543"/>
      <c r="C89" s="543"/>
      <c r="D89" s="543"/>
      <c r="E89" s="543"/>
      <c r="F89" s="544"/>
      <c r="G89" s="221"/>
      <c r="H89" s="150"/>
      <c r="I89" s="150"/>
      <c r="J89" s="150"/>
      <c r="K89" s="150"/>
      <c r="L89" s="150"/>
      <c r="M89" s="150"/>
      <c r="N89" s="150"/>
      <c r="O89" s="222"/>
      <c r="P89" s="290"/>
      <c r="Q89" s="290"/>
      <c r="R89" s="290"/>
      <c r="S89" s="290"/>
      <c r="T89" s="290"/>
      <c r="U89" s="290"/>
      <c r="V89" s="290"/>
      <c r="W89" s="290"/>
      <c r="X89" s="789"/>
      <c r="Y89" s="715" t="s">
        <v>13</v>
      </c>
      <c r="Z89" s="716"/>
      <c r="AA89" s="717"/>
      <c r="AB89" s="450" t="s">
        <v>14</v>
      </c>
      <c r="AC89" s="450"/>
      <c r="AD89" s="450"/>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9"/>
      <c r="B90" s="541" t="s">
        <v>263</v>
      </c>
      <c r="C90" s="541"/>
      <c r="D90" s="541"/>
      <c r="E90" s="541"/>
      <c r="F90" s="542"/>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7" t="s">
        <v>11</v>
      </c>
      <c r="AC90" s="448"/>
      <c r="AD90" s="449"/>
      <c r="AE90" s="354" t="s">
        <v>451</v>
      </c>
      <c r="AF90" s="355"/>
      <c r="AG90" s="355"/>
      <c r="AH90" s="356"/>
      <c r="AI90" s="354" t="s">
        <v>448</v>
      </c>
      <c r="AJ90" s="355"/>
      <c r="AK90" s="355"/>
      <c r="AL90" s="356"/>
      <c r="AM90" s="361" t="s">
        <v>443</v>
      </c>
      <c r="AN90" s="361"/>
      <c r="AO90" s="361"/>
      <c r="AP90" s="354"/>
      <c r="AQ90" s="162" t="s">
        <v>305</v>
      </c>
      <c r="AR90" s="155"/>
      <c r="AS90" s="155"/>
      <c r="AT90" s="156"/>
      <c r="AU90" s="359" t="s">
        <v>252</v>
      </c>
      <c r="AV90" s="359"/>
      <c r="AW90" s="359"/>
      <c r="AX90" s="360"/>
    </row>
    <row r="91" spans="1:60" ht="18.75" hidden="1" customHeight="1" x14ac:dyDescent="0.15">
      <c r="A91" s="509"/>
      <c r="B91" s="541"/>
      <c r="C91" s="541"/>
      <c r="D91" s="541"/>
      <c r="E91" s="541"/>
      <c r="F91" s="542"/>
      <c r="G91" s="556"/>
      <c r="H91" s="365"/>
      <c r="I91" s="365"/>
      <c r="J91" s="365"/>
      <c r="K91" s="365"/>
      <c r="L91" s="365"/>
      <c r="M91" s="365"/>
      <c r="N91" s="365"/>
      <c r="O91" s="557"/>
      <c r="P91" s="569"/>
      <c r="Q91" s="365"/>
      <c r="R91" s="365"/>
      <c r="S91" s="365"/>
      <c r="T91" s="365"/>
      <c r="U91" s="365"/>
      <c r="V91" s="365"/>
      <c r="W91" s="365"/>
      <c r="X91" s="557"/>
      <c r="Y91" s="159"/>
      <c r="Z91" s="160"/>
      <c r="AA91" s="161"/>
      <c r="AB91" s="318"/>
      <c r="AC91" s="319"/>
      <c r="AD91" s="320"/>
      <c r="AE91" s="318"/>
      <c r="AF91" s="319"/>
      <c r="AG91" s="319"/>
      <c r="AH91" s="320"/>
      <c r="AI91" s="318"/>
      <c r="AJ91" s="319"/>
      <c r="AK91" s="319"/>
      <c r="AL91" s="320"/>
      <c r="AM91" s="362"/>
      <c r="AN91" s="362"/>
      <c r="AO91" s="362"/>
      <c r="AP91" s="318"/>
      <c r="AQ91" s="256"/>
      <c r="AR91" s="257"/>
      <c r="AS91" s="123" t="s">
        <v>306</v>
      </c>
      <c r="AT91" s="158"/>
      <c r="AU91" s="257"/>
      <c r="AV91" s="257"/>
      <c r="AW91" s="365" t="s">
        <v>296</v>
      </c>
      <c r="AX91" s="366"/>
      <c r="AY91" s="10"/>
      <c r="AZ91" s="10"/>
      <c r="BA91" s="10"/>
      <c r="BB91" s="10"/>
      <c r="BC91" s="10"/>
    </row>
    <row r="92" spans="1:60" ht="23.25" hidden="1" customHeight="1" x14ac:dyDescent="0.15">
      <c r="A92" s="509"/>
      <c r="B92" s="541"/>
      <c r="C92" s="541"/>
      <c r="D92" s="541"/>
      <c r="E92" s="541"/>
      <c r="F92" s="542"/>
      <c r="G92" s="216"/>
      <c r="H92" s="147"/>
      <c r="I92" s="147"/>
      <c r="J92" s="147"/>
      <c r="K92" s="147"/>
      <c r="L92" s="147"/>
      <c r="M92" s="147"/>
      <c r="N92" s="147"/>
      <c r="O92" s="217"/>
      <c r="P92" s="147"/>
      <c r="Q92" s="785"/>
      <c r="R92" s="785"/>
      <c r="S92" s="785"/>
      <c r="T92" s="785"/>
      <c r="U92" s="785"/>
      <c r="V92" s="785"/>
      <c r="W92" s="785"/>
      <c r="X92" s="786"/>
      <c r="Y92" s="741" t="s">
        <v>61</v>
      </c>
      <c r="Z92" s="742"/>
      <c r="AA92" s="743"/>
      <c r="AB92" s="540"/>
      <c r="AC92" s="540"/>
      <c r="AD92" s="540"/>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9"/>
      <c r="B93" s="541"/>
      <c r="C93" s="541"/>
      <c r="D93" s="541"/>
      <c r="E93" s="541"/>
      <c r="F93" s="542"/>
      <c r="G93" s="218"/>
      <c r="H93" s="219"/>
      <c r="I93" s="219"/>
      <c r="J93" s="219"/>
      <c r="K93" s="219"/>
      <c r="L93" s="219"/>
      <c r="M93" s="219"/>
      <c r="N93" s="219"/>
      <c r="O93" s="220"/>
      <c r="P93" s="787"/>
      <c r="Q93" s="787"/>
      <c r="R93" s="787"/>
      <c r="S93" s="787"/>
      <c r="T93" s="787"/>
      <c r="U93" s="787"/>
      <c r="V93" s="787"/>
      <c r="W93" s="787"/>
      <c r="X93" s="788"/>
      <c r="Y93" s="715" t="s">
        <v>53</v>
      </c>
      <c r="Z93" s="716"/>
      <c r="AA93" s="717"/>
      <c r="AB93" s="511"/>
      <c r="AC93" s="511"/>
      <c r="AD93" s="511"/>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9"/>
      <c r="B94" s="543"/>
      <c r="C94" s="543"/>
      <c r="D94" s="543"/>
      <c r="E94" s="543"/>
      <c r="F94" s="544"/>
      <c r="G94" s="221"/>
      <c r="H94" s="150"/>
      <c r="I94" s="150"/>
      <c r="J94" s="150"/>
      <c r="K94" s="150"/>
      <c r="L94" s="150"/>
      <c r="M94" s="150"/>
      <c r="N94" s="150"/>
      <c r="O94" s="222"/>
      <c r="P94" s="290"/>
      <c r="Q94" s="290"/>
      <c r="R94" s="290"/>
      <c r="S94" s="290"/>
      <c r="T94" s="290"/>
      <c r="U94" s="290"/>
      <c r="V94" s="290"/>
      <c r="W94" s="290"/>
      <c r="X94" s="789"/>
      <c r="Y94" s="715" t="s">
        <v>13</v>
      </c>
      <c r="Z94" s="716"/>
      <c r="AA94" s="717"/>
      <c r="AB94" s="450" t="s">
        <v>14</v>
      </c>
      <c r="AC94" s="450"/>
      <c r="AD94" s="450"/>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9"/>
      <c r="B95" s="541" t="s">
        <v>263</v>
      </c>
      <c r="C95" s="541"/>
      <c r="D95" s="541"/>
      <c r="E95" s="541"/>
      <c r="F95" s="542"/>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7" t="s">
        <v>11</v>
      </c>
      <c r="AC95" s="448"/>
      <c r="AD95" s="449"/>
      <c r="AE95" s="354" t="s">
        <v>451</v>
      </c>
      <c r="AF95" s="355"/>
      <c r="AG95" s="355"/>
      <c r="AH95" s="356"/>
      <c r="AI95" s="354" t="s">
        <v>448</v>
      </c>
      <c r="AJ95" s="355"/>
      <c r="AK95" s="355"/>
      <c r="AL95" s="356"/>
      <c r="AM95" s="361" t="s">
        <v>443</v>
      </c>
      <c r="AN95" s="361"/>
      <c r="AO95" s="361"/>
      <c r="AP95" s="354"/>
      <c r="AQ95" s="162" t="s">
        <v>305</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9"/>
      <c r="B96" s="541"/>
      <c r="C96" s="541"/>
      <c r="D96" s="541"/>
      <c r="E96" s="541"/>
      <c r="F96" s="542"/>
      <c r="G96" s="556"/>
      <c r="H96" s="365"/>
      <c r="I96" s="365"/>
      <c r="J96" s="365"/>
      <c r="K96" s="365"/>
      <c r="L96" s="365"/>
      <c r="M96" s="365"/>
      <c r="N96" s="365"/>
      <c r="O96" s="557"/>
      <c r="P96" s="569"/>
      <c r="Q96" s="365"/>
      <c r="R96" s="365"/>
      <c r="S96" s="365"/>
      <c r="T96" s="365"/>
      <c r="U96" s="365"/>
      <c r="V96" s="365"/>
      <c r="W96" s="365"/>
      <c r="X96" s="557"/>
      <c r="Y96" s="159"/>
      <c r="Z96" s="160"/>
      <c r="AA96" s="161"/>
      <c r="AB96" s="318"/>
      <c r="AC96" s="319"/>
      <c r="AD96" s="320"/>
      <c r="AE96" s="318"/>
      <c r="AF96" s="319"/>
      <c r="AG96" s="319"/>
      <c r="AH96" s="320"/>
      <c r="AI96" s="318"/>
      <c r="AJ96" s="319"/>
      <c r="AK96" s="319"/>
      <c r="AL96" s="320"/>
      <c r="AM96" s="362"/>
      <c r="AN96" s="362"/>
      <c r="AO96" s="362"/>
      <c r="AP96" s="318"/>
      <c r="AQ96" s="256"/>
      <c r="AR96" s="257"/>
      <c r="AS96" s="123" t="s">
        <v>306</v>
      </c>
      <c r="AT96" s="158"/>
      <c r="AU96" s="257"/>
      <c r="AV96" s="257"/>
      <c r="AW96" s="365" t="s">
        <v>296</v>
      </c>
      <c r="AX96" s="366"/>
    </row>
    <row r="97" spans="1:60" ht="23.25" hidden="1" customHeight="1" x14ac:dyDescent="0.15">
      <c r="A97" s="509"/>
      <c r="B97" s="541"/>
      <c r="C97" s="541"/>
      <c r="D97" s="541"/>
      <c r="E97" s="541"/>
      <c r="F97" s="542"/>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9"/>
      <c r="B98" s="541"/>
      <c r="C98" s="541"/>
      <c r="D98" s="541"/>
      <c r="E98" s="541"/>
      <c r="F98" s="542"/>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10"/>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9" t="s">
        <v>13</v>
      </c>
      <c r="Z99" s="470"/>
      <c r="AA99" s="471"/>
      <c r="AB99" s="451" t="s">
        <v>14</v>
      </c>
      <c r="AC99" s="452"/>
      <c r="AD99" s="453"/>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395</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4"/>
      <c r="Z100" s="455"/>
      <c r="AA100" s="456"/>
      <c r="AB100" s="843" t="s">
        <v>11</v>
      </c>
      <c r="AC100" s="843"/>
      <c r="AD100" s="843"/>
      <c r="AE100" s="809" t="s">
        <v>451</v>
      </c>
      <c r="AF100" s="810"/>
      <c r="AG100" s="810"/>
      <c r="AH100" s="811"/>
      <c r="AI100" s="809" t="s">
        <v>448</v>
      </c>
      <c r="AJ100" s="810"/>
      <c r="AK100" s="810"/>
      <c r="AL100" s="811"/>
      <c r="AM100" s="809" t="s">
        <v>444</v>
      </c>
      <c r="AN100" s="810"/>
      <c r="AO100" s="810"/>
      <c r="AP100" s="811"/>
      <c r="AQ100" s="914" t="s">
        <v>437</v>
      </c>
      <c r="AR100" s="915"/>
      <c r="AS100" s="915"/>
      <c r="AT100" s="916"/>
      <c r="AU100" s="914" t="s">
        <v>434</v>
      </c>
      <c r="AV100" s="915"/>
      <c r="AW100" s="915"/>
      <c r="AX100" s="917"/>
    </row>
    <row r="101" spans="1:60" ht="23.25" customHeight="1" x14ac:dyDescent="0.15">
      <c r="A101" s="480"/>
      <c r="B101" s="481"/>
      <c r="C101" s="481"/>
      <c r="D101" s="481"/>
      <c r="E101" s="481"/>
      <c r="F101" s="482"/>
      <c r="G101" s="216" t="s">
        <v>545</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392" t="s">
        <v>505</v>
      </c>
      <c r="AC101" s="393"/>
      <c r="AD101" s="394"/>
      <c r="AE101" s="350" t="s">
        <v>488</v>
      </c>
      <c r="AF101" s="351"/>
      <c r="AG101" s="351"/>
      <c r="AH101" s="352"/>
      <c r="AI101" s="350">
        <v>4</v>
      </c>
      <c r="AJ101" s="351"/>
      <c r="AK101" s="351"/>
      <c r="AL101" s="352"/>
      <c r="AM101" s="350">
        <v>2</v>
      </c>
      <c r="AN101" s="351"/>
      <c r="AO101" s="351"/>
      <c r="AP101" s="352"/>
      <c r="AQ101" s="350" t="s">
        <v>488</v>
      </c>
      <c r="AR101" s="351"/>
      <c r="AS101" s="351"/>
      <c r="AT101" s="352"/>
      <c r="AU101" s="350" t="s">
        <v>488</v>
      </c>
      <c r="AV101" s="351"/>
      <c r="AW101" s="351"/>
      <c r="AX101" s="352"/>
    </row>
    <row r="102" spans="1:60" ht="23.25" customHeight="1" x14ac:dyDescent="0.15">
      <c r="A102" s="483"/>
      <c r="B102" s="484"/>
      <c r="C102" s="484"/>
      <c r="D102" s="484"/>
      <c r="E102" s="484"/>
      <c r="F102" s="485"/>
      <c r="G102" s="221"/>
      <c r="H102" s="150"/>
      <c r="I102" s="150"/>
      <c r="J102" s="150"/>
      <c r="K102" s="150"/>
      <c r="L102" s="150"/>
      <c r="M102" s="150"/>
      <c r="N102" s="150"/>
      <c r="O102" s="150"/>
      <c r="P102" s="150"/>
      <c r="Q102" s="150"/>
      <c r="R102" s="150"/>
      <c r="S102" s="150"/>
      <c r="T102" s="150"/>
      <c r="U102" s="150"/>
      <c r="V102" s="150"/>
      <c r="W102" s="150"/>
      <c r="X102" s="222"/>
      <c r="Y102" s="463" t="s">
        <v>55</v>
      </c>
      <c r="Z102" s="325"/>
      <c r="AA102" s="326"/>
      <c r="AB102" s="540" t="s">
        <v>505</v>
      </c>
      <c r="AC102" s="540"/>
      <c r="AD102" s="540"/>
      <c r="AE102" s="344" t="s">
        <v>488</v>
      </c>
      <c r="AF102" s="344"/>
      <c r="AG102" s="344"/>
      <c r="AH102" s="344"/>
      <c r="AI102" s="344">
        <v>1</v>
      </c>
      <c r="AJ102" s="344"/>
      <c r="AK102" s="344"/>
      <c r="AL102" s="344"/>
      <c r="AM102" s="344">
        <v>1</v>
      </c>
      <c r="AN102" s="344"/>
      <c r="AO102" s="344"/>
      <c r="AP102" s="344"/>
      <c r="AQ102" s="800">
        <v>1</v>
      </c>
      <c r="AR102" s="801"/>
      <c r="AS102" s="801"/>
      <c r="AT102" s="802"/>
      <c r="AU102" s="800">
        <v>1</v>
      </c>
      <c r="AV102" s="801"/>
      <c r="AW102" s="801"/>
      <c r="AX102" s="802"/>
    </row>
    <row r="103" spans="1:60" ht="31.5" hidden="1" customHeight="1" x14ac:dyDescent="0.15">
      <c r="A103" s="477" t="s">
        <v>395</v>
      </c>
      <c r="B103" s="478"/>
      <c r="C103" s="478"/>
      <c r="D103" s="478"/>
      <c r="E103" s="478"/>
      <c r="F103" s="479"/>
      <c r="G103" s="716" t="s">
        <v>59</v>
      </c>
      <c r="H103" s="716"/>
      <c r="I103" s="716"/>
      <c r="J103" s="716"/>
      <c r="K103" s="716"/>
      <c r="L103" s="716"/>
      <c r="M103" s="716"/>
      <c r="N103" s="716"/>
      <c r="O103" s="716"/>
      <c r="P103" s="716"/>
      <c r="Q103" s="716"/>
      <c r="R103" s="716"/>
      <c r="S103" s="716"/>
      <c r="T103" s="716"/>
      <c r="U103" s="716"/>
      <c r="V103" s="716"/>
      <c r="W103" s="716"/>
      <c r="X103" s="717"/>
      <c r="Y103" s="457"/>
      <c r="Z103" s="458"/>
      <c r="AA103" s="459"/>
      <c r="AB103" s="289" t="s">
        <v>11</v>
      </c>
      <c r="AC103" s="284"/>
      <c r="AD103" s="285"/>
      <c r="AE103" s="289" t="s">
        <v>451</v>
      </c>
      <c r="AF103" s="284"/>
      <c r="AG103" s="284"/>
      <c r="AH103" s="285"/>
      <c r="AI103" s="289" t="s">
        <v>448</v>
      </c>
      <c r="AJ103" s="284"/>
      <c r="AK103" s="284"/>
      <c r="AL103" s="285"/>
      <c r="AM103" s="289" t="s">
        <v>444</v>
      </c>
      <c r="AN103" s="284"/>
      <c r="AO103" s="284"/>
      <c r="AP103" s="285"/>
      <c r="AQ103" s="346" t="s">
        <v>437</v>
      </c>
      <c r="AR103" s="347"/>
      <c r="AS103" s="347"/>
      <c r="AT103" s="348"/>
      <c r="AU103" s="346" t="s">
        <v>434</v>
      </c>
      <c r="AV103" s="347"/>
      <c r="AW103" s="347"/>
      <c r="AX103" s="349"/>
    </row>
    <row r="104" spans="1:60" ht="23.25" hidden="1" customHeight="1" x14ac:dyDescent="0.15">
      <c r="A104" s="480"/>
      <c r="B104" s="481"/>
      <c r="C104" s="481"/>
      <c r="D104" s="481"/>
      <c r="E104" s="481"/>
      <c r="F104" s="482"/>
      <c r="G104" s="147"/>
      <c r="H104" s="147"/>
      <c r="I104" s="147"/>
      <c r="J104" s="147"/>
      <c r="K104" s="147"/>
      <c r="L104" s="147"/>
      <c r="M104" s="147"/>
      <c r="N104" s="147"/>
      <c r="O104" s="147"/>
      <c r="P104" s="147"/>
      <c r="Q104" s="147"/>
      <c r="R104" s="147"/>
      <c r="S104" s="147"/>
      <c r="T104" s="147"/>
      <c r="U104" s="147"/>
      <c r="V104" s="147"/>
      <c r="W104" s="147"/>
      <c r="X104" s="217"/>
      <c r="Y104" s="466" t="s">
        <v>54</v>
      </c>
      <c r="Z104" s="467"/>
      <c r="AA104" s="468"/>
      <c r="AB104" s="460"/>
      <c r="AC104" s="461"/>
      <c r="AD104" s="462"/>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3"/>
      <c r="B105" s="484"/>
      <c r="C105" s="484"/>
      <c r="D105" s="484"/>
      <c r="E105" s="484"/>
      <c r="F105" s="485"/>
      <c r="G105" s="150"/>
      <c r="H105" s="150"/>
      <c r="I105" s="150"/>
      <c r="J105" s="150"/>
      <c r="K105" s="150"/>
      <c r="L105" s="150"/>
      <c r="M105" s="150"/>
      <c r="N105" s="150"/>
      <c r="O105" s="150"/>
      <c r="P105" s="150"/>
      <c r="Q105" s="150"/>
      <c r="R105" s="150"/>
      <c r="S105" s="150"/>
      <c r="T105" s="150"/>
      <c r="U105" s="150"/>
      <c r="V105" s="150"/>
      <c r="W105" s="150"/>
      <c r="X105" s="222"/>
      <c r="Y105" s="463" t="s">
        <v>55</v>
      </c>
      <c r="Z105" s="464"/>
      <c r="AA105" s="465"/>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7" t="s">
        <v>395</v>
      </c>
      <c r="B106" s="478"/>
      <c r="C106" s="478"/>
      <c r="D106" s="478"/>
      <c r="E106" s="478"/>
      <c r="F106" s="479"/>
      <c r="G106" s="716" t="s">
        <v>59</v>
      </c>
      <c r="H106" s="716"/>
      <c r="I106" s="716"/>
      <c r="J106" s="716"/>
      <c r="K106" s="716"/>
      <c r="L106" s="716"/>
      <c r="M106" s="716"/>
      <c r="N106" s="716"/>
      <c r="O106" s="716"/>
      <c r="P106" s="716"/>
      <c r="Q106" s="716"/>
      <c r="R106" s="716"/>
      <c r="S106" s="716"/>
      <c r="T106" s="716"/>
      <c r="U106" s="716"/>
      <c r="V106" s="716"/>
      <c r="W106" s="716"/>
      <c r="X106" s="717"/>
      <c r="Y106" s="457"/>
      <c r="Z106" s="458"/>
      <c r="AA106" s="459"/>
      <c r="AB106" s="289" t="s">
        <v>11</v>
      </c>
      <c r="AC106" s="284"/>
      <c r="AD106" s="285"/>
      <c r="AE106" s="289" t="s">
        <v>451</v>
      </c>
      <c r="AF106" s="284"/>
      <c r="AG106" s="284"/>
      <c r="AH106" s="285"/>
      <c r="AI106" s="289" t="s">
        <v>448</v>
      </c>
      <c r="AJ106" s="284"/>
      <c r="AK106" s="284"/>
      <c r="AL106" s="285"/>
      <c r="AM106" s="289" t="s">
        <v>443</v>
      </c>
      <c r="AN106" s="284"/>
      <c r="AO106" s="284"/>
      <c r="AP106" s="285"/>
      <c r="AQ106" s="346" t="s">
        <v>437</v>
      </c>
      <c r="AR106" s="347"/>
      <c r="AS106" s="347"/>
      <c r="AT106" s="348"/>
      <c r="AU106" s="346" t="s">
        <v>434</v>
      </c>
      <c r="AV106" s="347"/>
      <c r="AW106" s="347"/>
      <c r="AX106" s="349"/>
    </row>
    <row r="107" spans="1:60" ht="23.25" hidden="1" customHeight="1" x14ac:dyDescent="0.15">
      <c r="A107" s="480"/>
      <c r="B107" s="481"/>
      <c r="C107" s="481"/>
      <c r="D107" s="481"/>
      <c r="E107" s="481"/>
      <c r="F107" s="482"/>
      <c r="G107" s="147"/>
      <c r="H107" s="147"/>
      <c r="I107" s="147"/>
      <c r="J107" s="147"/>
      <c r="K107" s="147"/>
      <c r="L107" s="147"/>
      <c r="M107" s="147"/>
      <c r="N107" s="147"/>
      <c r="O107" s="147"/>
      <c r="P107" s="147"/>
      <c r="Q107" s="147"/>
      <c r="R107" s="147"/>
      <c r="S107" s="147"/>
      <c r="T107" s="147"/>
      <c r="U107" s="147"/>
      <c r="V107" s="147"/>
      <c r="W107" s="147"/>
      <c r="X107" s="217"/>
      <c r="Y107" s="466" t="s">
        <v>54</v>
      </c>
      <c r="Z107" s="467"/>
      <c r="AA107" s="468"/>
      <c r="AB107" s="460"/>
      <c r="AC107" s="461"/>
      <c r="AD107" s="462"/>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3"/>
      <c r="B108" s="484"/>
      <c r="C108" s="484"/>
      <c r="D108" s="484"/>
      <c r="E108" s="484"/>
      <c r="F108" s="485"/>
      <c r="G108" s="150"/>
      <c r="H108" s="150"/>
      <c r="I108" s="150"/>
      <c r="J108" s="150"/>
      <c r="K108" s="150"/>
      <c r="L108" s="150"/>
      <c r="M108" s="150"/>
      <c r="N108" s="150"/>
      <c r="O108" s="150"/>
      <c r="P108" s="150"/>
      <c r="Q108" s="150"/>
      <c r="R108" s="150"/>
      <c r="S108" s="150"/>
      <c r="T108" s="150"/>
      <c r="U108" s="150"/>
      <c r="V108" s="150"/>
      <c r="W108" s="150"/>
      <c r="X108" s="222"/>
      <c r="Y108" s="463" t="s">
        <v>55</v>
      </c>
      <c r="Z108" s="464"/>
      <c r="AA108" s="465"/>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7" t="s">
        <v>395</v>
      </c>
      <c r="B109" s="478"/>
      <c r="C109" s="478"/>
      <c r="D109" s="478"/>
      <c r="E109" s="478"/>
      <c r="F109" s="479"/>
      <c r="G109" s="716" t="s">
        <v>59</v>
      </c>
      <c r="H109" s="716"/>
      <c r="I109" s="716"/>
      <c r="J109" s="716"/>
      <c r="K109" s="716"/>
      <c r="L109" s="716"/>
      <c r="M109" s="716"/>
      <c r="N109" s="716"/>
      <c r="O109" s="716"/>
      <c r="P109" s="716"/>
      <c r="Q109" s="716"/>
      <c r="R109" s="716"/>
      <c r="S109" s="716"/>
      <c r="T109" s="716"/>
      <c r="U109" s="716"/>
      <c r="V109" s="716"/>
      <c r="W109" s="716"/>
      <c r="X109" s="717"/>
      <c r="Y109" s="457"/>
      <c r="Z109" s="458"/>
      <c r="AA109" s="459"/>
      <c r="AB109" s="289" t="s">
        <v>11</v>
      </c>
      <c r="AC109" s="284"/>
      <c r="AD109" s="285"/>
      <c r="AE109" s="289" t="s">
        <v>451</v>
      </c>
      <c r="AF109" s="284"/>
      <c r="AG109" s="284"/>
      <c r="AH109" s="285"/>
      <c r="AI109" s="289" t="s">
        <v>448</v>
      </c>
      <c r="AJ109" s="284"/>
      <c r="AK109" s="284"/>
      <c r="AL109" s="285"/>
      <c r="AM109" s="289" t="s">
        <v>444</v>
      </c>
      <c r="AN109" s="284"/>
      <c r="AO109" s="284"/>
      <c r="AP109" s="285"/>
      <c r="AQ109" s="346" t="s">
        <v>437</v>
      </c>
      <c r="AR109" s="347"/>
      <c r="AS109" s="347"/>
      <c r="AT109" s="348"/>
      <c r="AU109" s="346" t="s">
        <v>434</v>
      </c>
      <c r="AV109" s="347"/>
      <c r="AW109" s="347"/>
      <c r="AX109" s="349"/>
    </row>
    <row r="110" spans="1:60" ht="23.25" hidden="1" customHeight="1" x14ac:dyDescent="0.15">
      <c r="A110" s="480"/>
      <c r="B110" s="481"/>
      <c r="C110" s="481"/>
      <c r="D110" s="481"/>
      <c r="E110" s="481"/>
      <c r="F110" s="482"/>
      <c r="G110" s="147"/>
      <c r="H110" s="147"/>
      <c r="I110" s="147"/>
      <c r="J110" s="147"/>
      <c r="K110" s="147"/>
      <c r="L110" s="147"/>
      <c r="M110" s="147"/>
      <c r="N110" s="147"/>
      <c r="O110" s="147"/>
      <c r="P110" s="147"/>
      <c r="Q110" s="147"/>
      <c r="R110" s="147"/>
      <c r="S110" s="147"/>
      <c r="T110" s="147"/>
      <c r="U110" s="147"/>
      <c r="V110" s="147"/>
      <c r="W110" s="147"/>
      <c r="X110" s="217"/>
      <c r="Y110" s="466" t="s">
        <v>54</v>
      </c>
      <c r="Z110" s="467"/>
      <c r="AA110" s="468"/>
      <c r="AB110" s="460"/>
      <c r="AC110" s="461"/>
      <c r="AD110" s="462"/>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3"/>
      <c r="B111" s="484"/>
      <c r="C111" s="484"/>
      <c r="D111" s="484"/>
      <c r="E111" s="484"/>
      <c r="F111" s="485"/>
      <c r="G111" s="150"/>
      <c r="H111" s="150"/>
      <c r="I111" s="150"/>
      <c r="J111" s="150"/>
      <c r="K111" s="150"/>
      <c r="L111" s="150"/>
      <c r="M111" s="150"/>
      <c r="N111" s="150"/>
      <c r="O111" s="150"/>
      <c r="P111" s="150"/>
      <c r="Q111" s="150"/>
      <c r="R111" s="150"/>
      <c r="S111" s="150"/>
      <c r="T111" s="150"/>
      <c r="U111" s="150"/>
      <c r="V111" s="150"/>
      <c r="W111" s="150"/>
      <c r="X111" s="222"/>
      <c r="Y111" s="463" t="s">
        <v>55</v>
      </c>
      <c r="Z111" s="464"/>
      <c r="AA111" s="465"/>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7" t="s">
        <v>395</v>
      </c>
      <c r="B112" s="478"/>
      <c r="C112" s="478"/>
      <c r="D112" s="478"/>
      <c r="E112" s="478"/>
      <c r="F112" s="479"/>
      <c r="G112" s="716" t="s">
        <v>59</v>
      </c>
      <c r="H112" s="716"/>
      <c r="I112" s="716"/>
      <c r="J112" s="716"/>
      <c r="K112" s="716"/>
      <c r="L112" s="716"/>
      <c r="M112" s="716"/>
      <c r="N112" s="716"/>
      <c r="O112" s="716"/>
      <c r="P112" s="716"/>
      <c r="Q112" s="716"/>
      <c r="R112" s="716"/>
      <c r="S112" s="716"/>
      <c r="T112" s="716"/>
      <c r="U112" s="716"/>
      <c r="V112" s="716"/>
      <c r="W112" s="716"/>
      <c r="X112" s="717"/>
      <c r="Y112" s="457"/>
      <c r="Z112" s="458"/>
      <c r="AA112" s="459"/>
      <c r="AB112" s="289" t="s">
        <v>11</v>
      </c>
      <c r="AC112" s="284"/>
      <c r="AD112" s="285"/>
      <c r="AE112" s="289" t="s">
        <v>451</v>
      </c>
      <c r="AF112" s="284"/>
      <c r="AG112" s="284"/>
      <c r="AH112" s="285"/>
      <c r="AI112" s="289" t="s">
        <v>448</v>
      </c>
      <c r="AJ112" s="284"/>
      <c r="AK112" s="284"/>
      <c r="AL112" s="285"/>
      <c r="AM112" s="289" t="s">
        <v>443</v>
      </c>
      <c r="AN112" s="284"/>
      <c r="AO112" s="284"/>
      <c r="AP112" s="285"/>
      <c r="AQ112" s="346" t="s">
        <v>437</v>
      </c>
      <c r="AR112" s="347"/>
      <c r="AS112" s="347"/>
      <c r="AT112" s="348"/>
      <c r="AU112" s="346" t="s">
        <v>434</v>
      </c>
      <c r="AV112" s="347"/>
      <c r="AW112" s="347"/>
      <c r="AX112" s="349"/>
    </row>
    <row r="113" spans="1:50" ht="23.25" hidden="1" customHeight="1" x14ac:dyDescent="0.15">
      <c r="A113" s="480"/>
      <c r="B113" s="481"/>
      <c r="C113" s="481"/>
      <c r="D113" s="481"/>
      <c r="E113" s="481"/>
      <c r="F113" s="482"/>
      <c r="G113" s="147"/>
      <c r="H113" s="147"/>
      <c r="I113" s="147"/>
      <c r="J113" s="147"/>
      <c r="K113" s="147"/>
      <c r="L113" s="147"/>
      <c r="M113" s="147"/>
      <c r="N113" s="147"/>
      <c r="O113" s="147"/>
      <c r="P113" s="147"/>
      <c r="Q113" s="147"/>
      <c r="R113" s="147"/>
      <c r="S113" s="147"/>
      <c r="T113" s="147"/>
      <c r="U113" s="147"/>
      <c r="V113" s="147"/>
      <c r="W113" s="147"/>
      <c r="X113" s="217"/>
      <c r="Y113" s="466" t="s">
        <v>54</v>
      </c>
      <c r="Z113" s="467"/>
      <c r="AA113" s="468"/>
      <c r="AB113" s="460"/>
      <c r="AC113" s="461"/>
      <c r="AD113" s="462"/>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3"/>
      <c r="B114" s="484"/>
      <c r="C114" s="484"/>
      <c r="D114" s="484"/>
      <c r="E114" s="484"/>
      <c r="F114" s="485"/>
      <c r="G114" s="150"/>
      <c r="H114" s="150"/>
      <c r="I114" s="150"/>
      <c r="J114" s="150"/>
      <c r="K114" s="150"/>
      <c r="L114" s="150"/>
      <c r="M114" s="150"/>
      <c r="N114" s="150"/>
      <c r="O114" s="150"/>
      <c r="P114" s="150"/>
      <c r="Q114" s="150"/>
      <c r="R114" s="150"/>
      <c r="S114" s="150"/>
      <c r="T114" s="150"/>
      <c r="U114" s="150"/>
      <c r="V114" s="150"/>
      <c r="W114" s="150"/>
      <c r="X114" s="222"/>
      <c r="Y114" s="463" t="s">
        <v>55</v>
      </c>
      <c r="Z114" s="464"/>
      <c r="AA114" s="465"/>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2"/>
      <c r="Z115" s="473"/>
      <c r="AA115" s="474"/>
      <c r="AB115" s="289" t="s">
        <v>11</v>
      </c>
      <c r="AC115" s="284"/>
      <c r="AD115" s="285"/>
      <c r="AE115" s="289" t="s">
        <v>451</v>
      </c>
      <c r="AF115" s="284"/>
      <c r="AG115" s="284"/>
      <c r="AH115" s="285"/>
      <c r="AI115" s="289" t="s">
        <v>448</v>
      </c>
      <c r="AJ115" s="284"/>
      <c r="AK115" s="284"/>
      <c r="AL115" s="285"/>
      <c r="AM115" s="289" t="s">
        <v>443</v>
      </c>
      <c r="AN115" s="284"/>
      <c r="AO115" s="284"/>
      <c r="AP115" s="285"/>
      <c r="AQ115" s="321" t="s">
        <v>438</v>
      </c>
      <c r="AR115" s="322"/>
      <c r="AS115" s="322"/>
      <c r="AT115" s="322"/>
      <c r="AU115" s="322"/>
      <c r="AV115" s="322"/>
      <c r="AW115" s="322"/>
      <c r="AX115" s="323"/>
    </row>
    <row r="116" spans="1:50" ht="23.25" customHeight="1" x14ac:dyDescent="0.15">
      <c r="A116" s="278"/>
      <c r="B116" s="279"/>
      <c r="C116" s="279"/>
      <c r="D116" s="279"/>
      <c r="E116" s="279"/>
      <c r="F116" s="280"/>
      <c r="G116" s="337" t="s">
        <v>546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506</v>
      </c>
      <c r="AC116" s="287"/>
      <c r="AD116" s="288"/>
      <c r="AE116" s="344" t="s">
        <v>510</v>
      </c>
      <c r="AF116" s="344"/>
      <c r="AG116" s="344"/>
      <c r="AH116" s="344"/>
      <c r="AI116" s="344">
        <v>2</v>
      </c>
      <c r="AJ116" s="344"/>
      <c r="AK116" s="344"/>
      <c r="AL116" s="344"/>
      <c r="AM116" s="344">
        <v>2</v>
      </c>
      <c r="AN116" s="344"/>
      <c r="AO116" s="344"/>
      <c r="AP116" s="344"/>
      <c r="AQ116" s="350">
        <v>4</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507</v>
      </c>
      <c r="AC117" s="328"/>
      <c r="AD117" s="329"/>
      <c r="AE117" s="292" t="s">
        <v>474</v>
      </c>
      <c r="AF117" s="292"/>
      <c r="AG117" s="292"/>
      <c r="AH117" s="292"/>
      <c r="AI117" s="292" t="s">
        <v>547</v>
      </c>
      <c r="AJ117" s="292"/>
      <c r="AK117" s="292"/>
      <c r="AL117" s="292"/>
      <c r="AM117" s="444" t="s">
        <v>516</v>
      </c>
      <c r="AN117" s="445"/>
      <c r="AO117" s="445"/>
      <c r="AP117" s="446"/>
      <c r="AQ117" s="292" t="s">
        <v>517</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2"/>
      <c r="Z118" s="473"/>
      <c r="AA118" s="474"/>
      <c r="AB118" s="289" t="s">
        <v>11</v>
      </c>
      <c r="AC118" s="284"/>
      <c r="AD118" s="285"/>
      <c r="AE118" s="289" t="s">
        <v>451</v>
      </c>
      <c r="AF118" s="284"/>
      <c r="AG118" s="284"/>
      <c r="AH118" s="285"/>
      <c r="AI118" s="289" t="s">
        <v>448</v>
      </c>
      <c r="AJ118" s="284"/>
      <c r="AK118" s="284"/>
      <c r="AL118" s="285"/>
      <c r="AM118" s="289" t="s">
        <v>443</v>
      </c>
      <c r="AN118" s="284"/>
      <c r="AO118" s="284"/>
      <c r="AP118" s="285"/>
      <c r="AQ118" s="321" t="s">
        <v>438</v>
      </c>
      <c r="AR118" s="322"/>
      <c r="AS118" s="322"/>
      <c r="AT118" s="322"/>
      <c r="AU118" s="322"/>
      <c r="AV118" s="322"/>
      <c r="AW118" s="322"/>
      <c r="AX118" s="323"/>
    </row>
    <row r="119" spans="1:50" ht="23.25" hidden="1" customHeight="1" x14ac:dyDescent="0.15">
      <c r="A119" s="278"/>
      <c r="B119" s="279"/>
      <c r="C119" s="279"/>
      <c r="D119" s="279"/>
      <c r="E119" s="279"/>
      <c r="F119" s="280"/>
      <c r="G119" s="337"/>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2"/>
      <c r="Z121" s="473"/>
      <c r="AA121" s="474"/>
      <c r="AB121" s="289" t="s">
        <v>11</v>
      </c>
      <c r="AC121" s="284"/>
      <c r="AD121" s="285"/>
      <c r="AE121" s="289" t="s">
        <v>451</v>
      </c>
      <c r="AF121" s="284"/>
      <c r="AG121" s="284"/>
      <c r="AH121" s="285"/>
      <c r="AI121" s="289" t="s">
        <v>448</v>
      </c>
      <c r="AJ121" s="284"/>
      <c r="AK121" s="284"/>
      <c r="AL121" s="285"/>
      <c r="AM121" s="289" t="s">
        <v>443</v>
      </c>
      <c r="AN121" s="284"/>
      <c r="AO121" s="284"/>
      <c r="AP121" s="285"/>
      <c r="AQ121" s="321" t="s">
        <v>438</v>
      </c>
      <c r="AR121" s="322"/>
      <c r="AS121" s="322"/>
      <c r="AT121" s="322"/>
      <c r="AU121" s="322"/>
      <c r="AV121" s="322"/>
      <c r="AW121" s="322"/>
      <c r="AX121" s="323"/>
    </row>
    <row r="122" spans="1:50" ht="23.25" hidden="1" customHeight="1" x14ac:dyDescent="0.15">
      <c r="A122" s="278"/>
      <c r="B122" s="279"/>
      <c r="C122" s="279"/>
      <c r="D122" s="279"/>
      <c r="E122" s="279"/>
      <c r="F122" s="280"/>
      <c r="G122" s="337" t="s">
        <v>402</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403</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2"/>
      <c r="Z124" s="473"/>
      <c r="AA124" s="474"/>
      <c r="AB124" s="289" t="s">
        <v>11</v>
      </c>
      <c r="AC124" s="284"/>
      <c r="AD124" s="285"/>
      <c r="AE124" s="289" t="s">
        <v>452</v>
      </c>
      <c r="AF124" s="284"/>
      <c r="AG124" s="284"/>
      <c r="AH124" s="285"/>
      <c r="AI124" s="289" t="s">
        <v>448</v>
      </c>
      <c r="AJ124" s="284"/>
      <c r="AK124" s="284"/>
      <c r="AL124" s="285"/>
      <c r="AM124" s="289" t="s">
        <v>443</v>
      </c>
      <c r="AN124" s="284"/>
      <c r="AO124" s="284"/>
      <c r="AP124" s="285"/>
      <c r="AQ124" s="321" t="s">
        <v>438</v>
      </c>
      <c r="AR124" s="322"/>
      <c r="AS124" s="322"/>
      <c r="AT124" s="322"/>
      <c r="AU124" s="322"/>
      <c r="AV124" s="322"/>
      <c r="AW124" s="322"/>
      <c r="AX124" s="323"/>
    </row>
    <row r="125" spans="1:50" ht="23.25" hidden="1" customHeight="1" x14ac:dyDescent="0.15">
      <c r="A125" s="278"/>
      <c r="B125" s="279"/>
      <c r="C125" s="279"/>
      <c r="D125" s="279"/>
      <c r="E125" s="279"/>
      <c r="F125" s="280"/>
      <c r="G125" s="337" t="s">
        <v>402</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401</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5"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451</v>
      </c>
      <c r="AF127" s="284"/>
      <c r="AG127" s="284"/>
      <c r="AH127" s="285"/>
      <c r="AI127" s="289" t="s">
        <v>448</v>
      </c>
      <c r="AJ127" s="284"/>
      <c r="AK127" s="284"/>
      <c r="AL127" s="285"/>
      <c r="AM127" s="289" t="s">
        <v>443</v>
      </c>
      <c r="AN127" s="284"/>
      <c r="AO127" s="284"/>
      <c r="AP127" s="285"/>
      <c r="AQ127" s="321" t="s">
        <v>438</v>
      </c>
      <c r="AR127" s="322"/>
      <c r="AS127" s="322"/>
      <c r="AT127" s="322"/>
      <c r="AU127" s="322"/>
      <c r="AV127" s="322"/>
      <c r="AW127" s="322"/>
      <c r="AX127" s="323"/>
    </row>
    <row r="128" spans="1:50" ht="23.25" hidden="1" customHeight="1" x14ac:dyDescent="0.15">
      <c r="A128" s="278"/>
      <c r="B128" s="279"/>
      <c r="C128" s="279"/>
      <c r="D128" s="279"/>
      <c r="E128" s="279"/>
      <c r="F128" s="280"/>
      <c r="G128" s="337"/>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401</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473</v>
      </c>
      <c r="B130" s="977"/>
      <c r="C130" s="976" t="s">
        <v>309</v>
      </c>
      <c r="D130" s="977"/>
      <c r="E130" s="294" t="s">
        <v>338</v>
      </c>
      <c r="F130" s="295"/>
      <c r="G130" s="296" t="s">
        <v>508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337</v>
      </c>
      <c r="F131" s="225"/>
      <c r="G131" s="221" t="s">
        <v>509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310</v>
      </c>
      <c r="F132" s="299"/>
      <c r="G132" s="268" t="s">
        <v>319</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305</v>
      </c>
      <c r="AR132" s="254"/>
      <c r="AS132" s="254"/>
      <c r="AT132" s="255"/>
      <c r="AU132" s="265" t="s">
        <v>321</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306</v>
      </c>
      <c r="AT133" s="158"/>
      <c r="AU133" s="122">
        <v>31</v>
      </c>
      <c r="AV133" s="122"/>
      <c r="AW133" s="123" t="s">
        <v>296</v>
      </c>
      <c r="AX133" s="124"/>
    </row>
    <row r="134" spans="1:50" ht="39.75" customHeight="1" x14ac:dyDescent="0.15">
      <c r="A134" s="980"/>
      <c r="B134" s="238"/>
      <c r="C134" s="237"/>
      <c r="D134" s="238"/>
      <c r="E134" s="237"/>
      <c r="F134" s="300"/>
      <c r="G134" s="216" t="s">
        <v>548</v>
      </c>
      <c r="H134" s="147"/>
      <c r="I134" s="147"/>
      <c r="J134" s="147"/>
      <c r="K134" s="147"/>
      <c r="L134" s="147"/>
      <c r="M134" s="147"/>
      <c r="N134" s="147"/>
      <c r="O134" s="147"/>
      <c r="P134" s="147"/>
      <c r="Q134" s="147"/>
      <c r="R134" s="147"/>
      <c r="S134" s="147"/>
      <c r="T134" s="147"/>
      <c r="U134" s="147"/>
      <c r="V134" s="147"/>
      <c r="W134" s="147"/>
      <c r="X134" s="217"/>
      <c r="Y134" s="116" t="s">
        <v>320</v>
      </c>
      <c r="Z134" s="117"/>
      <c r="AA134" s="118"/>
      <c r="AB134" s="267" t="s">
        <v>14</v>
      </c>
      <c r="AC134" s="207"/>
      <c r="AD134" s="207"/>
      <c r="AE134" s="252">
        <v>99.8</v>
      </c>
      <c r="AF134" s="98"/>
      <c r="AG134" s="98"/>
      <c r="AH134" s="98"/>
      <c r="AI134" s="252">
        <v>99.8</v>
      </c>
      <c r="AJ134" s="98"/>
      <c r="AK134" s="98"/>
      <c r="AL134" s="98"/>
      <c r="AM134" s="252">
        <v>99.9</v>
      </c>
      <c r="AN134" s="98"/>
      <c r="AO134" s="98"/>
      <c r="AP134" s="98"/>
      <c r="AQ134" s="252" t="s">
        <v>488</v>
      </c>
      <c r="AR134" s="98"/>
      <c r="AS134" s="98"/>
      <c r="AT134" s="98"/>
      <c r="AU134" s="252" t="s">
        <v>488</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14</v>
      </c>
      <c r="AC135" s="119"/>
      <c r="AD135" s="119"/>
      <c r="AE135" s="252">
        <v>99.5</v>
      </c>
      <c r="AF135" s="98"/>
      <c r="AG135" s="98"/>
      <c r="AH135" s="98"/>
      <c r="AI135" s="252">
        <v>99.5</v>
      </c>
      <c r="AJ135" s="98"/>
      <c r="AK135" s="98"/>
      <c r="AL135" s="98"/>
      <c r="AM135" s="252">
        <v>99.5</v>
      </c>
      <c r="AN135" s="98"/>
      <c r="AO135" s="98"/>
      <c r="AP135" s="98"/>
      <c r="AQ135" s="252" t="s">
        <v>488</v>
      </c>
      <c r="AR135" s="98"/>
      <c r="AS135" s="98"/>
      <c r="AT135" s="98"/>
      <c r="AU135" s="252">
        <v>99.5</v>
      </c>
      <c r="AV135" s="98"/>
      <c r="AW135" s="98"/>
      <c r="AX135" s="208"/>
    </row>
    <row r="136" spans="1:50" ht="18.75" hidden="1" customHeight="1" x14ac:dyDescent="0.15">
      <c r="A136" s="980"/>
      <c r="B136" s="238"/>
      <c r="C136" s="237"/>
      <c r="D136" s="238"/>
      <c r="E136" s="237"/>
      <c r="F136" s="300"/>
      <c r="G136" s="268" t="s">
        <v>319</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305</v>
      </c>
      <c r="AR136" s="254"/>
      <c r="AS136" s="254"/>
      <c r="AT136" s="255"/>
      <c r="AU136" s="265" t="s">
        <v>321</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306</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320</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319</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305</v>
      </c>
      <c r="AR140" s="254"/>
      <c r="AS140" s="254"/>
      <c r="AT140" s="255"/>
      <c r="AU140" s="265" t="s">
        <v>321</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306</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320</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319</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305</v>
      </c>
      <c r="AR144" s="254"/>
      <c r="AS144" s="254"/>
      <c r="AT144" s="255"/>
      <c r="AU144" s="265" t="s">
        <v>321</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306</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320</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319</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305</v>
      </c>
      <c r="AR148" s="254"/>
      <c r="AS148" s="254"/>
      <c r="AT148" s="255"/>
      <c r="AU148" s="265" t="s">
        <v>321</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306</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320</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322</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323</v>
      </c>
      <c r="AF152" s="155"/>
      <c r="AG152" s="155"/>
      <c r="AH152" s="155"/>
      <c r="AI152" s="155"/>
      <c r="AJ152" s="155"/>
      <c r="AK152" s="155"/>
      <c r="AL152" s="155"/>
      <c r="AM152" s="155"/>
      <c r="AN152" s="155"/>
      <c r="AO152" s="155"/>
      <c r="AP152" s="155"/>
      <c r="AQ152" s="155"/>
      <c r="AR152" s="155"/>
      <c r="AS152" s="155"/>
      <c r="AT152" s="155"/>
      <c r="AU152" s="155"/>
      <c r="AV152" s="155"/>
      <c r="AW152" s="155"/>
      <c r="AX152" s="576"/>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324</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322</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323</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324</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322</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323</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324</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322</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323</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324</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322</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323</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324</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341</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511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338</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337</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310</v>
      </c>
      <c r="F192" s="299"/>
      <c r="G192" s="268" t="s">
        <v>319</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305</v>
      </c>
      <c r="AR192" s="254"/>
      <c r="AS192" s="254"/>
      <c r="AT192" s="255"/>
      <c r="AU192" s="265" t="s">
        <v>321</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306</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320</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319</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305</v>
      </c>
      <c r="AR196" s="254"/>
      <c r="AS196" s="254"/>
      <c r="AT196" s="255"/>
      <c r="AU196" s="265" t="s">
        <v>321</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306</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320</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319</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305</v>
      </c>
      <c r="AR200" s="254"/>
      <c r="AS200" s="254"/>
      <c r="AT200" s="255"/>
      <c r="AU200" s="265" t="s">
        <v>321</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306</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320</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319</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305</v>
      </c>
      <c r="AR204" s="254"/>
      <c r="AS204" s="254"/>
      <c r="AT204" s="255"/>
      <c r="AU204" s="265" t="s">
        <v>321</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306</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320</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319</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305</v>
      </c>
      <c r="AR208" s="254"/>
      <c r="AS208" s="254"/>
      <c r="AT208" s="255"/>
      <c r="AU208" s="265" t="s">
        <v>321</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306</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320</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322</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323</v>
      </c>
      <c r="AF212" s="155"/>
      <c r="AG212" s="155"/>
      <c r="AH212" s="155"/>
      <c r="AI212" s="155"/>
      <c r="AJ212" s="155"/>
      <c r="AK212" s="155"/>
      <c r="AL212" s="155"/>
      <c r="AM212" s="155"/>
      <c r="AN212" s="155"/>
      <c r="AO212" s="155"/>
      <c r="AP212" s="155"/>
      <c r="AQ212" s="155"/>
      <c r="AR212" s="155"/>
      <c r="AS212" s="155"/>
      <c r="AT212" s="155"/>
      <c r="AU212" s="155"/>
      <c r="AV212" s="155"/>
      <c r="AW212" s="155"/>
      <c r="AX212" s="576"/>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324</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322</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323</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324</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322</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323</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324</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322</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323</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324</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322</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323</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324</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341</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338</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337</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310</v>
      </c>
      <c r="F252" s="299"/>
      <c r="G252" s="268" t="s">
        <v>319</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305</v>
      </c>
      <c r="AR252" s="254"/>
      <c r="AS252" s="254"/>
      <c r="AT252" s="255"/>
      <c r="AU252" s="265" t="s">
        <v>321</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306</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320</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319</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305</v>
      </c>
      <c r="AR256" s="254"/>
      <c r="AS256" s="254"/>
      <c r="AT256" s="255"/>
      <c r="AU256" s="265" t="s">
        <v>321</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306</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320</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319</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305</v>
      </c>
      <c r="AR260" s="254"/>
      <c r="AS260" s="254"/>
      <c r="AT260" s="255"/>
      <c r="AU260" s="265" t="s">
        <v>321</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306</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320</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319</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305</v>
      </c>
      <c r="AR264" s="155"/>
      <c r="AS264" s="155"/>
      <c r="AT264" s="156"/>
      <c r="AU264" s="120" t="s">
        <v>321</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306</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320</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319</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305</v>
      </c>
      <c r="AR268" s="254"/>
      <c r="AS268" s="254"/>
      <c r="AT268" s="255"/>
      <c r="AU268" s="265" t="s">
        <v>321</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306</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320</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322</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323</v>
      </c>
      <c r="AF272" s="155"/>
      <c r="AG272" s="155"/>
      <c r="AH272" s="155"/>
      <c r="AI272" s="155"/>
      <c r="AJ272" s="155"/>
      <c r="AK272" s="155"/>
      <c r="AL272" s="155"/>
      <c r="AM272" s="155"/>
      <c r="AN272" s="155"/>
      <c r="AO272" s="155"/>
      <c r="AP272" s="155"/>
      <c r="AQ272" s="155"/>
      <c r="AR272" s="155"/>
      <c r="AS272" s="155"/>
      <c r="AT272" s="155"/>
      <c r="AU272" s="155"/>
      <c r="AV272" s="155"/>
      <c r="AW272" s="155"/>
      <c r="AX272" s="576"/>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324</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322</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323</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324</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322</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323</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324</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322</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323</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324</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322</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323</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324</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341</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338</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337</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310</v>
      </c>
      <c r="F312" s="299"/>
      <c r="G312" s="268" t="s">
        <v>319</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305</v>
      </c>
      <c r="AR312" s="254"/>
      <c r="AS312" s="254"/>
      <c r="AT312" s="255"/>
      <c r="AU312" s="265" t="s">
        <v>321</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306</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320</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319</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305</v>
      </c>
      <c r="AR316" s="254"/>
      <c r="AS316" s="254"/>
      <c r="AT316" s="255"/>
      <c r="AU316" s="265" t="s">
        <v>321</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306</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320</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319</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305</v>
      </c>
      <c r="AR320" s="254"/>
      <c r="AS320" s="254"/>
      <c r="AT320" s="255"/>
      <c r="AU320" s="265" t="s">
        <v>321</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306</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320</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319</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305</v>
      </c>
      <c r="AR324" s="254"/>
      <c r="AS324" s="254"/>
      <c r="AT324" s="255"/>
      <c r="AU324" s="265" t="s">
        <v>321</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306</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320</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319</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305</v>
      </c>
      <c r="AR328" s="254"/>
      <c r="AS328" s="254"/>
      <c r="AT328" s="255"/>
      <c r="AU328" s="265" t="s">
        <v>321</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306</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320</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322</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323</v>
      </c>
      <c r="AF332" s="155"/>
      <c r="AG332" s="155"/>
      <c r="AH332" s="155"/>
      <c r="AI332" s="155"/>
      <c r="AJ332" s="155"/>
      <c r="AK332" s="155"/>
      <c r="AL332" s="155"/>
      <c r="AM332" s="155"/>
      <c r="AN332" s="155"/>
      <c r="AO332" s="155"/>
      <c r="AP332" s="155"/>
      <c r="AQ332" s="155"/>
      <c r="AR332" s="155"/>
      <c r="AS332" s="155"/>
      <c r="AT332" s="155"/>
      <c r="AU332" s="155"/>
      <c r="AV332" s="155"/>
      <c r="AW332" s="155"/>
      <c r="AX332" s="576"/>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324</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322</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323</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324</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322</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323</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19.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324</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322</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323</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14.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324</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322</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323</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324</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341</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14.2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x14ac:dyDescent="0.15">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338</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337</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310</v>
      </c>
      <c r="F372" s="299"/>
      <c r="G372" s="268" t="s">
        <v>319</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305</v>
      </c>
      <c r="AR372" s="254"/>
      <c r="AS372" s="254"/>
      <c r="AT372" s="255"/>
      <c r="AU372" s="265" t="s">
        <v>321</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306</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320</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319</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305</v>
      </c>
      <c r="AR376" s="254"/>
      <c r="AS376" s="254"/>
      <c r="AT376" s="255"/>
      <c r="AU376" s="265" t="s">
        <v>321</v>
      </c>
      <c r="AV376" s="265"/>
      <c r="AW376" s="265"/>
      <c r="AX376" s="266"/>
    </row>
    <row r="377" spans="1:50" ht="14.2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306</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320</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319</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305</v>
      </c>
      <c r="AR380" s="254"/>
      <c r="AS380" s="254"/>
      <c r="AT380" s="255"/>
      <c r="AU380" s="265" t="s">
        <v>321</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306</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320</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319</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305</v>
      </c>
      <c r="AR384" s="254"/>
      <c r="AS384" s="254"/>
      <c r="AT384" s="255"/>
      <c r="AU384" s="265" t="s">
        <v>321</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306</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320</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319</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305</v>
      </c>
      <c r="AR388" s="254"/>
      <c r="AS388" s="254"/>
      <c r="AT388" s="255"/>
      <c r="AU388" s="265" t="s">
        <v>321</v>
      </c>
      <c r="AV388" s="265"/>
      <c r="AW388" s="265"/>
      <c r="AX388" s="266"/>
    </row>
    <row r="389" spans="1:50" ht="4.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306</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320</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322</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323</v>
      </c>
      <c r="AF392" s="155"/>
      <c r="AG392" s="155"/>
      <c r="AH392" s="155"/>
      <c r="AI392" s="155"/>
      <c r="AJ392" s="155"/>
      <c r="AK392" s="155"/>
      <c r="AL392" s="155"/>
      <c r="AM392" s="155"/>
      <c r="AN392" s="155"/>
      <c r="AO392" s="155"/>
      <c r="AP392" s="155"/>
      <c r="AQ392" s="155"/>
      <c r="AR392" s="155"/>
      <c r="AS392" s="155"/>
      <c r="AT392" s="155"/>
      <c r="AU392" s="155"/>
      <c r="AV392" s="155"/>
      <c r="AW392" s="155"/>
      <c r="AX392" s="576"/>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324</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322</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323</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6.7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324</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322</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323</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1.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324</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322</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323</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324</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322</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323</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324</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341</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0.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469</v>
      </c>
      <c r="D430" s="236"/>
      <c r="E430" s="224" t="s">
        <v>461</v>
      </c>
      <c r="F430" s="434"/>
      <c r="G430" s="226" t="s">
        <v>325</v>
      </c>
      <c r="H430" s="144"/>
      <c r="I430" s="144"/>
      <c r="J430" s="227" t="s">
        <v>519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314</v>
      </c>
      <c r="F431" s="153"/>
      <c r="G431" s="154" t="s">
        <v>311</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313</v>
      </c>
      <c r="AF431" s="165"/>
      <c r="AG431" s="165"/>
      <c r="AH431" s="166"/>
      <c r="AI431" s="167" t="s">
        <v>444</v>
      </c>
      <c r="AJ431" s="167"/>
      <c r="AK431" s="167"/>
      <c r="AL431" s="162"/>
      <c r="AM431" s="167" t="s">
        <v>439</v>
      </c>
      <c r="AN431" s="167"/>
      <c r="AO431" s="167"/>
      <c r="AP431" s="162"/>
      <c r="AQ431" s="162" t="s">
        <v>305</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306</v>
      </c>
      <c r="AH432" s="158"/>
      <c r="AI432" s="168"/>
      <c r="AJ432" s="168"/>
      <c r="AK432" s="168"/>
      <c r="AL432" s="163"/>
      <c r="AM432" s="168"/>
      <c r="AN432" s="168"/>
      <c r="AO432" s="168"/>
      <c r="AP432" s="163"/>
      <c r="AQ432" s="203"/>
      <c r="AR432" s="122"/>
      <c r="AS432" s="123" t="s">
        <v>306</v>
      </c>
      <c r="AT432" s="158"/>
      <c r="AU432" s="122"/>
      <c r="AV432" s="122"/>
      <c r="AW432" s="123" t="s">
        <v>296</v>
      </c>
      <c r="AX432" s="124"/>
    </row>
    <row r="433" spans="1:50" ht="23.25" customHeight="1" x14ac:dyDescent="0.15">
      <c r="A433" s="980"/>
      <c r="B433" s="238"/>
      <c r="C433" s="237"/>
      <c r="D433" s="238"/>
      <c r="E433" s="152"/>
      <c r="F433" s="153"/>
      <c r="G433" s="216" t="s">
        <v>549</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0"/>
      <c r="B436" s="238"/>
      <c r="C436" s="237"/>
      <c r="D436" s="238"/>
      <c r="E436" s="152" t="s">
        <v>314</v>
      </c>
      <c r="F436" s="153"/>
      <c r="G436" s="154" t="s">
        <v>311</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313</v>
      </c>
      <c r="AF436" s="165"/>
      <c r="AG436" s="165"/>
      <c r="AH436" s="166"/>
      <c r="AI436" s="167" t="s">
        <v>443</v>
      </c>
      <c r="AJ436" s="167"/>
      <c r="AK436" s="167"/>
      <c r="AL436" s="162"/>
      <c r="AM436" s="167" t="s">
        <v>439</v>
      </c>
      <c r="AN436" s="167"/>
      <c r="AO436" s="167"/>
      <c r="AP436" s="162"/>
      <c r="AQ436" s="162" t="s">
        <v>305</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306</v>
      </c>
      <c r="AH437" s="158"/>
      <c r="AI437" s="168"/>
      <c r="AJ437" s="168"/>
      <c r="AK437" s="168"/>
      <c r="AL437" s="163"/>
      <c r="AM437" s="168"/>
      <c r="AN437" s="168"/>
      <c r="AO437" s="168"/>
      <c r="AP437" s="163"/>
      <c r="AQ437" s="203"/>
      <c r="AR437" s="122"/>
      <c r="AS437" s="123" t="s">
        <v>306</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314</v>
      </c>
      <c r="F441" s="153"/>
      <c r="G441" s="154" t="s">
        <v>311</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313</v>
      </c>
      <c r="AF441" s="165"/>
      <c r="AG441" s="165"/>
      <c r="AH441" s="166"/>
      <c r="AI441" s="167" t="s">
        <v>443</v>
      </c>
      <c r="AJ441" s="167"/>
      <c r="AK441" s="167"/>
      <c r="AL441" s="162"/>
      <c r="AM441" s="167" t="s">
        <v>435</v>
      </c>
      <c r="AN441" s="167"/>
      <c r="AO441" s="167"/>
      <c r="AP441" s="162"/>
      <c r="AQ441" s="162" t="s">
        <v>305</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306</v>
      </c>
      <c r="AH442" s="158"/>
      <c r="AI442" s="168"/>
      <c r="AJ442" s="168"/>
      <c r="AK442" s="168"/>
      <c r="AL442" s="163"/>
      <c r="AM442" s="168"/>
      <c r="AN442" s="168"/>
      <c r="AO442" s="168"/>
      <c r="AP442" s="163"/>
      <c r="AQ442" s="203"/>
      <c r="AR442" s="122"/>
      <c r="AS442" s="123" t="s">
        <v>306</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314</v>
      </c>
      <c r="F446" s="153"/>
      <c r="G446" s="154" t="s">
        <v>311</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313</v>
      </c>
      <c r="AF446" s="165"/>
      <c r="AG446" s="165"/>
      <c r="AH446" s="166"/>
      <c r="AI446" s="167" t="s">
        <v>443</v>
      </c>
      <c r="AJ446" s="167"/>
      <c r="AK446" s="167"/>
      <c r="AL446" s="162"/>
      <c r="AM446" s="167" t="s">
        <v>440</v>
      </c>
      <c r="AN446" s="167"/>
      <c r="AO446" s="167"/>
      <c r="AP446" s="162"/>
      <c r="AQ446" s="162" t="s">
        <v>305</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306</v>
      </c>
      <c r="AH447" s="158"/>
      <c r="AI447" s="168"/>
      <c r="AJ447" s="168"/>
      <c r="AK447" s="168"/>
      <c r="AL447" s="163"/>
      <c r="AM447" s="168"/>
      <c r="AN447" s="168"/>
      <c r="AO447" s="168"/>
      <c r="AP447" s="163"/>
      <c r="AQ447" s="203"/>
      <c r="AR447" s="122"/>
      <c r="AS447" s="123" t="s">
        <v>306</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314</v>
      </c>
      <c r="F451" s="153"/>
      <c r="G451" s="154" t="s">
        <v>311</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313</v>
      </c>
      <c r="AF451" s="165"/>
      <c r="AG451" s="165"/>
      <c r="AH451" s="166"/>
      <c r="AI451" s="167" t="s">
        <v>443</v>
      </c>
      <c r="AJ451" s="167"/>
      <c r="AK451" s="167"/>
      <c r="AL451" s="162"/>
      <c r="AM451" s="167" t="s">
        <v>439</v>
      </c>
      <c r="AN451" s="167"/>
      <c r="AO451" s="167"/>
      <c r="AP451" s="162"/>
      <c r="AQ451" s="162" t="s">
        <v>305</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306</v>
      </c>
      <c r="AH452" s="158"/>
      <c r="AI452" s="168"/>
      <c r="AJ452" s="168"/>
      <c r="AK452" s="168"/>
      <c r="AL452" s="163"/>
      <c r="AM452" s="168"/>
      <c r="AN452" s="168"/>
      <c r="AO452" s="168"/>
      <c r="AP452" s="163"/>
      <c r="AQ452" s="203"/>
      <c r="AR452" s="122"/>
      <c r="AS452" s="123" t="s">
        <v>306</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315</v>
      </c>
      <c r="F456" s="153"/>
      <c r="G456" s="154" t="s">
        <v>312</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313</v>
      </c>
      <c r="AF456" s="165"/>
      <c r="AG456" s="165"/>
      <c r="AH456" s="166"/>
      <c r="AI456" s="167" t="s">
        <v>443</v>
      </c>
      <c r="AJ456" s="167"/>
      <c r="AK456" s="167"/>
      <c r="AL456" s="162"/>
      <c r="AM456" s="167" t="s">
        <v>439</v>
      </c>
      <c r="AN456" s="167"/>
      <c r="AO456" s="167"/>
      <c r="AP456" s="162"/>
      <c r="AQ456" s="162" t="s">
        <v>305</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306</v>
      </c>
      <c r="AH457" s="158"/>
      <c r="AI457" s="168"/>
      <c r="AJ457" s="168"/>
      <c r="AK457" s="168"/>
      <c r="AL457" s="163"/>
      <c r="AM457" s="168"/>
      <c r="AN457" s="168"/>
      <c r="AO457" s="168"/>
      <c r="AP457" s="163"/>
      <c r="AQ457" s="203"/>
      <c r="AR457" s="122"/>
      <c r="AS457" s="123" t="s">
        <v>306</v>
      </c>
      <c r="AT457" s="158"/>
      <c r="AU457" s="122"/>
      <c r="AV457" s="122"/>
      <c r="AW457" s="123" t="s">
        <v>296</v>
      </c>
      <c r="AX457" s="124"/>
    </row>
    <row r="458" spans="1:50" ht="23.25" customHeight="1" x14ac:dyDescent="0.15">
      <c r="A458" s="980"/>
      <c r="B458" s="238"/>
      <c r="C458" s="237"/>
      <c r="D458" s="238"/>
      <c r="E458" s="152"/>
      <c r="F458" s="153"/>
      <c r="G458" s="216" t="s">
        <v>549</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315</v>
      </c>
      <c r="F461" s="153"/>
      <c r="G461" s="154" t="s">
        <v>312</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313</v>
      </c>
      <c r="AF461" s="165"/>
      <c r="AG461" s="165"/>
      <c r="AH461" s="166"/>
      <c r="AI461" s="167" t="s">
        <v>443</v>
      </c>
      <c r="AJ461" s="167"/>
      <c r="AK461" s="167"/>
      <c r="AL461" s="162"/>
      <c r="AM461" s="167" t="s">
        <v>441</v>
      </c>
      <c r="AN461" s="167"/>
      <c r="AO461" s="167"/>
      <c r="AP461" s="162"/>
      <c r="AQ461" s="162" t="s">
        <v>305</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306</v>
      </c>
      <c r="AH462" s="158"/>
      <c r="AI462" s="168"/>
      <c r="AJ462" s="168"/>
      <c r="AK462" s="168"/>
      <c r="AL462" s="163"/>
      <c r="AM462" s="168"/>
      <c r="AN462" s="168"/>
      <c r="AO462" s="168"/>
      <c r="AP462" s="163"/>
      <c r="AQ462" s="203"/>
      <c r="AR462" s="122"/>
      <c r="AS462" s="123" t="s">
        <v>306</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315</v>
      </c>
      <c r="F466" s="153"/>
      <c r="G466" s="154" t="s">
        <v>312</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313</v>
      </c>
      <c r="AF466" s="165"/>
      <c r="AG466" s="165"/>
      <c r="AH466" s="166"/>
      <c r="AI466" s="167" t="s">
        <v>443</v>
      </c>
      <c r="AJ466" s="167"/>
      <c r="AK466" s="167"/>
      <c r="AL466" s="162"/>
      <c r="AM466" s="167" t="s">
        <v>439</v>
      </c>
      <c r="AN466" s="167"/>
      <c r="AO466" s="167"/>
      <c r="AP466" s="162"/>
      <c r="AQ466" s="162" t="s">
        <v>305</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306</v>
      </c>
      <c r="AH467" s="158"/>
      <c r="AI467" s="168"/>
      <c r="AJ467" s="168"/>
      <c r="AK467" s="168"/>
      <c r="AL467" s="163"/>
      <c r="AM467" s="168"/>
      <c r="AN467" s="168"/>
      <c r="AO467" s="168"/>
      <c r="AP467" s="163"/>
      <c r="AQ467" s="203"/>
      <c r="AR467" s="122"/>
      <c r="AS467" s="123" t="s">
        <v>306</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315</v>
      </c>
      <c r="F471" s="153"/>
      <c r="G471" s="154" t="s">
        <v>312</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313</v>
      </c>
      <c r="AF471" s="165"/>
      <c r="AG471" s="165"/>
      <c r="AH471" s="166"/>
      <c r="AI471" s="167" t="s">
        <v>443</v>
      </c>
      <c r="AJ471" s="167"/>
      <c r="AK471" s="167"/>
      <c r="AL471" s="162"/>
      <c r="AM471" s="167" t="s">
        <v>435</v>
      </c>
      <c r="AN471" s="167"/>
      <c r="AO471" s="167"/>
      <c r="AP471" s="162"/>
      <c r="AQ471" s="162" t="s">
        <v>305</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306</v>
      </c>
      <c r="AH472" s="158"/>
      <c r="AI472" s="168"/>
      <c r="AJ472" s="168"/>
      <c r="AK472" s="168"/>
      <c r="AL472" s="163"/>
      <c r="AM472" s="168"/>
      <c r="AN472" s="168"/>
      <c r="AO472" s="168"/>
      <c r="AP472" s="163"/>
      <c r="AQ472" s="203"/>
      <c r="AR472" s="122"/>
      <c r="AS472" s="123" t="s">
        <v>306</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315</v>
      </c>
      <c r="F476" s="153"/>
      <c r="G476" s="154" t="s">
        <v>312</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313</v>
      </c>
      <c r="AF476" s="165"/>
      <c r="AG476" s="165"/>
      <c r="AH476" s="166"/>
      <c r="AI476" s="167" t="s">
        <v>443</v>
      </c>
      <c r="AJ476" s="167"/>
      <c r="AK476" s="167"/>
      <c r="AL476" s="162"/>
      <c r="AM476" s="167" t="s">
        <v>439</v>
      </c>
      <c r="AN476" s="167"/>
      <c r="AO476" s="167"/>
      <c r="AP476" s="162"/>
      <c r="AQ476" s="162" t="s">
        <v>305</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306</v>
      </c>
      <c r="AH477" s="158"/>
      <c r="AI477" s="168"/>
      <c r="AJ477" s="168"/>
      <c r="AK477" s="168"/>
      <c r="AL477" s="163"/>
      <c r="AM477" s="168"/>
      <c r="AN477" s="168"/>
      <c r="AO477" s="168"/>
      <c r="AP477" s="163"/>
      <c r="AQ477" s="203"/>
      <c r="AR477" s="122"/>
      <c r="AS477" s="123" t="s">
        <v>306</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470</v>
      </c>
      <c r="F484" s="225"/>
      <c r="G484" s="226" t="s">
        <v>325</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314</v>
      </c>
      <c r="F485" s="153"/>
      <c r="G485" s="154" t="s">
        <v>311</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313</v>
      </c>
      <c r="AF485" s="165"/>
      <c r="AG485" s="165"/>
      <c r="AH485" s="166"/>
      <c r="AI485" s="167" t="s">
        <v>444</v>
      </c>
      <c r="AJ485" s="167"/>
      <c r="AK485" s="167"/>
      <c r="AL485" s="162"/>
      <c r="AM485" s="167" t="s">
        <v>441</v>
      </c>
      <c r="AN485" s="167"/>
      <c r="AO485" s="167"/>
      <c r="AP485" s="162"/>
      <c r="AQ485" s="162" t="s">
        <v>305</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306</v>
      </c>
      <c r="AH486" s="158"/>
      <c r="AI486" s="168"/>
      <c r="AJ486" s="168"/>
      <c r="AK486" s="168"/>
      <c r="AL486" s="163"/>
      <c r="AM486" s="168"/>
      <c r="AN486" s="168"/>
      <c r="AO486" s="168"/>
      <c r="AP486" s="163"/>
      <c r="AQ486" s="203"/>
      <c r="AR486" s="122"/>
      <c r="AS486" s="123" t="s">
        <v>306</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314</v>
      </c>
      <c r="F490" s="153"/>
      <c r="G490" s="154" t="s">
        <v>311</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313</v>
      </c>
      <c r="AF490" s="165"/>
      <c r="AG490" s="165"/>
      <c r="AH490" s="166"/>
      <c r="AI490" s="167" t="s">
        <v>443</v>
      </c>
      <c r="AJ490" s="167"/>
      <c r="AK490" s="167"/>
      <c r="AL490" s="162"/>
      <c r="AM490" s="167" t="s">
        <v>441</v>
      </c>
      <c r="AN490" s="167"/>
      <c r="AO490" s="167"/>
      <c r="AP490" s="162"/>
      <c r="AQ490" s="162" t="s">
        <v>305</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306</v>
      </c>
      <c r="AH491" s="158"/>
      <c r="AI491" s="168"/>
      <c r="AJ491" s="168"/>
      <c r="AK491" s="168"/>
      <c r="AL491" s="163"/>
      <c r="AM491" s="168"/>
      <c r="AN491" s="168"/>
      <c r="AO491" s="168"/>
      <c r="AP491" s="163"/>
      <c r="AQ491" s="203"/>
      <c r="AR491" s="122"/>
      <c r="AS491" s="123" t="s">
        <v>306</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314</v>
      </c>
      <c r="F495" s="153"/>
      <c r="G495" s="154" t="s">
        <v>311</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313</v>
      </c>
      <c r="AF495" s="165"/>
      <c r="AG495" s="165"/>
      <c r="AH495" s="166"/>
      <c r="AI495" s="167" t="s">
        <v>443</v>
      </c>
      <c r="AJ495" s="167"/>
      <c r="AK495" s="167"/>
      <c r="AL495" s="162"/>
      <c r="AM495" s="167" t="s">
        <v>439</v>
      </c>
      <c r="AN495" s="167"/>
      <c r="AO495" s="167"/>
      <c r="AP495" s="162"/>
      <c r="AQ495" s="162" t="s">
        <v>305</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306</v>
      </c>
      <c r="AH496" s="158"/>
      <c r="AI496" s="168"/>
      <c r="AJ496" s="168"/>
      <c r="AK496" s="168"/>
      <c r="AL496" s="163"/>
      <c r="AM496" s="168"/>
      <c r="AN496" s="168"/>
      <c r="AO496" s="168"/>
      <c r="AP496" s="163"/>
      <c r="AQ496" s="203"/>
      <c r="AR496" s="122"/>
      <c r="AS496" s="123" t="s">
        <v>306</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314</v>
      </c>
      <c r="F500" s="153"/>
      <c r="G500" s="154" t="s">
        <v>311</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313</v>
      </c>
      <c r="AF500" s="165"/>
      <c r="AG500" s="165"/>
      <c r="AH500" s="166"/>
      <c r="AI500" s="167" t="s">
        <v>443</v>
      </c>
      <c r="AJ500" s="167"/>
      <c r="AK500" s="167"/>
      <c r="AL500" s="162"/>
      <c r="AM500" s="167" t="s">
        <v>440</v>
      </c>
      <c r="AN500" s="167"/>
      <c r="AO500" s="167"/>
      <c r="AP500" s="162"/>
      <c r="AQ500" s="162" t="s">
        <v>305</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306</v>
      </c>
      <c r="AH501" s="158"/>
      <c r="AI501" s="168"/>
      <c r="AJ501" s="168"/>
      <c r="AK501" s="168"/>
      <c r="AL501" s="163"/>
      <c r="AM501" s="168"/>
      <c r="AN501" s="168"/>
      <c r="AO501" s="168"/>
      <c r="AP501" s="163"/>
      <c r="AQ501" s="203"/>
      <c r="AR501" s="122"/>
      <c r="AS501" s="123" t="s">
        <v>306</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314</v>
      </c>
      <c r="F505" s="153"/>
      <c r="G505" s="154" t="s">
        <v>311</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313</v>
      </c>
      <c r="AF505" s="165"/>
      <c r="AG505" s="165"/>
      <c r="AH505" s="166"/>
      <c r="AI505" s="167" t="s">
        <v>443</v>
      </c>
      <c r="AJ505" s="167"/>
      <c r="AK505" s="167"/>
      <c r="AL505" s="162"/>
      <c r="AM505" s="167" t="s">
        <v>441</v>
      </c>
      <c r="AN505" s="167"/>
      <c r="AO505" s="167"/>
      <c r="AP505" s="162"/>
      <c r="AQ505" s="162" t="s">
        <v>305</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306</v>
      </c>
      <c r="AH506" s="158"/>
      <c r="AI506" s="168"/>
      <c r="AJ506" s="168"/>
      <c r="AK506" s="168"/>
      <c r="AL506" s="163"/>
      <c r="AM506" s="168"/>
      <c r="AN506" s="168"/>
      <c r="AO506" s="168"/>
      <c r="AP506" s="163"/>
      <c r="AQ506" s="203"/>
      <c r="AR506" s="122"/>
      <c r="AS506" s="123" t="s">
        <v>306</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315</v>
      </c>
      <c r="F510" s="153"/>
      <c r="G510" s="154" t="s">
        <v>312</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313</v>
      </c>
      <c r="AF510" s="165"/>
      <c r="AG510" s="165"/>
      <c r="AH510" s="166"/>
      <c r="AI510" s="167" t="s">
        <v>443</v>
      </c>
      <c r="AJ510" s="167"/>
      <c r="AK510" s="167"/>
      <c r="AL510" s="162"/>
      <c r="AM510" s="167" t="s">
        <v>439</v>
      </c>
      <c r="AN510" s="167"/>
      <c r="AO510" s="167"/>
      <c r="AP510" s="162"/>
      <c r="AQ510" s="162" t="s">
        <v>305</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306</v>
      </c>
      <c r="AH511" s="158"/>
      <c r="AI511" s="168"/>
      <c r="AJ511" s="168"/>
      <c r="AK511" s="168"/>
      <c r="AL511" s="163"/>
      <c r="AM511" s="168"/>
      <c r="AN511" s="168"/>
      <c r="AO511" s="168"/>
      <c r="AP511" s="163"/>
      <c r="AQ511" s="203"/>
      <c r="AR511" s="122"/>
      <c r="AS511" s="123" t="s">
        <v>306</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315</v>
      </c>
      <c r="F515" s="153"/>
      <c r="G515" s="154" t="s">
        <v>312</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313</v>
      </c>
      <c r="AF515" s="165"/>
      <c r="AG515" s="165"/>
      <c r="AH515" s="166"/>
      <c r="AI515" s="167" t="s">
        <v>444</v>
      </c>
      <c r="AJ515" s="167"/>
      <c r="AK515" s="167"/>
      <c r="AL515" s="162"/>
      <c r="AM515" s="167" t="s">
        <v>439</v>
      </c>
      <c r="AN515" s="167"/>
      <c r="AO515" s="167"/>
      <c r="AP515" s="162"/>
      <c r="AQ515" s="162" t="s">
        <v>305</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306</v>
      </c>
      <c r="AH516" s="158"/>
      <c r="AI516" s="168"/>
      <c r="AJ516" s="168"/>
      <c r="AK516" s="168"/>
      <c r="AL516" s="163"/>
      <c r="AM516" s="168"/>
      <c r="AN516" s="168"/>
      <c r="AO516" s="168"/>
      <c r="AP516" s="163"/>
      <c r="AQ516" s="203"/>
      <c r="AR516" s="122"/>
      <c r="AS516" s="123" t="s">
        <v>306</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315</v>
      </c>
      <c r="F520" s="153"/>
      <c r="G520" s="154" t="s">
        <v>312</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313</v>
      </c>
      <c r="AF520" s="165"/>
      <c r="AG520" s="165"/>
      <c r="AH520" s="166"/>
      <c r="AI520" s="167" t="s">
        <v>444</v>
      </c>
      <c r="AJ520" s="167"/>
      <c r="AK520" s="167"/>
      <c r="AL520" s="162"/>
      <c r="AM520" s="167" t="s">
        <v>439</v>
      </c>
      <c r="AN520" s="167"/>
      <c r="AO520" s="167"/>
      <c r="AP520" s="162"/>
      <c r="AQ520" s="162" t="s">
        <v>305</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306</v>
      </c>
      <c r="AH521" s="158"/>
      <c r="AI521" s="168"/>
      <c r="AJ521" s="168"/>
      <c r="AK521" s="168"/>
      <c r="AL521" s="163"/>
      <c r="AM521" s="168"/>
      <c r="AN521" s="168"/>
      <c r="AO521" s="168"/>
      <c r="AP521" s="163"/>
      <c r="AQ521" s="203"/>
      <c r="AR521" s="122"/>
      <c r="AS521" s="123" t="s">
        <v>306</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315</v>
      </c>
      <c r="F525" s="153"/>
      <c r="G525" s="154" t="s">
        <v>312</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313</v>
      </c>
      <c r="AF525" s="165"/>
      <c r="AG525" s="165"/>
      <c r="AH525" s="166"/>
      <c r="AI525" s="167" t="s">
        <v>443</v>
      </c>
      <c r="AJ525" s="167"/>
      <c r="AK525" s="167"/>
      <c r="AL525" s="162"/>
      <c r="AM525" s="167" t="s">
        <v>435</v>
      </c>
      <c r="AN525" s="167"/>
      <c r="AO525" s="167"/>
      <c r="AP525" s="162"/>
      <c r="AQ525" s="162" t="s">
        <v>305</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306</v>
      </c>
      <c r="AH526" s="158"/>
      <c r="AI526" s="168"/>
      <c r="AJ526" s="168"/>
      <c r="AK526" s="168"/>
      <c r="AL526" s="163"/>
      <c r="AM526" s="168"/>
      <c r="AN526" s="168"/>
      <c r="AO526" s="168"/>
      <c r="AP526" s="163"/>
      <c r="AQ526" s="203"/>
      <c r="AR526" s="122"/>
      <c r="AS526" s="123" t="s">
        <v>306</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315</v>
      </c>
      <c r="F530" s="153"/>
      <c r="G530" s="154" t="s">
        <v>312</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313</v>
      </c>
      <c r="AF530" s="165"/>
      <c r="AG530" s="165"/>
      <c r="AH530" s="166"/>
      <c r="AI530" s="167" t="s">
        <v>443</v>
      </c>
      <c r="AJ530" s="167"/>
      <c r="AK530" s="167"/>
      <c r="AL530" s="162"/>
      <c r="AM530" s="167" t="s">
        <v>439</v>
      </c>
      <c r="AN530" s="167"/>
      <c r="AO530" s="167"/>
      <c r="AP530" s="162"/>
      <c r="AQ530" s="162" t="s">
        <v>305</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306</v>
      </c>
      <c r="AH531" s="158"/>
      <c r="AI531" s="168"/>
      <c r="AJ531" s="168"/>
      <c r="AK531" s="168"/>
      <c r="AL531" s="163"/>
      <c r="AM531" s="168"/>
      <c r="AN531" s="168"/>
      <c r="AO531" s="168"/>
      <c r="AP531" s="163"/>
      <c r="AQ531" s="203"/>
      <c r="AR531" s="122"/>
      <c r="AS531" s="123" t="s">
        <v>306</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471</v>
      </c>
      <c r="F538" s="225"/>
      <c r="G538" s="226" t="s">
        <v>325</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314</v>
      </c>
      <c r="F539" s="153"/>
      <c r="G539" s="154" t="s">
        <v>311</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313</v>
      </c>
      <c r="AF539" s="165"/>
      <c r="AG539" s="165"/>
      <c r="AH539" s="166"/>
      <c r="AI539" s="167" t="s">
        <v>444</v>
      </c>
      <c r="AJ539" s="167"/>
      <c r="AK539" s="167"/>
      <c r="AL539" s="162"/>
      <c r="AM539" s="167" t="s">
        <v>439</v>
      </c>
      <c r="AN539" s="167"/>
      <c r="AO539" s="167"/>
      <c r="AP539" s="162"/>
      <c r="AQ539" s="162" t="s">
        <v>305</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306</v>
      </c>
      <c r="AH540" s="158"/>
      <c r="AI540" s="168"/>
      <c r="AJ540" s="168"/>
      <c r="AK540" s="168"/>
      <c r="AL540" s="163"/>
      <c r="AM540" s="168"/>
      <c r="AN540" s="168"/>
      <c r="AO540" s="168"/>
      <c r="AP540" s="163"/>
      <c r="AQ540" s="203"/>
      <c r="AR540" s="122"/>
      <c r="AS540" s="123" t="s">
        <v>306</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314</v>
      </c>
      <c r="F544" s="153"/>
      <c r="G544" s="154" t="s">
        <v>311</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313</v>
      </c>
      <c r="AF544" s="165"/>
      <c r="AG544" s="165"/>
      <c r="AH544" s="166"/>
      <c r="AI544" s="167" t="s">
        <v>443</v>
      </c>
      <c r="AJ544" s="167"/>
      <c r="AK544" s="167"/>
      <c r="AL544" s="162"/>
      <c r="AM544" s="167" t="s">
        <v>441</v>
      </c>
      <c r="AN544" s="167"/>
      <c r="AO544" s="167"/>
      <c r="AP544" s="162"/>
      <c r="AQ544" s="162" t="s">
        <v>305</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306</v>
      </c>
      <c r="AH545" s="158"/>
      <c r="AI545" s="168"/>
      <c r="AJ545" s="168"/>
      <c r="AK545" s="168"/>
      <c r="AL545" s="163"/>
      <c r="AM545" s="168"/>
      <c r="AN545" s="168"/>
      <c r="AO545" s="168"/>
      <c r="AP545" s="163"/>
      <c r="AQ545" s="203"/>
      <c r="AR545" s="122"/>
      <c r="AS545" s="123" t="s">
        <v>306</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314</v>
      </c>
      <c r="F549" s="153"/>
      <c r="G549" s="154" t="s">
        <v>311</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313</v>
      </c>
      <c r="AF549" s="165"/>
      <c r="AG549" s="165"/>
      <c r="AH549" s="166"/>
      <c r="AI549" s="167" t="s">
        <v>443</v>
      </c>
      <c r="AJ549" s="167"/>
      <c r="AK549" s="167"/>
      <c r="AL549" s="162"/>
      <c r="AM549" s="167" t="s">
        <v>435</v>
      </c>
      <c r="AN549" s="167"/>
      <c r="AO549" s="167"/>
      <c r="AP549" s="162"/>
      <c r="AQ549" s="162" t="s">
        <v>305</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306</v>
      </c>
      <c r="AH550" s="158"/>
      <c r="AI550" s="168"/>
      <c r="AJ550" s="168"/>
      <c r="AK550" s="168"/>
      <c r="AL550" s="163"/>
      <c r="AM550" s="168"/>
      <c r="AN550" s="168"/>
      <c r="AO550" s="168"/>
      <c r="AP550" s="163"/>
      <c r="AQ550" s="203"/>
      <c r="AR550" s="122"/>
      <c r="AS550" s="123" t="s">
        <v>306</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314</v>
      </c>
      <c r="F554" s="153"/>
      <c r="G554" s="154" t="s">
        <v>311</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313</v>
      </c>
      <c r="AF554" s="165"/>
      <c r="AG554" s="165"/>
      <c r="AH554" s="166"/>
      <c r="AI554" s="167" t="s">
        <v>443</v>
      </c>
      <c r="AJ554" s="167"/>
      <c r="AK554" s="167"/>
      <c r="AL554" s="162"/>
      <c r="AM554" s="167" t="s">
        <v>435</v>
      </c>
      <c r="AN554" s="167"/>
      <c r="AO554" s="167"/>
      <c r="AP554" s="162"/>
      <c r="AQ554" s="162" t="s">
        <v>305</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306</v>
      </c>
      <c r="AH555" s="158"/>
      <c r="AI555" s="168"/>
      <c r="AJ555" s="168"/>
      <c r="AK555" s="168"/>
      <c r="AL555" s="163"/>
      <c r="AM555" s="168"/>
      <c r="AN555" s="168"/>
      <c r="AO555" s="168"/>
      <c r="AP555" s="163"/>
      <c r="AQ555" s="203"/>
      <c r="AR555" s="122"/>
      <c r="AS555" s="123" t="s">
        <v>306</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314</v>
      </c>
      <c r="F559" s="153"/>
      <c r="G559" s="154" t="s">
        <v>311</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313</v>
      </c>
      <c r="AF559" s="165"/>
      <c r="AG559" s="165"/>
      <c r="AH559" s="166"/>
      <c r="AI559" s="167" t="s">
        <v>443</v>
      </c>
      <c r="AJ559" s="167"/>
      <c r="AK559" s="167"/>
      <c r="AL559" s="162"/>
      <c r="AM559" s="167" t="s">
        <v>439</v>
      </c>
      <c r="AN559" s="167"/>
      <c r="AO559" s="167"/>
      <c r="AP559" s="162"/>
      <c r="AQ559" s="162" t="s">
        <v>305</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306</v>
      </c>
      <c r="AH560" s="158"/>
      <c r="AI560" s="168"/>
      <c r="AJ560" s="168"/>
      <c r="AK560" s="168"/>
      <c r="AL560" s="163"/>
      <c r="AM560" s="168"/>
      <c r="AN560" s="168"/>
      <c r="AO560" s="168"/>
      <c r="AP560" s="163"/>
      <c r="AQ560" s="203"/>
      <c r="AR560" s="122"/>
      <c r="AS560" s="123" t="s">
        <v>306</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315</v>
      </c>
      <c r="F564" s="153"/>
      <c r="G564" s="154" t="s">
        <v>312</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313</v>
      </c>
      <c r="AF564" s="165"/>
      <c r="AG564" s="165"/>
      <c r="AH564" s="166"/>
      <c r="AI564" s="167" t="s">
        <v>443</v>
      </c>
      <c r="AJ564" s="167"/>
      <c r="AK564" s="167"/>
      <c r="AL564" s="162"/>
      <c r="AM564" s="167" t="s">
        <v>435</v>
      </c>
      <c r="AN564" s="167"/>
      <c r="AO564" s="167"/>
      <c r="AP564" s="162"/>
      <c r="AQ564" s="162" t="s">
        <v>305</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306</v>
      </c>
      <c r="AH565" s="158"/>
      <c r="AI565" s="168"/>
      <c r="AJ565" s="168"/>
      <c r="AK565" s="168"/>
      <c r="AL565" s="163"/>
      <c r="AM565" s="168"/>
      <c r="AN565" s="168"/>
      <c r="AO565" s="168"/>
      <c r="AP565" s="163"/>
      <c r="AQ565" s="203"/>
      <c r="AR565" s="122"/>
      <c r="AS565" s="123" t="s">
        <v>306</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315</v>
      </c>
      <c r="F569" s="153"/>
      <c r="G569" s="154" t="s">
        <v>312</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313</v>
      </c>
      <c r="AF569" s="165"/>
      <c r="AG569" s="165"/>
      <c r="AH569" s="166"/>
      <c r="AI569" s="167" t="s">
        <v>444</v>
      </c>
      <c r="AJ569" s="167"/>
      <c r="AK569" s="167"/>
      <c r="AL569" s="162"/>
      <c r="AM569" s="167" t="s">
        <v>435</v>
      </c>
      <c r="AN569" s="167"/>
      <c r="AO569" s="167"/>
      <c r="AP569" s="162"/>
      <c r="AQ569" s="162" t="s">
        <v>305</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306</v>
      </c>
      <c r="AH570" s="158"/>
      <c r="AI570" s="168"/>
      <c r="AJ570" s="168"/>
      <c r="AK570" s="168"/>
      <c r="AL570" s="163"/>
      <c r="AM570" s="168"/>
      <c r="AN570" s="168"/>
      <c r="AO570" s="168"/>
      <c r="AP570" s="163"/>
      <c r="AQ570" s="203"/>
      <c r="AR570" s="122"/>
      <c r="AS570" s="123" t="s">
        <v>306</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315</v>
      </c>
      <c r="F574" s="153"/>
      <c r="G574" s="154" t="s">
        <v>312</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313</v>
      </c>
      <c r="AF574" s="165"/>
      <c r="AG574" s="165"/>
      <c r="AH574" s="166"/>
      <c r="AI574" s="167" t="s">
        <v>443</v>
      </c>
      <c r="AJ574" s="167"/>
      <c r="AK574" s="167"/>
      <c r="AL574" s="162"/>
      <c r="AM574" s="167" t="s">
        <v>435</v>
      </c>
      <c r="AN574" s="167"/>
      <c r="AO574" s="167"/>
      <c r="AP574" s="162"/>
      <c r="AQ574" s="162" t="s">
        <v>305</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306</v>
      </c>
      <c r="AH575" s="158"/>
      <c r="AI575" s="168"/>
      <c r="AJ575" s="168"/>
      <c r="AK575" s="168"/>
      <c r="AL575" s="163"/>
      <c r="AM575" s="168"/>
      <c r="AN575" s="168"/>
      <c r="AO575" s="168"/>
      <c r="AP575" s="163"/>
      <c r="AQ575" s="203"/>
      <c r="AR575" s="122"/>
      <c r="AS575" s="123" t="s">
        <v>306</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315</v>
      </c>
      <c r="F579" s="153"/>
      <c r="G579" s="154" t="s">
        <v>312</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313</v>
      </c>
      <c r="AF579" s="165"/>
      <c r="AG579" s="165"/>
      <c r="AH579" s="166"/>
      <c r="AI579" s="167" t="s">
        <v>443</v>
      </c>
      <c r="AJ579" s="167"/>
      <c r="AK579" s="167"/>
      <c r="AL579" s="162"/>
      <c r="AM579" s="167" t="s">
        <v>435</v>
      </c>
      <c r="AN579" s="167"/>
      <c r="AO579" s="167"/>
      <c r="AP579" s="162"/>
      <c r="AQ579" s="162" t="s">
        <v>305</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306</v>
      </c>
      <c r="AH580" s="158"/>
      <c r="AI580" s="168"/>
      <c r="AJ580" s="168"/>
      <c r="AK580" s="168"/>
      <c r="AL580" s="163"/>
      <c r="AM580" s="168"/>
      <c r="AN580" s="168"/>
      <c r="AO580" s="168"/>
      <c r="AP580" s="163"/>
      <c r="AQ580" s="203"/>
      <c r="AR580" s="122"/>
      <c r="AS580" s="123" t="s">
        <v>306</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315</v>
      </c>
      <c r="F584" s="153"/>
      <c r="G584" s="154" t="s">
        <v>312</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313</v>
      </c>
      <c r="AF584" s="165"/>
      <c r="AG584" s="165"/>
      <c r="AH584" s="166"/>
      <c r="AI584" s="167" t="s">
        <v>443</v>
      </c>
      <c r="AJ584" s="167"/>
      <c r="AK584" s="167"/>
      <c r="AL584" s="162"/>
      <c r="AM584" s="167" t="s">
        <v>439</v>
      </c>
      <c r="AN584" s="167"/>
      <c r="AO584" s="167"/>
      <c r="AP584" s="162"/>
      <c r="AQ584" s="162" t="s">
        <v>305</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306</v>
      </c>
      <c r="AH585" s="158"/>
      <c r="AI585" s="168"/>
      <c r="AJ585" s="168"/>
      <c r="AK585" s="168"/>
      <c r="AL585" s="163"/>
      <c r="AM585" s="168"/>
      <c r="AN585" s="168"/>
      <c r="AO585" s="168"/>
      <c r="AP585" s="163"/>
      <c r="AQ585" s="203"/>
      <c r="AR585" s="122"/>
      <c r="AS585" s="123" t="s">
        <v>306</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470</v>
      </c>
      <c r="F592" s="225"/>
      <c r="G592" s="226" t="s">
        <v>325</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314</v>
      </c>
      <c r="F593" s="153"/>
      <c r="G593" s="154" t="s">
        <v>311</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313</v>
      </c>
      <c r="AF593" s="165"/>
      <c r="AG593" s="165"/>
      <c r="AH593" s="166"/>
      <c r="AI593" s="167" t="s">
        <v>443</v>
      </c>
      <c r="AJ593" s="167"/>
      <c r="AK593" s="167"/>
      <c r="AL593" s="162"/>
      <c r="AM593" s="167" t="s">
        <v>435</v>
      </c>
      <c r="AN593" s="167"/>
      <c r="AO593" s="167"/>
      <c r="AP593" s="162"/>
      <c r="AQ593" s="162" t="s">
        <v>305</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306</v>
      </c>
      <c r="AH594" s="158"/>
      <c r="AI594" s="168"/>
      <c r="AJ594" s="168"/>
      <c r="AK594" s="168"/>
      <c r="AL594" s="163"/>
      <c r="AM594" s="168"/>
      <c r="AN594" s="168"/>
      <c r="AO594" s="168"/>
      <c r="AP594" s="163"/>
      <c r="AQ594" s="203"/>
      <c r="AR594" s="122"/>
      <c r="AS594" s="123" t="s">
        <v>306</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314</v>
      </c>
      <c r="F598" s="153"/>
      <c r="G598" s="154" t="s">
        <v>311</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313</v>
      </c>
      <c r="AF598" s="165"/>
      <c r="AG598" s="165"/>
      <c r="AH598" s="166"/>
      <c r="AI598" s="167" t="s">
        <v>444</v>
      </c>
      <c r="AJ598" s="167"/>
      <c r="AK598" s="167"/>
      <c r="AL598" s="162"/>
      <c r="AM598" s="167" t="s">
        <v>440</v>
      </c>
      <c r="AN598" s="167"/>
      <c r="AO598" s="167"/>
      <c r="AP598" s="162"/>
      <c r="AQ598" s="162" t="s">
        <v>305</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306</v>
      </c>
      <c r="AH599" s="158"/>
      <c r="AI599" s="168"/>
      <c r="AJ599" s="168"/>
      <c r="AK599" s="168"/>
      <c r="AL599" s="163"/>
      <c r="AM599" s="168"/>
      <c r="AN599" s="168"/>
      <c r="AO599" s="168"/>
      <c r="AP599" s="163"/>
      <c r="AQ599" s="203"/>
      <c r="AR599" s="122"/>
      <c r="AS599" s="123" t="s">
        <v>306</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314</v>
      </c>
      <c r="F603" s="153"/>
      <c r="G603" s="154" t="s">
        <v>311</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313</v>
      </c>
      <c r="AF603" s="165"/>
      <c r="AG603" s="165"/>
      <c r="AH603" s="166"/>
      <c r="AI603" s="167" t="s">
        <v>443</v>
      </c>
      <c r="AJ603" s="167"/>
      <c r="AK603" s="167"/>
      <c r="AL603" s="162"/>
      <c r="AM603" s="167" t="s">
        <v>435</v>
      </c>
      <c r="AN603" s="167"/>
      <c r="AO603" s="167"/>
      <c r="AP603" s="162"/>
      <c r="AQ603" s="162" t="s">
        <v>305</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306</v>
      </c>
      <c r="AH604" s="158"/>
      <c r="AI604" s="168"/>
      <c r="AJ604" s="168"/>
      <c r="AK604" s="168"/>
      <c r="AL604" s="163"/>
      <c r="AM604" s="168"/>
      <c r="AN604" s="168"/>
      <c r="AO604" s="168"/>
      <c r="AP604" s="163"/>
      <c r="AQ604" s="203"/>
      <c r="AR604" s="122"/>
      <c r="AS604" s="123" t="s">
        <v>306</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314</v>
      </c>
      <c r="F608" s="153"/>
      <c r="G608" s="154" t="s">
        <v>311</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313</v>
      </c>
      <c r="AF608" s="165"/>
      <c r="AG608" s="165"/>
      <c r="AH608" s="166"/>
      <c r="AI608" s="167" t="s">
        <v>443</v>
      </c>
      <c r="AJ608" s="167"/>
      <c r="AK608" s="167"/>
      <c r="AL608" s="162"/>
      <c r="AM608" s="167" t="s">
        <v>435</v>
      </c>
      <c r="AN608" s="167"/>
      <c r="AO608" s="167"/>
      <c r="AP608" s="162"/>
      <c r="AQ608" s="162" t="s">
        <v>305</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306</v>
      </c>
      <c r="AH609" s="158"/>
      <c r="AI609" s="168"/>
      <c r="AJ609" s="168"/>
      <c r="AK609" s="168"/>
      <c r="AL609" s="163"/>
      <c r="AM609" s="168"/>
      <c r="AN609" s="168"/>
      <c r="AO609" s="168"/>
      <c r="AP609" s="163"/>
      <c r="AQ609" s="203"/>
      <c r="AR609" s="122"/>
      <c r="AS609" s="123" t="s">
        <v>306</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314</v>
      </c>
      <c r="F613" s="153"/>
      <c r="G613" s="154" t="s">
        <v>311</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313</v>
      </c>
      <c r="AF613" s="165"/>
      <c r="AG613" s="165"/>
      <c r="AH613" s="166"/>
      <c r="AI613" s="167" t="s">
        <v>443</v>
      </c>
      <c r="AJ613" s="167"/>
      <c r="AK613" s="167"/>
      <c r="AL613" s="162"/>
      <c r="AM613" s="167" t="s">
        <v>439</v>
      </c>
      <c r="AN613" s="167"/>
      <c r="AO613" s="167"/>
      <c r="AP613" s="162"/>
      <c r="AQ613" s="162" t="s">
        <v>305</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306</v>
      </c>
      <c r="AH614" s="158"/>
      <c r="AI614" s="168"/>
      <c r="AJ614" s="168"/>
      <c r="AK614" s="168"/>
      <c r="AL614" s="163"/>
      <c r="AM614" s="168"/>
      <c r="AN614" s="168"/>
      <c r="AO614" s="168"/>
      <c r="AP614" s="163"/>
      <c r="AQ614" s="203"/>
      <c r="AR614" s="122"/>
      <c r="AS614" s="123" t="s">
        <v>306</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315</v>
      </c>
      <c r="F618" s="153"/>
      <c r="G618" s="154" t="s">
        <v>312</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313</v>
      </c>
      <c r="AF618" s="165"/>
      <c r="AG618" s="165"/>
      <c r="AH618" s="166"/>
      <c r="AI618" s="167" t="s">
        <v>443</v>
      </c>
      <c r="AJ618" s="167"/>
      <c r="AK618" s="167"/>
      <c r="AL618" s="162"/>
      <c r="AM618" s="167" t="s">
        <v>439</v>
      </c>
      <c r="AN618" s="167"/>
      <c r="AO618" s="167"/>
      <c r="AP618" s="162"/>
      <c r="AQ618" s="162" t="s">
        <v>305</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306</v>
      </c>
      <c r="AH619" s="158"/>
      <c r="AI619" s="168"/>
      <c r="AJ619" s="168"/>
      <c r="AK619" s="168"/>
      <c r="AL619" s="163"/>
      <c r="AM619" s="168"/>
      <c r="AN619" s="168"/>
      <c r="AO619" s="168"/>
      <c r="AP619" s="163"/>
      <c r="AQ619" s="203"/>
      <c r="AR619" s="122"/>
      <c r="AS619" s="123" t="s">
        <v>306</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315</v>
      </c>
      <c r="F623" s="153"/>
      <c r="G623" s="154" t="s">
        <v>312</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313</v>
      </c>
      <c r="AF623" s="165"/>
      <c r="AG623" s="165"/>
      <c r="AH623" s="166"/>
      <c r="AI623" s="167" t="s">
        <v>443</v>
      </c>
      <c r="AJ623" s="167"/>
      <c r="AK623" s="167"/>
      <c r="AL623" s="162"/>
      <c r="AM623" s="167" t="s">
        <v>440</v>
      </c>
      <c r="AN623" s="167"/>
      <c r="AO623" s="167"/>
      <c r="AP623" s="162"/>
      <c r="AQ623" s="162" t="s">
        <v>305</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306</v>
      </c>
      <c r="AH624" s="158"/>
      <c r="AI624" s="168"/>
      <c r="AJ624" s="168"/>
      <c r="AK624" s="168"/>
      <c r="AL624" s="163"/>
      <c r="AM624" s="168"/>
      <c r="AN624" s="168"/>
      <c r="AO624" s="168"/>
      <c r="AP624" s="163"/>
      <c r="AQ624" s="203"/>
      <c r="AR624" s="122"/>
      <c r="AS624" s="123" t="s">
        <v>306</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315</v>
      </c>
      <c r="F628" s="153"/>
      <c r="G628" s="154" t="s">
        <v>312</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313</v>
      </c>
      <c r="AF628" s="165"/>
      <c r="AG628" s="165"/>
      <c r="AH628" s="166"/>
      <c r="AI628" s="167" t="s">
        <v>443</v>
      </c>
      <c r="AJ628" s="167"/>
      <c r="AK628" s="167"/>
      <c r="AL628" s="162"/>
      <c r="AM628" s="167" t="s">
        <v>439</v>
      </c>
      <c r="AN628" s="167"/>
      <c r="AO628" s="167"/>
      <c r="AP628" s="162"/>
      <c r="AQ628" s="162" t="s">
        <v>305</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306</v>
      </c>
      <c r="AH629" s="158"/>
      <c r="AI629" s="168"/>
      <c r="AJ629" s="168"/>
      <c r="AK629" s="168"/>
      <c r="AL629" s="163"/>
      <c r="AM629" s="168"/>
      <c r="AN629" s="168"/>
      <c r="AO629" s="168"/>
      <c r="AP629" s="163"/>
      <c r="AQ629" s="203"/>
      <c r="AR629" s="122"/>
      <c r="AS629" s="123" t="s">
        <v>306</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315</v>
      </c>
      <c r="F633" s="153"/>
      <c r="G633" s="154" t="s">
        <v>312</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313</v>
      </c>
      <c r="AF633" s="165"/>
      <c r="AG633" s="165"/>
      <c r="AH633" s="166"/>
      <c r="AI633" s="167" t="s">
        <v>443</v>
      </c>
      <c r="AJ633" s="167"/>
      <c r="AK633" s="167"/>
      <c r="AL633" s="162"/>
      <c r="AM633" s="167" t="s">
        <v>435</v>
      </c>
      <c r="AN633" s="167"/>
      <c r="AO633" s="167"/>
      <c r="AP633" s="162"/>
      <c r="AQ633" s="162" t="s">
        <v>305</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306</v>
      </c>
      <c r="AH634" s="158"/>
      <c r="AI634" s="168"/>
      <c r="AJ634" s="168"/>
      <c r="AK634" s="168"/>
      <c r="AL634" s="163"/>
      <c r="AM634" s="168"/>
      <c r="AN634" s="168"/>
      <c r="AO634" s="168"/>
      <c r="AP634" s="163"/>
      <c r="AQ634" s="203"/>
      <c r="AR634" s="122"/>
      <c r="AS634" s="123" t="s">
        <v>306</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315</v>
      </c>
      <c r="F638" s="153"/>
      <c r="G638" s="154" t="s">
        <v>312</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313</v>
      </c>
      <c r="AF638" s="165"/>
      <c r="AG638" s="165"/>
      <c r="AH638" s="166"/>
      <c r="AI638" s="167" t="s">
        <v>443</v>
      </c>
      <c r="AJ638" s="167"/>
      <c r="AK638" s="167"/>
      <c r="AL638" s="162"/>
      <c r="AM638" s="167" t="s">
        <v>439</v>
      </c>
      <c r="AN638" s="167"/>
      <c r="AO638" s="167"/>
      <c r="AP638" s="162"/>
      <c r="AQ638" s="162" t="s">
        <v>305</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306</v>
      </c>
      <c r="AH639" s="158"/>
      <c r="AI639" s="168"/>
      <c r="AJ639" s="168"/>
      <c r="AK639" s="168"/>
      <c r="AL639" s="163"/>
      <c r="AM639" s="168"/>
      <c r="AN639" s="168"/>
      <c r="AO639" s="168"/>
      <c r="AP639" s="163"/>
      <c r="AQ639" s="203"/>
      <c r="AR639" s="122"/>
      <c r="AS639" s="123" t="s">
        <v>306</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471</v>
      </c>
      <c r="F646" s="225"/>
      <c r="G646" s="226" t="s">
        <v>325</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314</v>
      </c>
      <c r="F647" s="153"/>
      <c r="G647" s="154" t="s">
        <v>311</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313</v>
      </c>
      <c r="AF647" s="165"/>
      <c r="AG647" s="165"/>
      <c r="AH647" s="166"/>
      <c r="AI647" s="167" t="s">
        <v>444</v>
      </c>
      <c r="AJ647" s="167"/>
      <c r="AK647" s="167"/>
      <c r="AL647" s="162"/>
      <c r="AM647" s="167" t="s">
        <v>435</v>
      </c>
      <c r="AN647" s="167"/>
      <c r="AO647" s="167"/>
      <c r="AP647" s="162"/>
      <c r="AQ647" s="162" t="s">
        <v>305</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306</v>
      </c>
      <c r="AH648" s="158"/>
      <c r="AI648" s="168"/>
      <c r="AJ648" s="168"/>
      <c r="AK648" s="168"/>
      <c r="AL648" s="163"/>
      <c r="AM648" s="168"/>
      <c r="AN648" s="168"/>
      <c r="AO648" s="168"/>
      <c r="AP648" s="163"/>
      <c r="AQ648" s="203"/>
      <c r="AR648" s="122"/>
      <c r="AS648" s="123" t="s">
        <v>306</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314</v>
      </c>
      <c r="F652" s="153"/>
      <c r="G652" s="154" t="s">
        <v>311</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313</v>
      </c>
      <c r="AF652" s="165"/>
      <c r="AG652" s="165"/>
      <c r="AH652" s="166"/>
      <c r="AI652" s="167" t="s">
        <v>443</v>
      </c>
      <c r="AJ652" s="167"/>
      <c r="AK652" s="167"/>
      <c r="AL652" s="162"/>
      <c r="AM652" s="167" t="s">
        <v>435</v>
      </c>
      <c r="AN652" s="167"/>
      <c r="AO652" s="167"/>
      <c r="AP652" s="162"/>
      <c r="AQ652" s="162" t="s">
        <v>305</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306</v>
      </c>
      <c r="AH653" s="158"/>
      <c r="AI653" s="168"/>
      <c r="AJ653" s="168"/>
      <c r="AK653" s="168"/>
      <c r="AL653" s="163"/>
      <c r="AM653" s="168"/>
      <c r="AN653" s="168"/>
      <c r="AO653" s="168"/>
      <c r="AP653" s="163"/>
      <c r="AQ653" s="203"/>
      <c r="AR653" s="122"/>
      <c r="AS653" s="123" t="s">
        <v>306</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314</v>
      </c>
      <c r="F657" s="153"/>
      <c r="G657" s="154" t="s">
        <v>311</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313</v>
      </c>
      <c r="AF657" s="165"/>
      <c r="AG657" s="165"/>
      <c r="AH657" s="166"/>
      <c r="AI657" s="167" t="s">
        <v>443</v>
      </c>
      <c r="AJ657" s="167"/>
      <c r="AK657" s="167"/>
      <c r="AL657" s="162"/>
      <c r="AM657" s="167" t="s">
        <v>439</v>
      </c>
      <c r="AN657" s="167"/>
      <c r="AO657" s="167"/>
      <c r="AP657" s="162"/>
      <c r="AQ657" s="162" t="s">
        <v>305</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306</v>
      </c>
      <c r="AH658" s="158"/>
      <c r="AI658" s="168"/>
      <c r="AJ658" s="168"/>
      <c r="AK658" s="168"/>
      <c r="AL658" s="163"/>
      <c r="AM658" s="168"/>
      <c r="AN658" s="168"/>
      <c r="AO658" s="168"/>
      <c r="AP658" s="163"/>
      <c r="AQ658" s="203"/>
      <c r="AR658" s="122"/>
      <c r="AS658" s="123" t="s">
        <v>306</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314</v>
      </c>
      <c r="F662" s="153"/>
      <c r="G662" s="154" t="s">
        <v>311</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313</v>
      </c>
      <c r="AF662" s="165"/>
      <c r="AG662" s="165"/>
      <c r="AH662" s="166"/>
      <c r="AI662" s="167" t="s">
        <v>443</v>
      </c>
      <c r="AJ662" s="167"/>
      <c r="AK662" s="167"/>
      <c r="AL662" s="162"/>
      <c r="AM662" s="167" t="s">
        <v>435</v>
      </c>
      <c r="AN662" s="167"/>
      <c r="AO662" s="167"/>
      <c r="AP662" s="162"/>
      <c r="AQ662" s="162" t="s">
        <v>305</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306</v>
      </c>
      <c r="AH663" s="158"/>
      <c r="AI663" s="168"/>
      <c r="AJ663" s="168"/>
      <c r="AK663" s="168"/>
      <c r="AL663" s="163"/>
      <c r="AM663" s="168"/>
      <c r="AN663" s="168"/>
      <c r="AO663" s="168"/>
      <c r="AP663" s="163"/>
      <c r="AQ663" s="203"/>
      <c r="AR663" s="122"/>
      <c r="AS663" s="123" t="s">
        <v>306</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314</v>
      </c>
      <c r="F667" s="153"/>
      <c r="G667" s="154" t="s">
        <v>311</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313</v>
      </c>
      <c r="AF667" s="165"/>
      <c r="AG667" s="165"/>
      <c r="AH667" s="166"/>
      <c r="AI667" s="167" t="s">
        <v>443</v>
      </c>
      <c r="AJ667" s="167"/>
      <c r="AK667" s="167"/>
      <c r="AL667" s="162"/>
      <c r="AM667" s="167" t="s">
        <v>435</v>
      </c>
      <c r="AN667" s="167"/>
      <c r="AO667" s="167"/>
      <c r="AP667" s="162"/>
      <c r="AQ667" s="162" t="s">
        <v>305</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306</v>
      </c>
      <c r="AH668" s="158"/>
      <c r="AI668" s="168"/>
      <c r="AJ668" s="168"/>
      <c r="AK668" s="168"/>
      <c r="AL668" s="163"/>
      <c r="AM668" s="168"/>
      <c r="AN668" s="168"/>
      <c r="AO668" s="168"/>
      <c r="AP668" s="163"/>
      <c r="AQ668" s="203"/>
      <c r="AR668" s="122"/>
      <c r="AS668" s="123" t="s">
        <v>306</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13.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idden="1" x14ac:dyDescent="0.15">
      <c r="A672" s="980"/>
      <c r="B672" s="238"/>
      <c r="C672" s="237"/>
      <c r="D672" s="238"/>
      <c r="E672" s="152" t="s">
        <v>315</v>
      </c>
      <c r="F672" s="153"/>
      <c r="G672" s="154" t="s">
        <v>312</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313</v>
      </c>
      <c r="AF672" s="165"/>
      <c r="AG672" s="165"/>
      <c r="AH672" s="166"/>
      <c r="AI672" s="167" t="s">
        <v>444</v>
      </c>
      <c r="AJ672" s="167"/>
      <c r="AK672" s="167"/>
      <c r="AL672" s="162"/>
      <c r="AM672" s="167" t="s">
        <v>435</v>
      </c>
      <c r="AN672" s="167"/>
      <c r="AO672" s="167"/>
      <c r="AP672" s="162"/>
      <c r="AQ672" s="162" t="s">
        <v>305</v>
      </c>
      <c r="AR672" s="155"/>
      <c r="AS672" s="155"/>
      <c r="AT672" s="156"/>
      <c r="AU672" s="120" t="s">
        <v>252</v>
      </c>
      <c r="AV672" s="120"/>
      <c r="AW672" s="120"/>
      <c r="AX672" s="121"/>
    </row>
    <row r="673" spans="1:50" hidden="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306</v>
      </c>
      <c r="AH673" s="158"/>
      <c r="AI673" s="168"/>
      <c r="AJ673" s="168"/>
      <c r="AK673" s="168"/>
      <c r="AL673" s="163"/>
      <c r="AM673" s="168"/>
      <c r="AN673" s="168"/>
      <c r="AO673" s="168"/>
      <c r="AP673" s="163"/>
      <c r="AQ673" s="203"/>
      <c r="AR673" s="122"/>
      <c r="AS673" s="123" t="s">
        <v>306</v>
      </c>
      <c r="AT673" s="158"/>
      <c r="AU673" s="122"/>
      <c r="AV673" s="122"/>
      <c r="AW673" s="123" t="s">
        <v>296</v>
      </c>
      <c r="AX673" s="124"/>
    </row>
    <row r="674" spans="1:50" hidden="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idden="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idden="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idden="1" x14ac:dyDescent="0.15">
      <c r="A677" s="980"/>
      <c r="B677" s="238"/>
      <c r="C677" s="237"/>
      <c r="D677" s="238"/>
      <c r="E677" s="152" t="s">
        <v>315</v>
      </c>
      <c r="F677" s="153"/>
      <c r="G677" s="154" t="s">
        <v>312</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313</v>
      </c>
      <c r="AF677" s="165"/>
      <c r="AG677" s="165"/>
      <c r="AH677" s="166"/>
      <c r="AI677" s="167" t="s">
        <v>443</v>
      </c>
      <c r="AJ677" s="167"/>
      <c r="AK677" s="167"/>
      <c r="AL677" s="162"/>
      <c r="AM677" s="167" t="s">
        <v>441</v>
      </c>
      <c r="AN677" s="167"/>
      <c r="AO677" s="167"/>
      <c r="AP677" s="162"/>
      <c r="AQ677" s="162" t="s">
        <v>305</v>
      </c>
      <c r="AR677" s="155"/>
      <c r="AS677" s="155"/>
      <c r="AT677" s="156"/>
      <c r="AU677" s="120" t="s">
        <v>252</v>
      </c>
      <c r="AV677" s="120"/>
      <c r="AW677" s="120"/>
      <c r="AX677" s="121"/>
    </row>
    <row r="678" spans="1:50" hidden="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306</v>
      </c>
      <c r="AH678" s="158"/>
      <c r="AI678" s="168"/>
      <c r="AJ678" s="168"/>
      <c r="AK678" s="168"/>
      <c r="AL678" s="163"/>
      <c r="AM678" s="168"/>
      <c r="AN678" s="168"/>
      <c r="AO678" s="168"/>
      <c r="AP678" s="163"/>
      <c r="AQ678" s="203"/>
      <c r="AR678" s="122"/>
      <c r="AS678" s="123" t="s">
        <v>306</v>
      </c>
      <c r="AT678" s="158"/>
      <c r="AU678" s="122"/>
      <c r="AV678" s="122"/>
      <c r="AW678" s="123" t="s">
        <v>296</v>
      </c>
      <c r="AX678" s="124"/>
    </row>
    <row r="679" spans="1:50" hidden="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idden="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idden="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idden="1" x14ac:dyDescent="0.15">
      <c r="A682" s="980"/>
      <c r="B682" s="238"/>
      <c r="C682" s="237"/>
      <c r="D682" s="238"/>
      <c r="E682" s="152" t="s">
        <v>315</v>
      </c>
      <c r="F682" s="153"/>
      <c r="G682" s="154" t="s">
        <v>312</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313</v>
      </c>
      <c r="AF682" s="165"/>
      <c r="AG682" s="165"/>
      <c r="AH682" s="166"/>
      <c r="AI682" s="167" t="s">
        <v>444</v>
      </c>
      <c r="AJ682" s="167"/>
      <c r="AK682" s="167"/>
      <c r="AL682" s="162"/>
      <c r="AM682" s="167" t="s">
        <v>439</v>
      </c>
      <c r="AN682" s="167"/>
      <c r="AO682" s="167"/>
      <c r="AP682" s="162"/>
      <c r="AQ682" s="162" t="s">
        <v>305</v>
      </c>
      <c r="AR682" s="155"/>
      <c r="AS682" s="155"/>
      <c r="AT682" s="156"/>
      <c r="AU682" s="120" t="s">
        <v>252</v>
      </c>
      <c r="AV682" s="120"/>
      <c r="AW682" s="120"/>
      <c r="AX682" s="121"/>
    </row>
    <row r="683" spans="1:50" hidden="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306</v>
      </c>
      <c r="AH683" s="158"/>
      <c r="AI683" s="168"/>
      <c r="AJ683" s="168"/>
      <c r="AK683" s="168"/>
      <c r="AL683" s="163"/>
      <c r="AM683" s="168"/>
      <c r="AN683" s="168"/>
      <c r="AO683" s="168"/>
      <c r="AP683" s="163"/>
      <c r="AQ683" s="203"/>
      <c r="AR683" s="122"/>
      <c r="AS683" s="123" t="s">
        <v>306</v>
      </c>
      <c r="AT683" s="158"/>
      <c r="AU683" s="122"/>
      <c r="AV683" s="122"/>
      <c r="AW683" s="123" t="s">
        <v>296</v>
      </c>
      <c r="AX683" s="124"/>
    </row>
    <row r="684" spans="1:50" hidden="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idden="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idden="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idden="1" x14ac:dyDescent="0.15">
      <c r="A687" s="980"/>
      <c r="B687" s="238"/>
      <c r="C687" s="237"/>
      <c r="D687" s="238"/>
      <c r="E687" s="152" t="s">
        <v>315</v>
      </c>
      <c r="F687" s="153"/>
      <c r="G687" s="154" t="s">
        <v>312</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313</v>
      </c>
      <c r="AF687" s="165"/>
      <c r="AG687" s="165"/>
      <c r="AH687" s="166"/>
      <c r="AI687" s="167" t="s">
        <v>443</v>
      </c>
      <c r="AJ687" s="167"/>
      <c r="AK687" s="167"/>
      <c r="AL687" s="162"/>
      <c r="AM687" s="167" t="s">
        <v>435</v>
      </c>
      <c r="AN687" s="167"/>
      <c r="AO687" s="167"/>
      <c r="AP687" s="162"/>
      <c r="AQ687" s="162" t="s">
        <v>305</v>
      </c>
      <c r="AR687" s="155"/>
      <c r="AS687" s="155"/>
      <c r="AT687" s="156"/>
      <c r="AU687" s="120" t="s">
        <v>252</v>
      </c>
      <c r="AV687" s="120"/>
      <c r="AW687" s="120"/>
      <c r="AX687" s="121"/>
    </row>
    <row r="688" spans="1:50" hidden="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306</v>
      </c>
      <c r="AH688" s="158"/>
      <c r="AI688" s="168"/>
      <c r="AJ688" s="168"/>
      <c r="AK688" s="168"/>
      <c r="AL688" s="163"/>
      <c r="AM688" s="168"/>
      <c r="AN688" s="168"/>
      <c r="AO688" s="168"/>
      <c r="AP688" s="163"/>
      <c r="AQ688" s="203"/>
      <c r="AR688" s="122"/>
      <c r="AS688" s="123" t="s">
        <v>306</v>
      </c>
      <c r="AT688" s="158"/>
      <c r="AU688" s="122"/>
      <c r="AV688" s="122"/>
      <c r="AW688" s="123" t="s">
        <v>296</v>
      </c>
      <c r="AX688" s="124"/>
    </row>
    <row r="689" spans="1:50" hidden="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idden="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idden="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idden="1" x14ac:dyDescent="0.15">
      <c r="A692" s="980"/>
      <c r="B692" s="238"/>
      <c r="C692" s="237"/>
      <c r="D692" s="238"/>
      <c r="E692" s="152" t="s">
        <v>315</v>
      </c>
      <c r="F692" s="153"/>
      <c r="G692" s="154" t="s">
        <v>312</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313</v>
      </c>
      <c r="AF692" s="165"/>
      <c r="AG692" s="165"/>
      <c r="AH692" s="166"/>
      <c r="AI692" s="167" t="s">
        <v>443</v>
      </c>
      <c r="AJ692" s="167"/>
      <c r="AK692" s="167"/>
      <c r="AL692" s="162"/>
      <c r="AM692" s="167" t="s">
        <v>440</v>
      </c>
      <c r="AN692" s="167"/>
      <c r="AO692" s="167"/>
      <c r="AP692" s="162"/>
      <c r="AQ692" s="162" t="s">
        <v>305</v>
      </c>
      <c r="AR692" s="155"/>
      <c r="AS692" s="155"/>
      <c r="AT692" s="156"/>
      <c r="AU692" s="120" t="s">
        <v>252</v>
      </c>
      <c r="AV692" s="120"/>
      <c r="AW692" s="120"/>
      <c r="AX692" s="121"/>
    </row>
    <row r="693" spans="1:50" hidden="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306</v>
      </c>
      <c r="AH693" s="158"/>
      <c r="AI693" s="168"/>
      <c r="AJ693" s="168"/>
      <c r="AK693" s="168"/>
      <c r="AL693" s="163"/>
      <c r="AM693" s="168"/>
      <c r="AN693" s="168"/>
      <c r="AO693" s="168"/>
      <c r="AP693" s="163"/>
      <c r="AQ693" s="203"/>
      <c r="AR693" s="122"/>
      <c r="AS693" s="123" t="s">
        <v>306</v>
      </c>
      <c r="AT693" s="158"/>
      <c r="AU693" s="122"/>
      <c r="AV693" s="122"/>
      <c r="AW693" s="123" t="s">
        <v>296</v>
      </c>
      <c r="AX693" s="124"/>
    </row>
    <row r="694" spans="1:50" hidden="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72"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56.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customHeight="1" x14ac:dyDescent="0.15">
      <c r="A697" s="980"/>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customHeight="1" x14ac:dyDescent="0.15">
      <c r="A698" s="980"/>
      <c r="B698" s="238"/>
      <c r="C698" s="237"/>
      <c r="D698" s="238"/>
      <c r="E698" s="146" t="s">
        <v>549</v>
      </c>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0"/>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63.75" customHeight="1" x14ac:dyDescent="0.15">
      <c r="A702" s="518" t="s">
        <v>258</v>
      </c>
      <c r="B702" s="519"/>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482</v>
      </c>
      <c r="AE702" s="882"/>
      <c r="AF702" s="882"/>
      <c r="AG702" s="871" t="s">
        <v>489</v>
      </c>
      <c r="AH702" s="872"/>
      <c r="AI702" s="872"/>
      <c r="AJ702" s="872"/>
      <c r="AK702" s="872"/>
      <c r="AL702" s="872"/>
      <c r="AM702" s="872"/>
      <c r="AN702" s="872"/>
      <c r="AO702" s="872"/>
      <c r="AP702" s="872"/>
      <c r="AQ702" s="872"/>
      <c r="AR702" s="872"/>
      <c r="AS702" s="872"/>
      <c r="AT702" s="872"/>
      <c r="AU702" s="872"/>
      <c r="AV702" s="872"/>
      <c r="AW702" s="872"/>
      <c r="AX702" s="873"/>
    </row>
    <row r="703" spans="1:50" ht="63.75"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0" t="s">
        <v>482</v>
      </c>
      <c r="AE703" s="141"/>
      <c r="AF703" s="141"/>
      <c r="AG703" s="583" t="s">
        <v>490</v>
      </c>
      <c r="AH703" s="584"/>
      <c r="AI703" s="584"/>
      <c r="AJ703" s="584"/>
      <c r="AK703" s="584"/>
      <c r="AL703" s="584"/>
      <c r="AM703" s="584"/>
      <c r="AN703" s="584"/>
      <c r="AO703" s="584"/>
      <c r="AP703" s="584"/>
      <c r="AQ703" s="584"/>
      <c r="AR703" s="584"/>
      <c r="AS703" s="584"/>
      <c r="AT703" s="584"/>
      <c r="AU703" s="584"/>
      <c r="AV703" s="584"/>
      <c r="AW703" s="584"/>
      <c r="AX703" s="585"/>
    </row>
    <row r="704" spans="1:50" ht="63.75" customHeight="1" x14ac:dyDescent="0.15">
      <c r="A704" s="522"/>
      <c r="B704" s="523"/>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482</v>
      </c>
      <c r="AE704" s="575"/>
      <c r="AF704" s="575"/>
      <c r="AG704" s="414" t="s">
        <v>491</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10" t="s">
        <v>38</v>
      </c>
      <c r="B705" s="755"/>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18" t="s">
        <v>482</v>
      </c>
      <c r="AE705" s="719"/>
      <c r="AF705" s="719"/>
      <c r="AG705" s="146" t="s">
        <v>494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4"/>
      <c r="B706" s="756"/>
      <c r="C706" s="603"/>
      <c r="D706" s="604"/>
      <c r="E706" s="669" t="s">
        <v>422</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493</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4"/>
      <c r="B707" s="756"/>
      <c r="C707" s="605"/>
      <c r="D707" s="606"/>
      <c r="E707" s="672" t="s">
        <v>360</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72" t="s">
        <v>493</v>
      </c>
      <c r="AE707" s="573"/>
      <c r="AF707" s="573"/>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4"/>
      <c r="B708" s="645"/>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3" t="s">
        <v>495</v>
      </c>
      <c r="AE708" s="654"/>
      <c r="AF708" s="654"/>
      <c r="AG708" s="515"/>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44"/>
      <c r="B709" s="645"/>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0" t="s">
        <v>482</v>
      </c>
      <c r="AE709" s="141"/>
      <c r="AF709" s="141"/>
      <c r="AG709" s="583" t="s">
        <v>496</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0" t="s">
        <v>495</v>
      </c>
      <c r="AE710" s="141"/>
      <c r="AF710" s="141"/>
      <c r="AG710" s="583"/>
      <c r="AH710" s="584"/>
      <c r="AI710" s="584"/>
      <c r="AJ710" s="584"/>
      <c r="AK710" s="584"/>
      <c r="AL710" s="584"/>
      <c r="AM710" s="584"/>
      <c r="AN710" s="584"/>
      <c r="AO710" s="584"/>
      <c r="AP710" s="584"/>
      <c r="AQ710" s="584"/>
      <c r="AR710" s="584"/>
      <c r="AS710" s="584"/>
      <c r="AT710" s="584"/>
      <c r="AU710" s="584"/>
      <c r="AV710" s="584"/>
      <c r="AW710" s="584"/>
      <c r="AX710" s="585"/>
    </row>
    <row r="711" spans="1:50" ht="26.25" customHeight="1" x14ac:dyDescent="0.15">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0" t="s">
        <v>482</v>
      </c>
      <c r="AE711" s="141"/>
      <c r="AF711" s="141"/>
      <c r="AG711" s="583" t="s">
        <v>497</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644"/>
      <c r="B712" s="645"/>
      <c r="C712" s="577" t="s">
        <v>390</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495</v>
      </c>
      <c r="AE712" s="575"/>
      <c r="AF712" s="575"/>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4"/>
      <c r="B713" s="645"/>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495</v>
      </c>
      <c r="AE713" s="141"/>
      <c r="AF713" s="142"/>
      <c r="AG713" s="583"/>
      <c r="AH713" s="584"/>
      <c r="AI713" s="584"/>
      <c r="AJ713" s="584"/>
      <c r="AK713" s="584"/>
      <c r="AL713" s="584"/>
      <c r="AM713" s="584"/>
      <c r="AN713" s="584"/>
      <c r="AO713" s="584"/>
      <c r="AP713" s="584"/>
      <c r="AQ713" s="584"/>
      <c r="AR713" s="584"/>
      <c r="AS713" s="584"/>
      <c r="AT713" s="584"/>
      <c r="AU713" s="584"/>
      <c r="AV713" s="584"/>
      <c r="AW713" s="584"/>
      <c r="AX713" s="585"/>
    </row>
    <row r="714" spans="1:50" ht="26.25" customHeight="1" x14ac:dyDescent="0.15">
      <c r="A714" s="646"/>
      <c r="B714" s="647"/>
      <c r="C714" s="757" t="s">
        <v>367</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80" t="s">
        <v>482</v>
      </c>
      <c r="AE714" s="581"/>
      <c r="AF714" s="582"/>
      <c r="AG714" s="675" t="s">
        <v>498</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10" t="s">
        <v>39</v>
      </c>
      <c r="B715" s="643"/>
      <c r="C715" s="648" t="s">
        <v>368</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3" t="s">
        <v>482</v>
      </c>
      <c r="AE715" s="654"/>
      <c r="AF715" s="763"/>
      <c r="AG715" s="515" t="s">
        <v>499</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44"/>
      <c r="B716" s="645"/>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c r="AE716" s="745"/>
      <c r="AF716" s="745"/>
      <c r="AG716" s="583"/>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644"/>
      <c r="B717" s="645"/>
      <c r="C717" s="577" t="s">
        <v>316</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0" t="s">
        <v>482</v>
      </c>
      <c r="AE717" s="141"/>
      <c r="AF717" s="141"/>
      <c r="AG717" s="583" t="s">
        <v>500</v>
      </c>
      <c r="AH717" s="584"/>
      <c r="AI717" s="584"/>
      <c r="AJ717" s="584"/>
      <c r="AK717" s="584"/>
      <c r="AL717" s="584"/>
      <c r="AM717" s="584"/>
      <c r="AN717" s="584"/>
      <c r="AO717" s="584"/>
      <c r="AP717" s="584"/>
      <c r="AQ717" s="584"/>
      <c r="AR717" s="584"/>
      <c r="AS717" s="584"/>
      <c r="AT717" s="584"/>
      <c r="AU717" s="584"/>
      <c r="AV717" s="584"/>
      <c r="AW717" s="584"/>
      <c r="AX717" s="585"/>
    </row>
    <row r="718" spans="1:50" ht="27" customHeight="1" x14ac:dyDescent="0.15">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0" t="s">
        <v>482</v>
      </c>
      <c r="AE718" s="141"/>
      <c r="AF718" s="141"/>
      <c r="AG718" s="149" t="s">
        <v>501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7" t="s">
        <v>57</v>
      </c>
      <c r="B719" s="638"/>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5"/>
      <c r="AD719" s="653" t="s">
        <v>495</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9"/>
      <c r="B720" s="640"/>
      <c r="C720" s="921" t="s">
        <v>383</v>
      </c>
      <c r="D720" s="919"/>
      <c r="E720" s="919"/>
      <c r="F720" s="922"/>
      <c r="G720" s="918" t="s">
        <v>384</v>
      </c>
      <c r="H720" s="919"/>
      <c r="I720" s="919"/>
      <c r="J720" s="919"/>
      <c r="K720" s="919"/>
      <c r="L720" s="919"/>
      <c r="M720" s="919"/>
      <c r="N720" s="918" t="s">
        <v>387</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9"/>
      <c r="B721" s="640"/>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9"/>
      <c r="B722" s="640"/>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9"/>
      <c r="B723" s="640"/>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9"/>
      <c r="B724" s="640"/>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41"/>
      <c r="B725" s="642"/>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0" t="s">
        <v>47</v>
      </c>
      <c r="B726" s="611"/>
      <c r="C726" s="429" t="s">
        <v>52</v>
      </c>
      <c r="D726" s="570"/>
      <c r="E726" s="570"/>
      <c r="F726" s="571"/>
      <c r="G726" s="783" t="s">
        <v>502</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12"/>
      <c r="B727" s="613"/>
      <c r="C727" s="681" t="s">
        <v>56</v>
      </c>
      <c r="D727" s="682"/>
      <c r="E727" s="682"/>
      <c r="F727" s="683"/>
      <c r="G727" s="781" t="s">
        <v>503</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7"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7" customHeight="1" thickBot="1" x14ac:dyDescent="0.2">
      <c r="A731" s="607" t="s">
        <v>255</v>
      </c>
      <c r="B731" s="608"/>
      <c r="C731" s="608"/>
      <c r="D731" s="608"/>
      <c r="E731" s="609"/>
      <c r="F731" s="666" t="s">
        <v>550</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7.7" customHeight="1" thickBot="1" x14ac:dyDescent="0.2">
      <c r="A733" s="735" t="s">
        <v>553</v>
      </c>
      <c r="B733" s="736"/>
      <c r="C733" s="736"/>
      <c r="D733" s="736"/>
      <c r="E733" s="737"/>
      <c r="F733" s="752" t="s">
        <v>552</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7"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0" t="s">
        <v>396</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465</v>
      </c>
      <c r="B737" s="110"/>
      <c r="C737" s="110"/>
      <c r="D737" s="111"/>
      <c r="E737" s="108" t="s">
        <v>520</v>
      </c>
      <c r="F737" s="108"/>
      <c r="G737" s="108"/>
      <c r="H737" s="108"/>
      <c r="I737" s="108"/>
      <c r="J737" s="108"/>
      <c r="K737" s="108"/>
      <c r="L737" s="108"/>
      <c r="M737" s="108"/>
      <c r="N737" s="87" t="s">
        <v>458</v>
      </c>
      <c r="O737" s="87"/>
      <c r="P737" s="87"/>
      <c r="Q737" s="87"/>
      <c r="R737" s="108" t="s">
        <v>520</v>
      </c>
      <c r="S737" s="108"/>
      <c r="T737" s="108"/>
      <c r="U737" s="108"/>
      <c r="V737" s="108"/>
      <c r="W737" s="108"/>
      <c r="X737" s="108"/>
      <c r="Y737" s="108"/>
      <c r="Z737" s="108"/>
      <c r="AA737" s="87" t="s">
        <v>457</v>
      </c>
      <c r="AB737" s="87"/>
      <c r="AC737" s="87"/>
      <c r="AD737" s="87"/>
      <c r="AE737" s="108" t="s">
        <v>520</v>
      </c>
      <c r="AF737" s="108"/>
      <c r="AG737" s="108"/>
      <c r="AH737" s="108"/>
      <c r="AI737" s="108"/>
      <c r="AJ737" s="108"/>
      <c r="AK737" s="108"/>
      <c r="AL737" s="108"/>
      <c r="AM737" s="108"/>
      <c r="AN737" s="87" t="s">
        <v>456</v>
      </c>
      <c r="AO737" s="87"/>
      <c r="AP737" s="87"/>
      <c r="AQ737" s="87"/>
      <c r="AR737" s="88" t="s">
        <v>520</v>
      </c>
      <c r="AS737" s="89"/>
      <c r="AT737" s="89"/>
      <c r="AU737" s="89"/>
      <c r="AV737" s="89"/>
      <c r="AW737" s="89"/>
      <c r="AX737" s="90"/>
      <c r="AY737" s="75"/>
      <c r="AZ737" s="75"/>
    </row>
    <row r="738" spans="1:52" ht="24.75" customHeight="1" x14ac:dyDescent="0.15">
      <c r="A738" s="109" t="s">
        <v>455</v>
      </c>
      <c r="B738" s="110"/>
      <c r="C738" s="110"/>
      <c r="D738" s="111"/>
      <c r="E738" s="108" t="s">
        <v>520</v>
      </c>
      <c r="F738" s="108"/>
      <c r="G738" s="108"/>
      <c r="H738" s="108"/>
      <c r="I738" s="108"/>
      <c r="J738" s="108"/>
      <c r="K738" s="108"/>
      <c r="L738" s="108"/>
      <c r="M738" s="108"/>
      <c r="N738" s="87" t="s">
        <v>454</v>
      </c>
      <c r="O738" s="87"/>
      <c r="P738" s="87"/>
      <c r="Q738" s="87"/>
      <c r="R738" s="108" t="s">
        <v>520</v>
      </c>
      <c r="S738" s="108"/>
      <c r="T738" s="108"/>
      <c r="U738" s="108"/>
      <c r="V738" s="108"/>
      <c r="W738" s="108"/>
      <c r="X738" s="108"/>
      <c r="Y738" s="108"/>
      <c r="Z738" s="108"/>
      <c r="AA738" s="87" t="s">
        <v>453</v>
      </c>
      <c r="AB738" s="87"/>
      <c r="AC738" s="87"/>
      <c r="AD738" s="87"/>
      <c r="AE738" s="108" t="s">
        <v>520</v>
      </c>
      <c r="AF738" s="108"/>
      <c r="AG738" s="108"/>
      <c r="AH738" s="108"/>
      <c r="AI738" s="108"/>
      <c r="AJ738" s="108"/>
      <c r="AK738" s="108"/>
      <c r="AL738" s="108"/>
      <c r="AM738" s="108"/>
      <c r="AN738" s="87" t="s">
        <v>449</v>
      </c>
      <c r="AO738" s="87"/>
      <c r="AP738" s="87"/>
      <c r="AQ738" s="87"/>
      <c r="AR738" s="88" t="s">
        <v>492</v>
      </c>
      <c r="AS738" s="89"/>
      <c r="AT738" s="89"/>
      <c r="AU738" s="89"/>
      <c r="AV738" s="89"/>
      <c r="AW738" s="89"/>
      <c r="AX738" s="90"/>
    </row>
    <row r="739" spans="1:52" ht="24.75" customHeight="1" thickBot="1" x14ac:dyDescent="0.2">
      <c r="A739" s="112" t="s">
        <v>445</v>
      </c>
      <c r="B739" s="113"/>
      <c r="C739" s="113"/>
      <c r="D739" s="114"/>
      <c r="E739" s="115" t="s">
        <v>477</v>
      </c>
      <c r="F739" s="103"/>
      <c r="G739" s="103"/>
      <c r="H739" s="79" t="str">
        <f>IF(E739="", "", "(")</f>
        <v>(</v>
      </c>
      <c r="I739" s="103"/>
      <c r="J739" s="103"/>
      <c r="K739" s="79" t="str">
        <f>IF(OR(I739="　", I739=""), "", "-")</f>
        <v/>
      </c>
      <c r="L739" s="104">
        <v>408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427</v>
      </c>
      <c r="B779" s="747"/>
      <c r="C779" s="747"/>
      <c r="D779" s="747"/>
      <c r="E779" s="747"/>
      <c r="F779" s="748"/>
      <c r="G779" s="425" t="s">
        <v>541</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404</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5"/>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5"/>
      <c r="B781" s="749"/>
      <c r="C781" s="749"/>
      <c r="D781" s="749"/>
      <c r="E781" s="749"/>
      <c r="F781" s="750"/>
      <c r="G781" s="435" t="s">
        <v>521</v>
      </c>
      <c r="H781" s="436"/>
      <c r="I781" s="436"/>
      <c r="J781" s="436"/>
      <c r="K781" s="437"/>
      <c r="L781" s="438" t="s">
        <v>522</v>
      </c>
      <c r="M781" s="439"/>
      <c r="N781" s="439"/>
      <c r="O781" s="439"/>
      <c r="P781" s="439"/>
      <c r="Q781" s="439"/>
      <c r="R781" s="439"/>
      <c r="S781" s="439"/>
      <c r="T781" s="439"/>
      <c r="U781" s="439"/>
      <c r="V781" s="439"/>
      <c r="W781" s="439"/>
      <c r="X781" s="440"/>
      <c r="Y781" s="441">
        <v>3</v>
      </c>
      <c r="Z781" s="442"/>
      <c r="AA781" s="442"/>
      <c r="AB781" s="546"/>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5"/>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5"/>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5"/>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5"/>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5"/>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5"/>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5"/>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5"/>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5"/>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5"/>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3</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5"/>
      <c r="B792" s="749"/>
      <c r="C792" s="749"/>
      <c r="D792" s="749"/>
      <c r="E792" s="749"/>
      <c r="F792" s="750"/>
      <c r="G792" s="425" t="s">
        <v>363</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362</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5"/>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5"/>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6"/>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5"/>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5"/>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5"/>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5"/>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5"/>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5"/>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5"/>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5"/>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5"/>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5"/>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5"/>
      <c r="B805" s="749"/>
      <c r="C805" s="749"/>
      <c r="D805" s="749"/>
      <c r="E805" s="749"/>
      <c r="F805" s="750"/>
      <c r="G805" s="425" t="s">
        <v>364</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365</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5"/>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5"/>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6"/>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5"/>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5"/>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5"/>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5"/>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5"/>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5"/>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5"/>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5"/>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5"/>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5"/>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5"/>
      <c r="B818" s="749"/>
      <c r="C818" s="749"/>
      <c r="D818" s="749"/>
      <c r="E818" s="749"/>
      <c r="F818" s="750"/>
      <c r="G818" s="425" t="s">
        <v>339</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5"/>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5"/>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6"/>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5"/>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5"/>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5"/>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5"/>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5"/>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5"/>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5"/>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5"/>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5"/>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5"/>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388</v>
      </c>
      <c r="AM831" s="942"/>
      <c r="AN831" s="942"/>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523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342</v>
      </c>
      <c r="K836" s="87"/>
      <c r="L836" s="87"/>
      <c r="M836" s="87"/>
      <c r="N836" s="87"/>
      <c r="O836" s="87"/>
      <c r="P836" s="333" t="s">
        <v>317</v>
      </c>
      <c r="Q836" s="333"/>
      <c r="R836" s="333"/>
      <c r="S836" s="333"/>
      <c r="T836" s="333"/>
      <c r="U836" s="333"/>
      <c r="V836" s="333"/>
      <c r="W836" s="333"/>
      <c r="X836" s="333"/>
      <c r="Y836" s="330" t="s">
        <v>340</v>
      </c>
      <c r="Z836" s="331"/>
      <c r="AA836" s="331"/>
      <c r="AB836" s="331"/>
      <c r="AC836" s="263" t="s">
        <v>382</v>
      </c>
      <c r="AD836" s="263"/>
      <c r="AE836" s="263"/>
      <c r="AF836" s="263"/>
      <c r="AG836" s="263"/>
      <c r="AH836" s="330" t="s">
        <v>409</v>
      </c>
      <c r="AI836" s="332"/>
      <c r="AJ836" s="332"/>
      <c r="AK836" s="332"/>
      <c r="AL836" s="332" t="s">
        <v>21</v>
      </c>
      <c r="AM836" s="332"/>
      <c r="AN836" s="332"/>
      <c r="AO836" s="412"/>
      <c r="AP836" s="413" t="s">
        <v>343</v>
      </c>
      <c r="AQ836" s="413"/>
      <c r="AR836" s="413"/>
      <c r="AS836" s="413"/>
      <c r="AT836" s="413"/>
      <c r="AU836" s="413"/>
      <c r="AV836" s="413"/>
      <c r="AW836" s="413"/>
      <c r="AX836" s="413"/>
    </row>
    <row r="837" spans="1:50" ht="30" customHeight="1" x14ac:dyDescent="0.15">
      <c r="A837" s="390">
        <v>1</v>
      </c>
      <c r="B837" s="390">
        <v>1</v>
      </c>
      <c r="C837" s="404" t="s">
        <v>524</v>
      </c>
      <c r="D837" s="404"/>
      <c r="E837" s="404"/>
      <c r="F837" s="404"/>
      <c r="G837" s="404"/>
      <c r="H837" s="404"/>
      <c r="I837" s="404"/>
      <c r="J837" s="405">
        <v>5013201004656</v>
      </c>
      <c r="K837" s="406"/>
      <c r="L837" s="406"/>
      <c r="M837" s="406"/>
      <c r="N837" s="406"/>
      <c r="O837" s="406"/>
      <c r="P837" s="303" t="s">
        <v>522</v>
      </c>
      <c r="Q837" s="303"/>
      <c r="R837" s="303"/>
      <c r="S837" s="303"/>
      <c r="T837" s="303"/>
      <c r="U837" s="303"/>
      <c r="V837" s="303"/>
      <c r="W837" s="303"/>
      <c r="X837" s="303"/>
      <c r="Y837" s="304">
        <v>3</v>
      </c>
      <c r="Z837" s="305"/>
      <c r="AA837" s="305"/>
      <c r="AB837" s="306"/>
      <c r="AC837" s="314" t="s">
        <v>413</v>
      </c>
      <c r="AD837" s="409"/>
      <c r="AE837" s="409"/>
      <c r="AF837" s="409"/>
      <c r="AG837" s="409"/>
      <c r="AH837" s="407">
        <v>3</v>
      </c>
      <c r="AI837" s="408"/>
      <c r="AJ837" s="408"/>
      <c r="AK837" s="408"/>
      <c r="AL837" s="311">
        <v>75.599999999999994</v>
      </c>
      <c r="AM837" s="312"/>
      <c r="AN837" s="312"/>
      <c r="AO837" s="313"/>
      <c r="AP837" s="307"/>
      <c r="AQ837" s="307"/>
      <c r="AR837" s="307"/>
      <c r="AS837" s="307"/>
      <c r="AT837" s="307"/>
      <c r="AU837" s="307"/>
      <c r="AV837" s="307"/>
      <c r="AW837" s="307"/>
      <c r="AX837" s="307"/>
    </row>
    <row r="838" spans="1:50" ht="57" customHeight="1" x14ac:dyDescent="0.15">
      <c r="A838" s="390">
        <v>2</v>
      </c>
      <c r="B838" s="390">
        <v>1</v>
      </c>
      <c r="C838" s="404" t="s">
        <v>525</v>
      </c>
      <c r="D838" s="404"/>
      <c r="E838" s="404"/>
      <c r="F838" s="404"/>
      <c r="G838" s="404"/>
      <c r="H838" s="404"/>
      <c r="I838" s="404"/>
      <c r="J838" s="405">
        <v>1290801000094</v>
      </c>
      <c r="K838" s="406"/>
      <c r="L838" s="406"/>
      <c r="M838" s="406"/>
      <c r="N838" s="406"/>
      <c r="O838" s="406"/>
      <c r="P838" s="303" t="s">
        <v>533</v>
      </c>
      <c r="Q838" s="303"/>
      <c r="R838" s="303"/>
      <c r="S838" s="303"/>
      <c r="T838" s="303"/>
      <c r="U838" s="303"/>
      <c r="V838" s="303"/>
      <c r="W838" s="303"/>
      <c r="X838" s="303"/>
      <c r="Y838" s="304">
        <v>2.5</v>
      </c>
      <c r="Z838" s="305"/>
      <c r="AA838" s="305"/>
      <c r="AB838" s="306"/>
      <c r="AC838" s="314" t="s">
        <v>413</v>
      </c>
      <c r="AD838" s="314"/>
      <c r="AE838" s="314"/>
      <c r="AF838" s="314"/>
      <c r="AG838" s="314"/>
      <c r="AH838" s="407">
        <v>3</v>
      </c>
      <c r="AI838" s="408"/>
      <c r="AJ838" s="408"/>
      <c r="AK838" s="408"/>
      <c r="AL838" s="311">
        <v>61.1</v>
      </c>
      <c r="AM838" s="312"/>
      <c r="AN838" s="312"/>
      <c r="AO838" s="313"/>
      <c r="AP838" s="307"/>
      <c r="AQ838" s="307"/>
      <c r="AR838" s="307"/>
      <c r="AS838" s="307"/>
      <c r="AT838" s="307"/>
      <c r="AU838" s="307"/>
      <c r="AV838" s="307"/>
      <c r="AW838" s="307"/>
      <c r="AX838" s="307"/>
    </row>
    <row r="839" spans="1:50" ht="57" customHeight="1" x14ac:dyDescent="0.15">
      <c r="A839" s="390">
        <v>3</v>
      </c>
      <c r="B839" s="390">
        <v>1</v>
      </c>
      <c r="C839" s="410" t="s">
        <v>526</v>
      </c>
      <c r="D839" s="404"/>
      <c r="E839" s="404"/>
      <c r="F839" s="404"/>
      <c r="G839" s="404"/>
      <c r="H839" s="404"/>
      <c r="I839" s="404"/>
      <c r="J839" s="405">
        <v>9010001008669</v>
      </c>
      <c r="K839" s="406"/>
      <c r="L839" s="406"/>
      <c r="M839" s="406"/>
      <c r="N839" s="406"/>
      <c r="O839" s="406"/>
      <c r="P839" s="411" t="s">
        <v>534</v>
      </c>
      <c r="Q839" s="303"/>
      <c r="R839" s="303"/>
      <c r="S839" s="303"/>
      <c r="T839" s="303"/>
      <c r="U839" s="303"/>
      <c r="V839" s="303"/>
      <c r="W839" s="303"/>
      <c r="X839" s="303"/>
      <c r="Y839" s="304">
        <v>1.9</v>
      </c>
      <c r="Z839" s="305"/>
      <c r="AA839" s="305"/>
      <c r="AB839" s="306"/>
      <c r="AC839" s="314" t="s">
        <v>413</v>
      </c>
      <c r="AD839" s="314"/>
      <c r="AE839" s="314"/>
      <c r="AF839" s="314"/>
      <c r="AG839" s="314"/>
      <c r="AH839" s="309">
        <v>2</v>
      </c>
      <c r="AI839" s="310"/>
      <c r="AJ839" s="310"/>
      <c r="AK839" s="310"/>
      <c r="AL839" s="311">
        <v>72.8</v>
      </c>
      <c r="AM839" s="312"/>
      <c r="AN839" s="312"/>
      <c r="AO839" s="313"/>
      <c r="AP839" s="307"/>
      <c r="AQ839" s="307"/>
      <c r="AR839" s="307"/>
      <c r="AS839" s="307"/>
      <c r="AT839" s="307"/>
      <c r="AU839" s="307"/>
      <c r="AV839" s="307"/>
      <c r="AW839" s="307"/>
      <c r="AX839" s="307"/>
    </row>
    <row r="840" spans="1:50" ht="30" customHeight="1" x14ac:dyDescent="0.15">
      <c r="A840" s="390">
        <v>4</v>
      </c>
      <c r="B840" s="390">
        <v>1</v>
      </c>
      <c r="C840" s="410" t="s">
        <v>527</v>
      </c>
      <c r="D840" s="404"/>
      <c r="E840" s="404"/>
      <c r="F840" s="404"/>
      <c r="G840" s="404"/>
      <c r="H840" s="404"/>
      <c r="I840" s="404"/>
      <c r="J840" s="405">
        <v>5050002003611</v>
      </c>
      <c r="K840" s="406"/>
      <c r="L840" s="406"/>
      <c r="M840" s="406"/>
      <c r="N840" s="406"/>
      <c r="O840" s="406"/>
      <c r="P840" s="411" t="s">
        <v>535</v>
      </c>
      <c r="Q840" s="303"/>
      <c r="R840" s="303"/>
      <c r="S840" s="303"/>
      <c r="T840" s="303"/>
      <c r="U840" s="303"/>
      <c r="V840" s="303"/>
      <c r="W840" s="303"/>
      <c r="X840" s="303"/>
      <c r="Y840" s="304">
        <v>1.3</v>
      </c>
      <c r="Z840" s="305"/>
      <c r="AA840" s="305"/>
      <c r="AB840" s="306"/>
      <c r="AC840" s="314" t="s">
        <v>413</v>
      </c>
      <c r="AD840" s="314"/>
      <c r="AE840" s="314"/>
      <c r="AF840" s="314"/>
      <c r="AG840" s="314"/>
      <c r="AH840" s="309">
        <v>3</v>
      </c>
      <c r="AI840" s="310"/>
      <c r="AJ840" s="310"/>
      <c r="AK840" s="310"/>
      <c r="AL840" s="311">
        <v>96.9</v>
      </c>
      <c r="AM840" s="312"/>
      <c r="AN840" s="312"/>
      <c r="AO840" s="313"/>
      <c r="AP840" s="307"/>
      <c r="AQ840" s="307"/>
      <c r="AR840" s="307"/>
      <c r="AS840" s="307"/>
      <c r="AT840" s="307"/>
      <c r="AU840" s="307"/>
      <c r="AV840" s="307"/>
      <c r="AW840" s="307"/>
      <c r="AX840" s="307"/>
    </row>
    <row r="841" spans="1:50" ht="57" customHeight="1" x14ac:dyDescent="0.15">
      <c r="A841" s="390">
        <v>5</v>
      </c>
      <c r="B841" s="390">
        <v>1</v>
      </c>
      <c r="C841" s="404" t="s">
        <v>528</v>
      </c>
      <c r="D841" s="404"/>
      <c r="E841" s="404"/>
      <c r="F841" s="404"/>
      <c r="G841" s="404"/>
      <c r="H841" s="404"/>
      <c r="I841" s="404"/>
      <c r="J841" s="405">
        <v>9080401001770</v>
      </c>
      <c r="K841" s="406"/>
      <c r="L841" s="406"/>
      <c r="M841" s="406"/>
      <c r="N841" s="406"/>
      <c r="O841" s="406"/>
      <c r="P841" s="303" t="s">
        <v>536</v>
      </c>
      <c r="Q841" s="303"/>
      <c r="R841" s="303"/>
      <c r="S841" s="303"/>
      <c r="T841" s="303"/>
      <c r="U841" s="303"/>
      <c r="V841" s="303"/>
      <c r="W841" s="303"/>
      <c r="X841" s="303"/>
      <c r="Y841" s="304">
        <v>0.8</v>
      </c>
      <c r="Z841" s="305"/>
      <c r="AA841" s="305"/>
      <c r="AB841" s="306"/>
      <c r="AC841" s="308" t="s">
        <v>419</v>
      </c>
      <c r="AD841" s="308"/>
      <c r="AE841" s="308"/>
      <c r="AF841" s="308"/>
      <c r="AG841" s="308"/>
      <c r="AH841" s="309" t="s">
        <v>519</v>
      </c>
      <c r="AI841" s="310"/>
      <c r="AJ841" s="310"/>
      <c r="AK841" s="310"/>
      <c r="AL841" s="311" t="s">
        <v>519</v>
      </c>
      <c r="AM841" s="312"/>
      <c r="AN841" s="312"/>
      <c r="AO841" s="313"/>
      <c r="AP841" s="307"/>
      <c r="AQ841" s="307"/>
      <c r="AR841" s="307"/>
      <c r="AS841" s="307"/>
      <c r="AT841" s="307"/>
      <c r="AU841" s="307"/>
      <c r="AV841" s="307"/>
      <c r="AW841" s="307"/>
      <c r="AX841" s="307"/>
    </row>
    <row r="842" spans="1:50" ht="30" customHeight="1" x14ac:dyDescent="0.15">
      <c r="A842" s="390">
        <v>6</v>
      </c>
      <c r="B842" s="390">
        <v>1</v>
      </c>
      <c r="C842" s="404" t="s">
        <v>529</v>
      </c>
      <c r="D842" s="404"/>
      <c r="E842" s="404"/>
      <c r="F842" s="404"/>
      <c r="G842" s="404"/>
      <c r="H842" s="404"/>
      <c r="I842" s="404"/>
      <c r="J842" s="405">
        <v>3050001029527</v>
      </c>
      <c r="K842" s="406"/>
      <c r="L842" s="406"/>
      <c r="M842" s="406"/>
      <c r="N842" s="406"/>
      <c r="O842" s="406"/>
      <c r="P842" s="303" t="s">
        <v>537</v>
      </c>
      <c r="Q842" s="303"/>
      <c r="R842" s="303"/>
      <c r="S842" s="303"/>
      <c r="T842" s="303"/>
      <c r="U842" s="303"/>
      <c r="V842" s="303"/>
      <c r="W842" s="303"/>
      <c r="X842" s="303"/>
      <c r="Y842" s="304">
        <v>0.1</v>
      </c>
      <c r="Z842" s="305"/>
      <c r="AA842" s="305"/>
      <c r="AB842" s="306"/>
      <c r="AC842" s="308" t="s">
        <v>419</v>
      </c>
      <c r="AD842" s="308"/>
      <c r="AE842" s="308"/>
      <c r="AF842" s="308"/>
      <c r="AG842" s="308"/>
      <c r="AH842" s="309" t="s">
        <v>519</v>
      </c>
      <c r="AI842" s="310"/>
      <c r="AJ842" s="310"/>
      <c r="AK842" s="310"/>
      <c r="AL842" s="311" t="s">
        <v>519</v>
      </c>
      <c r="AM842" s="312"/>
      <c r="AN842" s="312"/>
      <c r="AO842" s="313"/>
      <c r="AP842" s="307"/>
      <c r="AQ842" s="307"/>
      <c r="AR842" s="307"/>
      <c r="AS842" s="307"/>
      <c r="AT842" s="307"/>
      <c r="AU842" s="307"/>
      <c r="AV842" s="307"/>
      <c r="AW842" s="307"/>
      <c r="AX842" s="307"/>
    </row>
    <row r="843" spans="1:50" ht="30" customHeight="1" x14ac:dyDescent="0.15">
      <c r="A843" s="390">
        <v>7</v>
      </c>
      <c r="B843" s="390">
        <v>1</v>
      </c>
      <c r="C843" s="404" t="s">
        <v>530</v>
      </c>
      <c r="D843" s="404"/>
      <c r="E843" s="404"/>
      <c r="F843" s="404"/>
      <c r="G843" s="404"/>
      <c r="H843" s="404"/>
      <c r="I843" s="404"/>
      <c r="J843" s="405">
        <v>6050001026257</v>
      </c>
      <c r="K843" s="406"/>
      <c r="L843" s="406"/>
      <c r="M843" s="406"/>
      <c r="N843" s="406"/>
      <c r="O843" s="406"/>
      <c r="P843" s="303" t="s">
        <v>538</v>
      </c>
      <c r="Q843" s="303"/>
      <c r="R843" s="303"/>
      <c r="S843" s="303"/>
      <c r="T843" s="303"/>
      <c r="U843" s="303"/>
      <c r="V843" s="303"/>
      <c r="W843" s="303"/>
      <c r="X843" s="303"/>
      <c r="Y843" s="304">
        <v>0</v>
      </c>
      <c r="Z843" s="305"/>
      <c r="AA843" s="305"/>
      <c r="AB843" s="306"/>
      <c r="AC843" s="308" t="s">
        <v>413</v>
      </c>
      <c r="AD843" s="308"/>
      <c r="AE843" s="308"/>
      <c r="AF843" s="308"/>
      <c r="AG843" s="308"/>
      <c r="AH843" s="309">
        <v>2</v>
      </c>
      <c r="AI843" s="310"/>
      <c r="AJ843" s="310"/>
      <c r="AK843" s="310"/>
      <c r="AL843" s="311">
        <v>77.900000000000006</v>
      </c>
      <c r="AM843" s="312"/>
      <c r="AN843" s="312"/>
      <c r="AO843" s="313"/>
      <c r="AP843" s="307"/>
      <c r="AQ843" s="307"/>
      <c r="AR843" s="307"/>
      <c r="AS843" s="307"/>
      <c r="AT843" s="307"/>
      <c r="AU843" s="307"/>
      <c r="AV843" s="307"/>
      <c r="AW843" s="307"/>
      <c r="AX843" s="307"/>
    </row>
    <row r="844" spans="1:50" ht="30" customHeight="1" x14ac:dyDescent="0.15">
      <c r="A844" s="390">
        <v>8</v>
      </c>
      <c r="B844" s="390">
        <v>1</v>
      </c>
      <c r="C844" s="404" t="s">
        <v>531</v>
      </c>
      <c r="D844" s="404"/>
      <c r="E844" s="404"/>
      <c r="F844" s="404"/>
      <c r="G844" s="404"/>
      <c r="H844" s="404"/>
      <c r="I844" s="404"/>
      <c r="J844" s="405">
        <v>5050001009262</v>
      </c>
      <c r="K844" s="406"/>
      <c r="L844" s="406"/>
      <c r="M844" s="406"/>
      <c r="N844" s="406"/>
      <c r="O844" s="406"/>
      <c r="P844" s="303" t="s">
        <v>538</v>
      </c>
      <c r="Q844" s="303"/>
      <c r="R844" s="303"/>
      <c r="S844" s="303"/>
      <c r="T844" s="303"/>
      <c r="U844" s="303"/>
      <c r="V844" s="303"/>
      <c r="W844" s="303"/>
      <c r="X844" s="303"/>
      <c r="Y844" s="304">
        <v>0</v>
      </c>
      <c r="Z844" s="305"/>
      <c r="AA844" s="305"/>
      <c r="AB844" s="306"/>
      <c r="AC844" s="308" t="s">
        <v>419</v>
      </c>
      <c r="AD844" s="308"/>
      <c r="AE844" s="308"/>
      <c r="AF844" s="308"/>
      <c r="AG844" s="308"/>
      <c r="AH844" s="309" t="s">
        <v>519</v>
      </c>
      <c r="AI844" s="310"/>
      <c r="AJ844" s="310"/>
      <c r="AK844" s="310"/>
      <c r="AL844" s="311" t="s">
        <v>519</v>
      </c>
      <c r="AM844" s="312"/>
      <c r="AN844" s="312"/>
      <c r="AO844" s="313"/>
      <c r="AP844" s="307"/>
      <c r="AQ844" s="307"/>
      <c r="AR844" s="307"/>
      <c r="AS844" s="307"/>
      <c r="AT844" s="307"/>
      <c r="AU844" s="307"/>
      <c r="AV844" s="307"/>
      <c r="AW844" s="307"/>
      <c r="AX844" s="307"/>
    </row>
    <row r="845" spans="1:50" ht="30" customHeight="1" x14ac:dyDescent="0.15">
      <c r="A845" s="390">
        <v>9</v>
      </c>
      <c r="B845" s="390">
        <v>1</v>
      </c>
      <c r="C845" s="404" t="s">
        <v>532</v>
      </c>
      <c r="D845" s="404"/>
      <c r="E845" s="404"/>
      <c r="F845" s="404"/>
      <c r="G845" s="404"/>
      <c r="H845" s="404"/>
      <c r="I845" s="404"/>
      <c r="J845" s="405">
        <v>8011101028104</v>
      </c>
      <c r="K845" s="406"/>
      <c r="L845" s="406"/>
      <c r="M845" s="406"/>
      <c r="N845" s="406"/>
      <c r="O845" s="406"/>
      <c r="P845" s="303" t="s">
        <v>539</v>
      </c>
      <c r="Q845" s="303"/>
      <c r="R845" s="303"/>
      <c r="S845" s="303"/>
      <c r="T845" s="303"/>
      <c r="U845" s="303"/>
      <c r="V845" s="303"/>
      <c r="W845" s="303"/>
      <c r="X845" s="303"/>
      <c r="Y845" s="304">
        <v>0</v>
      </c>
      <c r="Z845" s="305"/>
      <c r="AA845" s="305"/>
      <c r="AB845" s="306"/>
      <c r="AC845" s="308" t="s">
        <v>419</v>
      </c>
      <c r="AD845" s="308"/>
      <c r="AE845" s="308"/>
      <c r="AF845" s="308"/>
      <c r="AG845" s="308"/>
      <c r="AH845" s="309" t="s">
        <v>519</v>
      </c>
      <c r="AI845" s="310"/>
      <c r="AJ845" s="310"/>
      <c r="AK845" s="310"/>
      <c r="AL845" s="311" t="s">
        <v>519</v>
      </c>
      <c r="AM845" s="312"/>
      <c r="AN845" s="312"/>
      <c r="AO845" s="313"/>
      <c r="AP845" s="307"/>
      <c r="AQ845" s="307"/>
      <c r="AR845" s="307"/>
      <c r="AS845" s="307"/>
      <c r="AT845" s="307"/>
      <c r="AU845" s="307"/>
      <c r="AV845" s="307"/>
      <c r="AW845" s="307"/>
      <c r="AX845" s="307"/>
    </row>
    <row r="846" spans="1:50" ht="30"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540</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342</v>
      </c>
      <c r="K869" s="87"/>
      <c r="L869" s="87"/>
      <c r="M869" s="87"/>
      <c r="N869" s="87"/>
      <c r="O869" s="87"/>
      <c r="P869" s="333" t="s">
        <v>317</v>
      </c>
      <c r="Q869" s="333"/>
      <c r="R869" s="333"/>
      <c r="S869" s="333"/>
      <c r="T869" s="333"/>
      <c r="U869" s="333"/>
      <c r="V869" s="333"/>
      <c r="W869" s="333"/>
      <c r="X869" s="333"/>
      <c r="Y869" s="330" t="s">
        <v>340</v>
      </c>
      <c r="Z869" s="331"/>
      <c r="AA869" s="331"/>
      <c r="AB869" s="331"/>
      <c r="AC869" s="263" t="s">
        <v>382</v>
      </c>
      <c r="AD869" s="263"/>
      <c r="AE869" s="263"/>
      <c r="AF869" s="263"/>
      <c r="AG869" s="263"/>
      <c r="AH869" s="330" t="s">
        <v>409</v>
      </c>
      <c r="AI869" s="332"/>
      <c r="AJ869" s="332"/>
      <c r="AK869" s="332"/>
      <c r="AL869" s="332" t="s">
        <v>21</v>
      </c>
      <c r="AM869" s="332"/>
      <c r="AN869" s="332"/>
      <c r="AO869" s="412"/>
      <c r="AP869" s="413" t="s">
        <v>343</v>
      </c>
      <c r="AQ869" s="413"/>
      <c r="AR869" s="413"/>
      <c r="AS869" s="413"/>
      <c r="AT869" s="413"/>
      <c r="AU869" s="413"/>
      <c r="AV869" s="413"/>
      <c r="AW869" s="413"/>
      <c r="AX869" s="413"/>
    </row>
    <row r="870" spans="1:50" ht="30" customHeight="1" x14ac:dyDescent="0.15">
      <c r="A870" s="390">
        <v>1</v>
      </c>
      <c r="B870" s="390">
        <v>1</v>
      </c>
      <c r="C870" s="404" t="s">
        <v>542</v>
      </c>
      <c r="D870" s="404"/>
      <c r="E870" s="404"/>
      <c r="F870" s="404"/>
      <c r="G870" s="404"/>
      <c r="H870" s="404"/>
      <c r="I870" s="404"/>
      <c r="J870" s="405">
        <v>5330005008356</v>
      </c>
      <c r="K870" s="406"/>
      <c r="L870" s="406"/>
      <c r="M870" s="406"/>
      <c r="N870" s="406"/>
      <c r="O870" s="406"/>
      <c r="P870" s="303" t="s">
        <v>543</v>
      </c>
      <c r="Q870" s="303"/>
      <c r="R870" s="303"/>
      <c r="S870" s="303"/>
      <c r="T870" s="303"/>
      <c r="U870" s="303"/>
      <c r="V870" s="303"/>
      <c r="W870" s="303"/>
      <c r="X870" s="303"/>
      <c r="Y870" s="304">
        <v>0.3</v>
      </c>
      <c r="Z870" s="305"/>
      <c r="AA870" s="305"/>
      <c r="AB870" s="306"/>
      <c r="AC870" s="314" t="s">
        <v>419</v>
      </c>
      <c r="AD870" s="409"/>
      <c r="AE870" s="409"/>
      <c r="AF870" s="409"/>
      <c r="AG870" s="409"/>
      <c r="AH870" s="407" t="s">
        <v>519</v>
      </c>
      <c r="AI870" s="408"/>
      <c r="AJ870" s="408"/>
      <c r="AK870" s="408"/>
      <c r="AL870" s="311" t="s">
        <v>519</v>
      </c>
      <c r="AM870" s="312"/>
      <c r="AN870" s="312"/>
      <c r="AO870" s="313"/>
      <c r="AP870" s="307"/>
      <c r="AQ870" s="307"/>
      <c r="AR870" s="307"/>
      <c r="AS870" s="307"/>
      <c r="AT870" s="307"/>
      <c r="AU870" s="307"/>
      <c r="AV870" s="307"/>
      <c r="AW870" s="307"/>
      <c r="AX870" s="307"/>
    </row>
    <row r="871" spans="1:50" ht="30"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342</v>
      </c>
      <c r="K902" s="87"/>
      <c r="L902" s="87"/>
      <c r="M902" s="87"/>
      <c r="N902" s="87"/>
      <c r="O902" s="87"/>
      <c r="P902" s="333" t="s">
        <v>317</v>
      </c>
      <c r="Q902" s="333"/>
      <c r="R902" s="333"/>
      <c r="S902" s="333"/>
      <c r="T902" s="333"/>
      <c r="U902" s="333"/>
      <c r="V902" s="333"/>
      <c r="W902" s="333"/>
      <c r="X902" s="333"/>
      <c r="Y902" s="330" t="s">
        <v>340</v>
      </c>
      <c r="Z902" s="331"/>
      <c r="AA902" s="331"/>
      <c r="AB902" s="331"/>
      <c r="AC902" s="263" t="s">
        <v>382</v>
      </c>
      <c r="AD902" s="263"/>
      <c r="AE902" s="263"/>
      <c r="AF902" s="263"/>
      <c r="AG902" s="263"/>
      <c r="AH902" s="330" t="s">
        <v>409</v>
      </c>
      <c r="AI902" s="332"/>
      <c r="AJ902" s="332"/>
      <c r="AK902" s="332"/>
      <c r="AL902" s="332" t="s">
        <v>21</v>
      </c>
      <c r="AM902" s="332"/>
      <c r="AN902" s="332"/>
      <c r="AO902" s="412"/>
      <c r="AP902" s="413" t="s">
        <v>343</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342</v>
      </c>
      <c r="K935" s="87"/>
      <c r="L935" s="87"/>
      <c r="M935" s="87"/>
      <c r="N935" s="87"/>
      <c r="O935" s="87"/>
      <c r="P935" s="333" t="s">
        <v>317</v>
      </c>
      <c r="Q935" s="333"/>
      <c r="R935" s="333"/>
      <c r="S935" s="333"/>
      <c r="T935" s="333"/>
      <c r="U935" s="333"/>
      <c r="V935" s="333"/>
      <c r="W935" s="333"/>
      <c r="X935" s="333"/>
      <c r="Y935" s="330" t="s">
        <v>340</v>
      </c>
      <c r="Z935" s="331"/>
      <c r="AA935" s="331"/>
      <c r="AB935" s="331"/>
      <c r="AC935" s="263" t="s">
        <v>382</v>
      </c>
      <c r="AD935" s="263"/>
      <c r="AE935" s="263"/>
      <c r="AF935" s="263"/>
      <c r="AG935" s="263"/>
      <c r="AH935" s="330" t="s">
        <v>409</v>
      </c>
      <c r="AI935" s="332"/>
      <c r="AJ935" s="332"/>
      <c r="AK935" s="332"/>
      <c r="AL935" s="332" t="s">
        <v>21</v>
      </c>
      <c r="AM935" s="332"/>
      <c r="AN935" s="332"/>
      <c r="AO935" s="412"/>
      <c r="AP935" s="413" t="s">
        <v>343</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342</v>
      </c>
      <c r="K968" s="87"/>
      <c r="L968" s="87"/>
      <c r="M968" s="87"/>
      <c r="N968" s="87"/>
      <c r="O968" s="87"/>
      <c r="P968" s="333" t="s">
        <v>317</v>
      </c>
      <c r="Q968" s="333"/>
      <c r="R968" s="333"/>
      <c r="S968" s="333"/>
      <c r="T968" s="333"/>
      <c r="U968" s="333"/>
      <c r="V968" s="333"/>
      <c r="W968" s="333"/>
      <c r="X968" s="333"/>
      <c r="Y968" s="330" t="s">
        <v>340</v>
      </c>
      <c r="Z968" s="331"/>
      <c r="AA968" s="331"/>
      <c r="AB968" s="331"/>
      <c r="AC968" s="263" t="s">
        <v>382</v>
      </c>
      <c r="AD968" s="263"/>
      <c r="AE968" s="263"/>
      <c r="AF968" s="263"/>
      <c r="AG968" s="263"/>
      <c r="AH968" s="330" t="s">
        <v>409</v>
      </c>
      <c r="AI968" s="332"/>
      <c r="AJ968" s="332"/>
      <c r="AK968" s="332"/>
      <c r="AL968" s="332" t="s">
        <v>21</v>
      </c>
      <c r="AM968" s="332"/>
      <c r="AN968" s="332"/>
      <c r="AO968" s="412"/>
      <c r="AP968" s="413" t="s">
        <v>343</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342</v>
      </c>
      <c r="K1001" s="87"/>
      <c r="L1001" s="87"/>
      <c r="M1001" s="87"/>
      <c r="N1001" s="87"/>
      <c r="O1001" s="87"/>
      <c r="P1001" s="333" t="s">
        <v>317</v>
      </c>
      <c r="Q1001" s="333"/>
      <c r="R1001" s="333"/>
      <c r="S1001" s="333"/>
      <c r="T1001" s="333"/>
      <c r="U1001" s="333"/>
      <c r="V1001" s="333"/>
      <c r="W1001" s="333"/>
      <c r="X1001" s="333"/>
      <c r="Y1001" s="330" t="s">
        <v>340</v>
      </c>
      <c r="Z1001" s="331"/>
      <c r="AA1001" s="331"/>
      <c r="AB1001" s="331"/>
      <c r="AC1001" s="263" t="s">
        <v>382</v>
      </c>
      <c r="AD1001" s="263"/>
      <c r="AE1001" s="263"/>
      <c r="AF1001" s="263"/>
      <c r="AG1001" s="263"/>
      <c r="AH1001" s="330" t="s">
        <v>409</v>
      </c>
      <c r="AI1001" s="332"/>
      <c r="AJ1001" s="332"/>
      <c r="AK1001" s="332"/>
      <c r="AL1001" s="332" t="s">
        <v>21</v>
      </c>
      <c r="AM1001" s="332"/>
      <c r="AN1001" s="332"/>
      <c r="AO1001" s="412"/>
      <c r="AP1001" s="413" t="s">
        <v>343</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342</v>
      </c>
      <c r="K1034" s="87"/>
      <c r="L1034" s="87"/>
      <c r="M1034" s="87"/>
      <c r="N1034" s="87"/>
      <c r="O1034" s="87"/>
      <c r="P1034" s="333" t="s">
        <v>317</v>
      </c>
      <c r="Q1034" s="333"/>
      <c r="R1034" s="333"/>
      <c r="S1034" s="333"/>
      <c r="T1034" s="333"/>
      <c r="U1034" s="333"/>
      <c r="V1034" s="333"/>
      <c r="W1034" s="333"/>
      <c r="X1034" s="333"/>
      <c r="Y1034" s="330" t="s">
        <v>340</v>
      </c>
      <c r="Z1034" s="331"/>
      <c r="AA1034" s="331"/>
      <c r="AB1034" s="331"/>
      <c r="AC1034" s="263" t="s">
        <v>382</v>
      </c>
      <c r="AD1034" s="263"/>
      <c r="AE1034" s="263"/>
      <c r="AF1034" s="263"/>
      <c r="AG1034" s="263"/>
      <c r="AH1034" s="330" t="s">
        <v>409</v>
      </c>
      <c r="AI1034" s="332"/>
      <c r="AJ1034" s="332"/>
      <c r="AK1034" s="332"/>
      <c r="AL1034" s="332" t="s">
        <v>21</v>
      </c>
      <c r="AM1034" s="332"/>
      <c r="AN1034" s="332"/>
      <c r="AO1034" s="412"/>
      <c r="AP1034" s="413" t="s">
        <v>343</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342</v>
      </c>
      <c r="K1067" s="87"/>
      <c r="L1067" s="87"/>
      <c r="M1067" s="87"/>
      <c r="N1067" s="87"/>
      <c r="O1067" s="87"/>
      <c r="P1067" s="333" t="s">
        <v>317</v>
      </c>
      <c r="Q1067" s="333"/>
      <c r="R1067" s="333"/>
      <c r="S1067" s="333"/>
      <c r="T1067" s="333"/>
      <c r="U1067" s="333"/>
      <c r="V1067" s="333"/>
      <c r="W1067" s="333"/>
      <c r="X1067" s="333"/>
      <c r="Y1067" s="330" t="s">
        <v>340</v>
      </c>
      <c r="Z1067" s="331"/>
      <c r="AA1067" s="331"/>
      <c r="AB1067" s="331"/>
      <c r="AC1067" s="263" t="s">
        <v>382</v>
      </c>
      <c r="AD1067" s="263"/>
      <c r="AE1067" s="263"/>
      <c r="AF1067" s="263"/>
      <c r="AG1067" s="263"/>
      <c r="AH1067" s="330" t="s">
        <v>409</v>
      </c>
      <c r="AI1067" s="332"/>
      <c r="AJ1067" s="332"/>
      <c r="AK1067" s="332"/>
      <c r="AL1067" s="332" t="s">
        <v>21</v>
      </c>
      <c r="AM1067" s="332"/>
      <c r="AN1067" s="332"/>
      <c r="AO1067" s="412"/>
      <c r="AP1067" s="413" t="s">
        <v>343</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372</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388</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336</v>
      </c>
      <c r="D1101" s="877"/>
      <c r="E1101" s="263" t="s">
        <v>335</v>
      </c>
      <c r="F1101" s="877"/>
      <c r="G1101" s="877"/>
      <c r="H1101" s="877"/>
      <c r="I1101" s="877"/>
      <c r="J1101" s="263" t="s">
        <v>342</v>
      </c>
      <c r="K1101" s="263"/>
      <c r="L1101" s="263"/>
      <c r="M1101" s="263"/>
      <c r="N1101" s="263"/>
      <c r="O1101" s="263"/>
      <c r="P1101" s="330" t="s">
        <v>27</v>
      </c>
      <c r="Q1101" s="330"/>
      <c r="R1101" s="330"/>
      <c r="S1101" s="330"/>
      <c r="T1101" s="330"/>
      <c r="U1101" s="330"/>
      <c r="V1101" s="330"/>
      <c r="W1101" s="330"/>
      <c r="X1101" s="330"/>
      <c r="Y1101" s="263" t="s">
        <v>344</v>
      </c>
      <c r="Z1101" s="877"/>
      <c r="AA1101" s="877"/>
      <c r="AB1101" s="877"/>
      <c r="AC1101" s="263" t="s">
        <v>318</v>
      </c>
      <c r="AD1101" s="263"/>
      <c r="AE1101" s="263"/>
      <c r="AF1101" s="263"/>
      <c r="AG1101" s="263"/>
      <c r="AH1101" s="330" t="s">
        <v>331</v>
      </c>
      <c r="AI1101" s="331"/>
      <c r="AJ1101" s="331"/>
      <c r="AK1101" s="331"/>
      <c r="AL1101" s="331" t="s">
        <v>21</v>
      </c>
      <c r="AM1101" s="331"/>
      <c r="AN1101" s="331"/>
      <c r="AO1101" s="880"/>
      <c r="AP1101" s="413" t="s">
        <v>373</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7" right="0.7" top="0.75" bottom="0.75" header="0.3" footer="0.3"/>
  <pageSetup paperSize="9" scale="65" fitToHeight="0" orientation="portrait" r:id="rId1"/>
  <headerFooter differentFirst="1" alignWithMargins="0"/>
  <rowBreaks count="5" manualBreakCount="5">
    <brk id="129" max="16383" man="1"/>
    <brk id="699" max="16383" man="1"/>
    <brk id="735" max="49" man="1"/>
    <brk id="778" max="49" man="1"/>
    <brk id="874"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399</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t="s">
        <v>482</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413</v>
      </c>
      <c r="AI2" s="45" t="s">
        <v>474</v>
      </c>
      <c r="AK2" s="45" t="s">
        <v>333</v>
      </c>
      <c r="AM2" s="74"/>
      <c r="AN2" s="74"/>
      <c r="AP2" s="47" t="s">
        <v>413</v>
      </c>
    </row>
    <row r="3" spans="1:42" ht="13.5" customHeight="1" x14ac:dyDescent="0.15">
      <c r="A3" s="14" t="s">
        <v>202</v>
      </c>
      <c r="B3" s="15" t="s">
        <v>482</v>
      </c>
      <c r="C3" s="13" t="str">
        <f t="shared" ref="C3:C25" si="0">IF(B3="","",A3)</f>
        <v>宇宙開発利用</v>
      </c>
      <c r="D3" s="13" t="str">
        <f>IF(C3="",D2,IF(D2&lt;&gt;"",CONCATENATE(D2,"、",C3),C3))</f>
        <v>宇宙開発利用</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直接実施、委託・請負</v>
      </c>
      <c r="T3" s="13"/>
      <c r="U3" s="32" t="s">
        <v>430</v>
      </c>
      <c r="W3" s="32" t="s">
        <v>268</v>
      </c>
      <c r="Y3" s="32" t="s">
        <v>69</v>
      </c>
      <c r="Z3" s="30"/>
      <c r="AA3" s="32" t="s">
        <v>78</v>
      </c>
      <c r="AB3" s="31"/>
      <c r="AC3" s="33" t="s">
        <v>254</v>
      </c>
      <c r="AD3" s="28"/>
      <c r="AE3" s="36" t="s">
        <v>292</v>
      </c>
      <c r="AF3" s="30"/>
      <c r="AG3" s="47" t="s">
        <v>414</v>
      </c>
      <c r="AI3" s="45" t="s">
        <v>326</v>
      </c>
      <c r="AK3" s="45" t="str">
        <f>CHAR(CODE(AK2)+1)</f>
        <v>B</v>
      </c>
      <c r="AM3" s="74"/>
      <c r="AN3" s="74"/>
      <c r="AP3" s="47" t="s">
        <v>414</v>
      </c>
    </row>
    <row r="4" spans="1:42" ht="13.5" customHeight="1" x14ac:dyDescent="0.15">
      <c r="A4" s="14" t="s">
        <v>203</v>
      </c>
      <c r="B4" s="15"/>
      <c r="C4" s="13" t="str">
        <f t="shared" si="0"/>
        <v/>
      </c>
      <c r="D4" s="13" t="str">
        <f>IF(C4="",D3,IF(D3&lt;&gt;"",CONCATENATE(D3,"、",C4),C4))</f>
        <v>宇宙開発利用</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460</v>
      </c>
      <c r="W4" s="32" t="s">
        <v>269</v>
      </c>
      <c r="Y4" s="32" t="s">
        <v>71</v>
      </c>
      <c r="Z4" s="30"/>
      <c r="AA4" s="32" t="s">
        <v>80</v>
      </c>
      <c r="AB4" s="31"/>
      <c r="AC4" s="32" t="s">
        <v>255</v>
      </c>
      <c r="AD4" s="28"/>
      <c r="AE4" s="36" t="s">
        <v>293</v>
      </c>
      <c r="AF4" s="30"/>
      <c r="AG4" s="47" t="s">
        <v>415</v>
      </c>
      <c r="AI4" s="45" t="s">
        <v>328</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宇宙開発利用</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t="s">
        <v>482</v>
      </c>
      <c r="C6" s="13" t="str">
        <f t="shared" si="0"/>
        <v>科学技術・イノベーション</v>
      </c>
      <c r="D6" s="13" t="str">
        <f t="shared" ref="D6:D22" si="8">IF(C6="",D5,IF(D5&lt;&gt;"",CONCATENATE(D5,"、",C6),C6))</f>
        <v>宇宙開発利用、科学技術・イノベーション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宇宙開発利用、科学技術・イノベーション</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宇宙開発利用、科学技術・イノベーション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宇宙開発利用、科学技術・イノベーション</v>
      </c>
      <c r="F9" s="18" t="s">
        <v>346</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c r="C10" s="13" t="str">
        <f t="shared" si="0"/>
        <v/>
      </c>
      <c r="D10" s="13" t="str">
        <f t="shared" si="8"/>
        <v>宇宙開発利用、科学技術・イノベーション</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宇宙開発利用、科学技術・イノベーション</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宇宙開発利用、科学技術・イノベーション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宇宙開発利用、科学技術・イノベーション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宇宙開発利用、科学技術・イノベーション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宇宙開発利用、科学技術・イノベーション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宇宙開発利用、科学技術・イノベーション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宇宙開発利用、科学技術・イノベーション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宇宙開発利用、科学技術・イノベーション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宇宙開発利用、科学技術・イノベーション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宇宙開発利用、科学技術・イノベーション</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宇宙開発利用、科学技術・イノベーション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宇宙開発利用、科学技術・イノベーション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宇宙開発利用、科学技術・イノベーション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宇宙開発利用、科学技術・イノベーション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宇宙開発利用、科学技術・イノベーション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宇宙開発利用、科学技術・イノベーション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2019-05-30T09:02:39Z</cp:lastPrinted>
  <dcterms:created xsi:type="dcterms:W3CDTF">2012-03-13T00:50:25Z</dcterms:created>
  <dcterms:modified xsi:type="dcterms:W3CDTF">2019-08-28T05:07:19Z</dcterms:modified>
</cp:coreProperties>
</file>