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01_局内共有（保存期間１年未満）\02_組織別（保存先）\01_総務課\15_予算第一係\2．行政事業レビュー\2．作業後保存BOX\河川計画課\★河計課←総務\"/>
    </mc:Choice>
  </mc:AlternateContent>
  <bookViews>
    <workbookView xWindow="0" yWindow="0" windowWidth="28800" windowHeight="13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<sst xmlns="http://schemas.openxmlformats.org/spreadsheetml/2006/main" count="2978" uniqueCount="664">
  <si>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</si>
  <si>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</si>
  <si>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</si>
  <si>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</si>
  <si>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</si>
  <si>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</si>
  <si>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</si>
  <si>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</si>
  <si>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</si>
  <si>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</si>
  <si>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</si>
  <si>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</si>
  <si>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</si>
  <si>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</si>
  <si>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</si>
  <si>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</si>
  <si>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</si>
  <si>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</si>
  <si>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</si>
  <si>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</si>
  <si>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</si>
  <si>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</si>
  <si>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</si>
  <si>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</si>
  <si>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</si>
  <si>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</si>
  <si>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</si>
  <si>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</si>
  <si>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</si>
  <si>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</si>
  <si>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</si>
  <si>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</si>
  <si>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</si>
  <si>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</si>
  <si>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</si>
  <si>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</si>
  <si>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</si>
  <si>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</si>
  <si>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</si>
  <si>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</si>
  <si>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</si>
  <si>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</si>
  <si>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</si>
  <si>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</si>
  <si>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</si>
  <si>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</si>
  <si>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</si>
  <si>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</si>
  <si>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</si>
  <si>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</si>
  <si>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</si>
  <si>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</si>
  <si>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</si>
  <si>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</si>
  <si>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</si>
  <si>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</si>
  <si>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</si>
  <si>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</si>
  <si>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</si>
  <si>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</si>
  <si>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</si>
  <si>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</si>
  <si>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</si>
  <si>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</si>
  <si>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</si>
  <si>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</si>
  <si>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</si>
  <si>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</si>
  <si>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</si>
  <si>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</si>
  <si>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</si>
  <si>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</si>
  <si>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</si>
  <si>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</si>
  <si>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</si>
  <si>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</si>
  <si>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</si>
  <si>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</si>
  <si>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</si>
  <si>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</si>
  <si>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</si>
  <si>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</si>
  <si>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</si>
  <si>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</si>
  <si>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</si>
  <si>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</si>
  <si>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</si>
  <si>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</si>
  <si>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</si>
  <si>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</si>
  <si>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</si>
  <si>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</si>
  <si>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</si>
  <si>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</si>
  <si>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</si>
  <si>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</si>
  <si>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</si>
  <si>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</si>
  <si>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</si>
  <si>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</si>
  <si>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</si>
  <si>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</si>
  <si>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</si>
  <si>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</si>
  <si>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</si>
  <si>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</si>
  <si>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</si>
  <si>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</si>
  <si>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</si>
  <si>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</si>
  <si>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</si>
  <si>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</si>
  <si>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</si>
  <si>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</si>
  <si>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</si>
  <si>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</si>
  <si>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</si>
  <si>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</si>
  <si>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</si>
  <si>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</si>
  <si>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</si>
  <si>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</si>
  <si>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</si>
  <si>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</si>
  <si>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</si>
  <si>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</si>
  <si>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</si>
  <si>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</si>
  <si>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</si>
  <si>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</si>
  <si>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</si>
  <si>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</si>
  <si>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</si>
  <si>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</si>
  <si>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</si>
  <si>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</si>
  <si>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</si>
  <si>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</si>
  <si>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</si>
  <si>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</si>
  <si>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</si>
  <si>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</si>
  <si>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</si>
  <si>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</si>
  <si>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</si>
  <si>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</si>
  <si>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</si>
  <si>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</si>
  <si>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</si>
  <si>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</si>
  <si>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</si>
  <si>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</si>
  <si>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</si>
  <si>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</si>
  <si>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</si>
  <si>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</si>
  <si>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</si>
  <si>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</si>
  <si>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</si>
  <si>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</si>
  <si>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</si>
  <si>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</si>
  <si>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</si>
  <si>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</si>
  <si>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</si>
  <si>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</si>
  <si>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</si>
  <si>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</si>
  <si>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</si>
  <si>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</si>
  <si>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</si>
  <si>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</si>
  <si>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</si>
  <si>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</si>
  <si>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</si>
  <si>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</si>
  <si>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</si>
  <si>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</si>
  <si>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</si>
  <si>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</si>
  <si>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</si>
  <si>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</si>
  <si>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</si>
  <si>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</si>
  <si>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</si>
  <si>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</si>
  <si>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</si>
  <si>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</si>
  <si>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</si>
  <si>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</si>
  <si>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</si>
  <si>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</si>
  <si>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</si>
  <si>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</si>
  <si>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</si>
  <si>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</si>
  <si>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</si>
  <si>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</si>
  <si>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</si>
  <si>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</si>
  <si>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</si>
  <si>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</si>
  <si>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</si>
  <si>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</si>
  <si>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</si>
  <si>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</si>
  <si>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</si>
  <si>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</si>
  <si>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</si>
  <si>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</si>
  <si>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</si>
  <si>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</si>
  <si>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</si>
  <si>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</si>
  <si>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</si>
  <si>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</si>
  <si>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</si>
  <si>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</si>
  <si>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</si>
  <si>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</si>
  <si>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</si>
  <si>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</si>
  <si>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</si>
  <si>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</si>
  <si>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</si>
  <si>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</si>
  <si>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</si>
  <si>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</si>
  <si>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</si>
  <si>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</si>
  <si>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</si>
  <si>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</si>
  <si>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</si>
  <si>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</si>
  <si>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</si>
  <si>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</si>
  <si>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</si>
  <si>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</si>
  <si>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</si>
  <si>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</si>
  <si>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</si>
  <si>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</si>
  <si>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</si>
  <si>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</si>
  <si>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</si>
  <si>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</si>
  <si>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</si>
  <si>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</si>
  <si>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</si>
  <si>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</si>
  <si>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</si>
  <si>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</si>
  <si>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</si>
  <si>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</si>
  <si>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</si>
  <si>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</si>
  <si>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</si>
  <si>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</si>
  <si>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</si>
  <si>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</si>
  <si>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</si>
  <si>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</si>
  <si>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</si>
  <si>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</si>
  <si>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</si>
  <si>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</si>
  <si>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</si>
  <si>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</si>
  <si>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</si>
  <si>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</si>
  <si>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</si>
  <si>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</si>
  <si>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</si>
  <si>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</si>
  <si>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</si>
  <si>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</si>
  <si>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</si>
  <si>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</si>
  <si>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</si>
  <si>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</si>
  <si>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</si>
  <si>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</si>
  <si>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</si>
  <si>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</si>
  <si>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</si>
  <si>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</si>
  <si>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</si>
  <si>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</si>
  <si>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</si>
  <si>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</si>
  <si>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</si>
  <si>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</si>
  <si>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</si>
  <si>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</si>
  <si>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</si>
  <si>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</si>
  <si>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</si>
  <si>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</si>
  <si>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</si>
  <si>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</si>
  <si>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</si>
  <si>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</si>
  <si>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</si>
  <si>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</si>
  <si>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</si>
  <si>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</si>
  <si>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</si>
  <si>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</si>
  <si>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</si>
  <si>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</si>
  <si>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</si>
  <si>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</si>
  <si>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</si>
  <si>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</si>
  <si>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</si>
  <si>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</si>
  <si>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</si>
  <si>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</si>
  <si>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</si>
  <si>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</si>
  <si>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</si>
  <si>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</si>
  <si>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</si>
  <si>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</si>
  <si>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</si>
  <si>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</si>
  <si>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</si>
  <si>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</si>
  <si>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</si>
  <si>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</si>
  <si>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</si>
  <si>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</si>
  <si>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</si>
  <si>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</si>
  <si>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</si>
  <si>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</si>
  <si>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</si>
  <si>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</si>
  <si>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</si>
  <si>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</si>
  <si>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</si>
  <si>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</si>
  <si>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</si>
  <si>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</si>
  <si>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</si>
  <si>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</si>
  <si>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</si>
  <si>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</si>
  <si>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</si>
  <si>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</si>
  <si>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</si>
  <si>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</si>
  <si>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</si>
  <si>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</si>
  <si>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</si>
  <si>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</si>
  <si>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</si>
  <si>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</si>
  <si>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</si>
  <si>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</si>
  <si>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</si>
  <si>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</si>
  <si>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</si>
  <si>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</si>
  <si>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</si>
  <si>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</si>
  <si>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</si>
  <si>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</si>
  <si>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</si>
  <si>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</si>
  <si>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</si>
  <si>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</si>
  <si>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</si>
  <si>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</si>
  <si>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</si>
  <si>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</si>
  <si>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</si>
  <si>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</si>
  <si>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</si>
  <si>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</si>
  <si>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</si>
  <si>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</si>
  <si>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</si>
  <si>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</si>
  <si>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</si>
  <si>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</si>
  <si>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</si>
  <si>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</si>
  <si>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</si>
  <si>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</si>
  <si>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</si>
  <si>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</si>
  <si>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</si>
  <si>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</si>
  <si>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</si>
  <si>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</si>
  <si>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</si>
  <si>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</si>
  <si>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</si>
  <si>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</si>
  <si>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</si>
  <si>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</si>
  <si>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</si>
  <si>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</si>
  <si>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</si>
  <si>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</si>
  <si>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</si>
  <si>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</si>
  <si>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</si>
  <si>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</si>
  <si>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</si>
  <si>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</si>
  <si>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</si>
  <si>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</si>
  <si>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</si>
  <si>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</si>
  <si>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</si>
  <si>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</si>
  <si>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</si>
  <si>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</si>
  <si>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</si>
  <si>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</si>
  <si>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</si>
  <si>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</si>
  <si>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</si>
  <si>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</si>
  <si>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</si>
  <si>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</si>
  <si>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</si>
  <si>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</si>
  <si>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</si>
  <si>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</si>
  <si>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</si>
  <si>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</si>
  <si>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</si>
  <si>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</si>
  <si>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</si>
  <si>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</si>
  <si>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</si>
  <si>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</si>
  <si>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</si>
  <si>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</si>
  <si>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</si>
  <si>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</si>
  <si>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</si>
  <si>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</si>
  <si>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</si>
  <si>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</si>
  <si>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</si>
  <si>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</si>
  <si>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</si>
  <si>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</si>
  <si>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</si>
  <si>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</si>
  <si>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</si>
  <si>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</si>
  <si>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</si>
  <si>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</si>
  <si>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</si>
  <si>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</si>
  <si>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</si>
  <si>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</si>
  <si>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</si>
  <si>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</si>
  <si>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</si>
  <si>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</si>
  <si>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</si>
  <si>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</si>
  <si>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</si>
  <si>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</si>
  <si>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</si>
  <si>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</si>
  <si>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</si>
  <si>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</si>
  <si>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</si>
  <si>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</si>
  <si>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</si>
  <si>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</si>
  <si>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</si>
  <si>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</si>
  <si>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</si>
  <si>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</si>
  <si>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</si>
  <si>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</si>
  <si>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</si>
  <si>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</si>
  <si>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</si>
  <si>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</si>
  <si>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</si>
  <si>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</si>
  <si>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</si>
  <si>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</si>
  <si>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</si>
  <si>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</si>
  <si>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</si>
  <si>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</si>
  <si>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</si>
  <si>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</si>
  <si>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</si>
  <si>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</si>
  <si>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</si>
  <si>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</si>
  <si>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</si>
  <si>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</si>
  <si>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</si>
  <si>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</si>
  <si>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</si>
  <si>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</si>
  <si>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</si>
  <si>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</si>
  <si>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</si>
  <si>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</si>
  <si>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</si>
  <si>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</si>
  <si>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</si>
  <si>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</si>
  <si>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</si>
  <si>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</si>
  <si>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</si>
  <si>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</si>
  <si>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</si>
  <si>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</si>
  <si>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</si>
  <si>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</si>
  <si>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</si>
  <si>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</si>
  <si>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</si>
  <si>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</si>
  <si>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</si>
  <si>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</si>
  <si>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</si>
  <si>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</si>
  <si>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</si>
  <si>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</si>
  <si>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</si>
  <si>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</si>
  <si>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</si>
  <si>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</si>
  <si>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</si>
  <si>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</si>
  <si>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</si>
  <si>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</si>
  <si>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</si>
  <si>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</si>
  <si>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</si>
  <si>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</si>
  <si>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</si>
  <si>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</si>
  <si>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</si>
  <si>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</si>
  <si>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</si>
  <si>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</si>
  <si>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</si>
  <si>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</si>
  <si>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</si>
  <si>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</si>
  <si>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</si>
  <si>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</si>
  <si>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</si>
  <si>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</si>
  <si>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</si>
  <si>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</si>
  <si>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</si>
  <si>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</si>
  <si>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</si>
  <si>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</si>
  <si>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</si>
  <si>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</si>
  <si>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</si>
  <si>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河川改修事業（補助・床上浸水対策特別緊急事業）</t>
  </si>
  <si>
    <t>水管理・国土保全局</t>
  </si>
  <si>
    <t>治水課</t>
    <rPh sb="0" eb="3">
      <t>チスイカ</t>
    </rPh>
    <phoneticPr fontId="5"/>
  </si>
  <si>
    <t>○</t>
  </si>
  <si>
    <t>河川法第9条第2項、第10条、第60条第2項、第62条
地方財政法</t>
  </si>
  <si>
    <t>河川整備計画（河川法第16条の2）
　（河川法：平成29年6月2日改正）
社会資本整備重点計画（社会資本整備重点計画法第4条）
　（第4次社会資本整備重点計画：平成27年9月18日閣議決定）</t>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</si>
  <si>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
　このうち、補助・床上浸水対策特別緊急事業は、被災後、通常生活への復旧に多大な労力を要し、大きな経済的・身体的負担となる床上浸水が頻発している地域に関係する河川のうち、特に対策を促進する必要がある箇所の河川を対象として、集中実施により、慢性的な床上浸水を早期に解消するための事業である。</t>
  </si>
  <si>
    <t>　河川を整備するにあたっては、洪水を安全に流下させること等を目的に、河川の改修やダムの整備を実施している。
このうち、河川改修事業として実施する補助・床上浸水対策特別緊急事業の要件は、下記によるものとする。
○指定区間内の一級河川又は二級河川において施行される改良工事のうち、
　・概ね5年間で事業完了させるもの
　・過去概ね10年間の河川の氾濫による被害が以下に該当するもの
　　　延べ床上浸水家屋数が50戸以上であるもの
　　　延べ浸水家屋数が200戸以上であるもの
　　　床上浸水回数が2回以上であるもの
補助率　1/2　等</t>
  </si>
  <si>
    <t>河川整備事業費</t>
    <rPh sb="0" eb="2">
      <t>カセン</t>
    </rPh>
    <rPh sb="2" eb="4">
      <t>セイビ</t>
    </rPh>
    <rPh sb="4" eb="7">
      <t>ジギョウヒ</t>
    </rPh>
    <phoneticPr fontId="5"/>
  </si>
  <si>
    <t>再度同規模の出水があった場合の床上浸水解消戸数</t>
  </si>
  <si>
    <t>-</t>
  </si>
  <si>
    <t>-</t>
    <phoneticPr fontId="5"/>
  </si>
  <si>
    <t>事業実施の契機となった出水に対する再度災害防止
平成28年度までに床上浸水解消率を100％にする
（対象：事業着手時に平成28年度完了予定の事業）</t>
    <rPh sb="24" eb="26">
      <t>ヘイセイ</t>
    </rPh>
    <rPh sb="28" eb="30">
      <t>ネンド</t>
    </rPh>
    <rPh sb="33" eb="35">
      <t>ユカウエ</t>
    </rPh>
    <rPh sb="35" eb="37">
      <t>シンスイ</t>
    </rPh>
    <rPh sb="37" eb="39">
      <t>カイショウ</t>
    </rPh>
    <rPh sb="39" eb="40">
      <t>リツ</t>
    </rPh>
    <phoneticPr fontId="5"/>
  </si>
  <si>
    <t>事業実施の契機となった出水に対する再度災害防止
平成29年度までに床上浸水解消率を100％にする
（対象：事業着手時に平成29年度完了予定の事業）</t>
    <rPh sb="33" eb="35">
      <t>ユカウエ</t>
    </rPh>
    <rPh sb="35" eb="37">
      <t>シンスイ</t>
    </rPh>
    <rPh sb="37" eb="39">
      <t>カイショウ</t>
    </rPh>
    <phoneticPr fontId="5"/>
  </si>
  <si>
    <t>事業実施の契機となった出水に対する再度災害防止
平成30年度までに床上浸水解消率を100％にする
（対象：事業着手時に平成30年度完了予定の事業）</t>
    <phoneticPr fontId="5"/>
  </si>
  <si>
    <t>事業実施の契機となった出水に対する再度災害防止
事業完了年度までに床上浸水解消率を100％にする
（対象：事業着手時に平成31年度以降完了予定の事業）</t>
    <rPh sb="24" eb="26">
      <t>ジギョウ</t>
    </rPh>
    <rPh sb="26" eb="28">
      <t>カンリョウ</t>
    </rPh>
    <rPh sb="28" eb="30">
      <t>ネンド</t>
    </rPh>
    <rPh sb="39" eb="40">
      <t>リツ</t>
    </rPh>
    <rPh sb="65" eb="67">
      <t>イコウ</t>
    </rPh>
    <phoneticPr fontId="5"/>
  </si>
  <si>
    <t>再度同規模の出水があった場合の床上浸水解消戸数 （国土交通省水管理・国土保全局調べ（平成31年3月））</t>
    <rPh sb="0" eb="2">
      <t>サイド</t>
    </rPh>
    <rPh sb="2" eb="5">
      <t>ドウキボ</t>
    </rPh>
    <rPh sb="6" eb="8">
      <t>シュッスイ</t>
    </rPh>
    <rPh sb="12" eb="14">
      <t>バアイ</t>
    </rPh>
    <rPh sb="15" eb="17">
      <t>ユカウエ</t>
    </rPh>
    <rPh sb="17" eb="19">
      <t>シンスイ</t>
    </rPh>
    <rPh sb="19" eb="21">
      <t>カイショウ</t>
    </rPh>
    <rPh sb="21" eb="23">
      <t>コスウ</t>
    </rPh>
    <phoneticPr fontId="5"/>
  </si>
  <si>
    <t>m</t>
    <phoneticPr fontId="5"/>
  </si>
  <si>
    <t>事業着手時に平成28年度完了予定の事業の整備延長
（予算執行ベースで事業計画延長を換算したもの）</t>
    <phoneticPr fontId="5"/>
  </si>
  <si>
    <t>事業着手時に平成29年度完了予定の事業の整備延長
（予算執行ベースで事業計画延長を換算したもの）</t>
    <phoneticPr fontId="5"/>
  </si>
  <si>
    <t>事業着手時に平成30年度完了予定の事業の整備延長
（予算執行ベースで事業計画延長を換算したもの）</t>
    <phoneticPr fontId="5"/>
  </si>
  <si>
    <t>事業着手時に平成31年度以降完了予定の事業の整備延長
（予算執行ベースで事業計画延長を換算したもの）</t>
    <rPh sb="12" eb="14">
      <t>イコウ</t>
    </rPh>
    <phoneticPr fontId="5"/>
  </si>
  <si>
    <t>総予算額／床上浸水解消戸数
※各年度に完了した事業の全体予算額／床上浸水解消戸数　　　　　　　　　　　　　　　　　　　　　　　　　　</t>
  </si>
  <si>
    <t>総予算額／浸水被害が解消又は軽減される面積（m2）
※各年度に完了した事業の全体予算額／浸水被害が解消又は軽減される面積　　　　　　　　　　　　　　</t>
  </si>
  <si>
    <t>総予算額／整備延長（m）
※各年度に完了した事業の全体予算額／整備延長　</t>
  </si>
  <si>
    <t>百万円</t>
    <rPh sb="0" eb="2">
      <t>ヒャクマン</t>
    </rPh>
    <rPh sb="2" eb="3">
      <t>エン</t>
    </rPh>
    <phoneticPr fontId="5"/>
  </si>
  <si>
    <t>円</t>
    <rPh sb="0" eb="1">
      <t>エン</t>
    </rPh>
    <phoneticPr fontId="5"/>
  </si>
  <si>
    <t>４　水害等災害による被害の軽減</t>
  </si>
  <si>
    <t>１２　水害・土砂災害の防止・減災を推進する</t>
  </si>
  <si>
    <t>人口・資産集積地区等における河川整備計画目標相当の洪水に対する河川の整備率（県管理河川）</t>
  </si>
  <si>
    <t>約○％</t>
    <rPh sb="0" eb="1">
      <t>ヤク</t>
    </rPh>
    <phoneticPr fontId="5"/>
  </si>
  <si>
    <t>本事業において堤防等の整備を行うことにより、人口・資産集積地区等における河川整備計画目標相当の洪水に対する河川の整備率の向上に寄与する。</t>
  </si>
  <si>
    <t>床上浸水の再度災害防止を目的としており、国民や社会のニーズを反映している。</t>
  </si>
  <si>
    <t>河川法に基づく河川管理行為であり、国は法に定められた費用を負担している。</t>
  </si>
  <si>
    <t>床上浸水被害が発生した箇所での再度災害防止対策を実施しており、優先度の高い事業である。</t>
  </si>
  <si>
    <t>一定以上の床上浸水被害の発生を確認し、支出している。</t>
  </si>
  <si>
    <t>河川管理者と国で河川法に基づき費用を分担している。</t>
  </si>
  <si>
    <t>現地の施工条件に合わせ経済的な施工を行っている。</t>
  </si>
  <si>
    <t>一定以上の床上浸水被害が発生した河川に限定している。</t>
  </si>
  <si>
    <t xml:space="preserve">河川改修事業（補助・床上浸水対策特別緊急事業）の実施に当たり、計画に関する諸条件により、事業の執行が見込みを下回ったこと等のため。
</t>
    <rPh sb="0" eb="2">
      <t>カセン</t>
    </rPh>
    <rPh sb="2" eb="4">
      <t>カイシュウ</t>
    </rPh>
    <rPh sb="4" eb="6">
      <t>ジギョウ</t>
    </rPh>
    <rPh sb="7" eb="9">
      <t>ホジョ</t>
    </rPh>
    <rPh sb="10" eb="12">
      <t>ユカウエ</t>
    </rPh>
    <rPh sb="12" eb="14">
      <t>シンスイ</t>
    </rPh>
    <rPh sb="14" eb="16">
      <t>タイサク</t>
    </rPh>
    <rPh sb="16" eb="18">
      <t>トクベツ</t>
    </rPh>
    <rPh sb="18" eb="20">
      <t>キンキュウ</t>
    </rPh>
    <rPh sb="20" eb="22">
      <t>ジギョウ</t>
    </rPh>
    <rPh sb="24" eb="26">
      <t>ジッシ</t>
    </rPh>
    <rPh sb="27" eb="28">
      <t>ア</t>
    </rPh>
    <rPh sb="31" eb="33">
      <t>ケイカク</t>
    </rPh>
    <rPh sb="34" eb="35">
      <t>カン</t>
    </rPh>
    <rPh sb="37" eb="40">
      <t>ショジョウケン</t>
    </rPh>
    <rPh sb="44" eb="46">
      <t>ジギョウ</t>
    </rPh>
    <rPh sb="47" eb="49">
      <t>シッコウ</t>
    </rPh>
    <rPh sb="50" eb="52">
      <t>ミコ</t>
    </rPh>
    <rPh sb="54" eb="56">
      <t>シタマワ</t>
    </rPh>
    <rPh sb="60" eb="61">
      <t>トウ</t>
    </rPh>
    <phoneticPr fontId="5"/>
  </si>
  <si>
    <t>施工にあたって、様々な工夫に努めている。</t>
  </si>
  <si>
    <t>再度、同規模の出水が発生した地区においては、事業の効果を確認している。また、事業完了後に同規模の出水が発生していない地区においては、整備した施設により床上浸水の解消が期待できる。</t>
  </si>
  <si>
    <t>事業実施主体である都道府県等が工法等について検討した上で国に提出した補助金交付にかかる資料に基づき、適切な計画となっていることを確認している。</t>
  </si>
  <si>
    <t>概ね見込みに見合った活動実績となっている。</t>
  </si>
  <si>
    <t>‐</t>
  </si>
  <si>
    <t>国費投入の必要性、事業の効率性及び事業の有効性のいずれの観点からも、適切に実施されている。</t>
  </si>
  <si>
    <t>引き続き、コスト縮減を要請しながら、床上浸水対策特別緊急事業の推進を図る。</t>
  </si>
  <si>
    <t>＜H27年度公開プロセスとりまとめ結果＞
・河川改修について、選択肢を考慮した費用便益分析、さらには、総コストを検討して事業を選択すべき。
・費用便益分析を考えるにあたって建築物の移動や建築規制等も考慮すべき。
・特別緊急事業のあり方として、代替案との比較、床上浸水家屋数など、再検討が必要。
・単位あたりのコストの見せ方、単位あたりの効果（アウトカム）の見せ方を工夫する必要がある。
・人口減少時代の国家戦略を踏まえて、事業対象の基準を定めるべき。
・各河川の実情に即して工事期間の設定を見直すべき。
地域の土地利用状況等によっては、河川改修以外の選択肢も考慮した代替案について、実現性を踏まえ検討した上で、事業計画を作成し、事業採択の申請をするよう地方公共団体に通知。
将来的な土地利用を関係部局等に確認した上で、事業計画を作成し、事業採択の申請をするよう地方公共団体に通知。
事業の実施にあたって河川の実情に即して適切に工期を設定するとともに、計画的に事業を執行するよう地方公共団体に通知。</t>
    <rPh sb="333" eb="335">
      <t>ツウチ</t>
    </rPh>
    <phoneticPr fontId="5"/>
  </si>
  <si>
    <t>188</t>
  </si>
  <si>
    <t>158</t>
  </si>
  <si>
    <t>164</t>
  </si>
  <si>
    <t>055</t>
  </si>
  <si>
    <t>052</t>
  </si>
  <si>
    <t>119</t>
  </si>
  <si>
    <t>130</t>
  </si>
  <si>
    <t>121</t>
    <phoneticPr fontId="5"/>
  </si>
  <si>
    <t>工事費</t>
    <rPh sb="0" eb="3">
      <t>コウジヒ</t>
    </rPh>
    <phoneticPr fontId="5"/>
  </si>
  <si>
    <t>本工事費</t>
    <rPh sb="0" eb="3">
      <t>ホンコウジ</t>
    </rPh>
    <rPh sb="3" eb="4">
      <t>ヒ</t>
    </rPh>
    <phoneticPr fontId="5"/>
  </si>
  <si>
    <t>工事間接費</t>
    <rPh sb="0" eb="2">
      <t>コウジ</t>
    </rPh>
    <rPh sb="2" eb="5">
      <t>カンセツヒ</t>
    </rPh>
    <phoneticPr fontId="5"/>
  </si>
  <si>
    <t>A.福岡県</t>
    <rPh sb="2" eb="5">
      <t>フクオカケン</t>
    </rPh>
    <phoneticPr fontId="5"/>
  </si>
  <si>
    <t>工事の実施及び工事にかかる用地取得等</t>
    <rPh sb="0" eb="2">
      <t>コウジ</t>
    </rPh>
    <rPh sb="3" eb="5">
      <t>ジッシ</t>
    </rPh>
    <rPh sb="5" eb="6">
      <t>オヨ</t>
    </rPh>
    <rPh sb="7" eb="9">
      <t>コウジ</t>
    </rPh>
    <rPh sb="13" eb="15">
      <t>ヨウチ</t>
    </rPh>
    <rPh sb="15" eb="17">
      <t>シュトク</t>
    </rPh>
    <rPh sb="17" eb="18">
      <t>トウ</t>
    </rPh>
    <phoneticPr fontId="5"/>
  </si>
  <si>
    <t>福岡県</t>
    <rPh sb="0" eb="3">
      <t>フクオカケン</t>
    </rPh>
    <phoneticPr fontId="5"/>
  </si>
  <si>
    <t>徳島県</t>
    <rPh sb="0" eb="3">
      <t>トクシマケン</t>
    </rPh>
    <phoneticPr fontId="5"/>
  </si>
  <si>
    <t>京都府</t>
    <rPh sb="0" eb="3">
      <t>キョウトフ</t>
    </rPh>
    <phoneticPr fontId="5"/>
  </si>
  <si>
    <t>愛知県</t>
    <rPh sb="0" eb="3">
      <t>アイチケン</t>
    </rPh>
    <phoneticPr fontId="5"/>
  </si>
  <si>
    <t>宮城県</t>
    <rPh sb="0" eb="3">
      <t>ミヤギケン</t>
    </rPh>
    <phoneticPr fontId="5"/>
  </si>
  <si>
    <t>埼玉県</t>
    <rPh sb="0" eb="3">
      <t>サイタマケン</t>
    </rPh>
    <phoneticPr fontId="5"/>
  </si>
  <si>
    <t>高知県</t>
    <rPh sb="0" eb="3">
      <t>コウチケン</t>
    </rPh>
    <phoneticPr fontId="5"/>
  </si>
  <si>
    <t>秋田県</t>
    <rPh sb="0" eb="3">
      <t>アキタケン</t>
    </rPh>
    <phoneticPr fontId="5"/>
  </si>
  <si>
    <t>岩手県</t>
    <rPh sb="0" eb="3">
      <t>イワテケン</t>
    </rPh>
    <phoneticPr fontId="5"/>
  </si>
  <si>
    <t>栃木県</t>
    <rPh sb="0" eb="3">
      <t>トチギケン</t>
    </rPh>
    <phoneticPr fontId="5"/>
  </si>
  <si>
    <t>-</t>
    <phoneticPr fontId="5"/>
  </si>
  <si>
    <t>1,955/17,000</t>
    <phoneticPr fontId="5"/>
  </si>
  <si>
    <t>7,708/3,300</t>
    <phoneticPr fontId="5"/>
  </si>
  <si>
    <t>1,955,000,000/4,900,000</t>
    <phoneticPr fontId="5"/>
  </si>
  <si>
    <t>7,708,000,000/160,000</t>
    <phoneticPr fontId="5"/>
  </si>
  <si>
    <t>1,955/165</t>
    <phoneticPr fontId="5"/>
  </si>
  <si>
    <t>7,708/293</t>
    <phoneticPr fontId="5"/>
  </si>
  <si>
    <t>戸</t>
    <rPh sb="0" eb="1">
      <t>コ</t>
    </rPh>
    <phoneticPr fontId="5"/>
  </si>
  <si>
    <t>用地補償費</t>
    <rPh sb="0" eb="2">
      <t>ヨウチ</t>
    </rPh>
    <rPh sb="2" eb="5">
      <t>ホショウヒ</t>
    </rPh>
    <phoneticPr fontId="5"/>
  </si>
  <si>
    <t>-</t>
    <phoneticPr fontId="5"/>
  </si>
  <si>
    <t>14,282/687</t>
    <phoneticPr fontId="5"/>
  </si>
  <si>
    <t>14,094/645</t>
    <phoneticPr fontId="5"/>
  </si>
  <si>
    <t>14,282,000,000/9,822,000</t>
    <phoneticPr fontId="5"/>
  </si>
  <si>
    <t>14,094,000,000/3,426,000</t>
    <phoneticPr fontId="5"/>
  </si>
  <si>
    <t>14,282/23,460</t>
    <phoneticPr fontId="5"/>
  </si>
  <si>
    <t>14,094/11,640</t>
    <phoneticPr fontId="5"/>
  </si>
  <si>
    <t>-</t>
    <phoneticPr fontId="5"/>
  </si>
  <si>
    <t>A.地方公共団体</t>
    <rPh sb="2" eb="4">
      <t>チホウ</t>
    </rPh>
    <rPh sb="4" eb="6">
      <t>コウキョウ</t>
    </rPh>
    <rPh sb="6" eb="8">
      <t>ダンタイ</t>
    </rPh>
    <phoneticPr fontId="5"/>
  </si>
  <si>
    <t>激甚な水害が発生した地域等において集中的に防災・減災対策を実施することは重要であり、引き続き、効率的・効果的な事業の推進に進めるべきである。</t>
    <rPh sb="0" eb="2">
      <t>ゲキジン</t>
    </rPh>
    <rPh sb="3" eb="5">
      <t>スイガイ</t>
    </rPh>
    <rPh sb="6" eb="8">
      <t>ハッセイ</t>
    </rPh>
    <rPh sb="10" eb="12">
      <t>チイキ</t>
    </rPh>
    <rPh sb="12" eb="13">
      <t>トウ</t>
    </rPh>
    <rPh sb="17" eb="20">
      <t>シュウチュウテキ</t>
    </rPh>
    <rPh sb="21" eb="23">
      <t>ボウサイ</t>
    </rPh>
    <rPh sb="24" eb="26">
      <t>ゲンサイ</t>
    </rPh>
    <rPh sb="26" eb="28">
      <t>タイサク</t>
    </rPh>
    <rPh sb="29" eb="31">
      <t>ジッシ</t>
    </rPh>
    <rPh sb="36" eb="38">
      <t>ジュウヨウ</t>
    </rPh>
    <rPh sb="42" eb="43">
      <t>ヒ</t>
    </rPh>
    <rPh sb="44" eb="45">
      <t>ツヅ</t>
    </rPh>
    <rPh sb="47" eb="50">
      <t>コウリツテキ</t>
    </rPh>
    <rPh sb="51" eb="54">
      <t>コウカテキ</t>
    </rPh>
    <rPh sb="55" eb="57">
      <t>ジギョウ</t>
    </rPh>
    <rPh sb="58" eb="60">
      <t>スイシン</t>
    </rPh>
    <rPh sb="61" eb="62">
      <t>スス</t>
    </rPh>
    <phoneticPr fontId="5"/>
  </si>
  <si>
    <t>課長 藤巻 浩之</t>
    <rPh sb="0" eb="2">
      <t>カチョウ</t>
    </rPh>
    <rPh sb="3" eb="5">
      <t>フジマキ</t>
    </rPh>
    <rPh sb="6" eb="8">
      <t>ヒロユキ</t>
    </rPh>
    <phoneticPr fontId="5"/>
  </si>
  <si>
    <t>「新しい日本のための優先課題推進枠」4,025</t>
    <phoneticPr fontId="5"/>
  </si>
  <si>
    <t>近年の災害の状況等を踏まえ、補助・床上浸水対策特別緊急事業の事業効果の早期発現のため、効率的・効果的に事業を実施する。</t>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</si>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</sst>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138545</xdr:colOff>
      <xdr:row>705</xdr:row>
      <xdr:rowOff>103909</xdr:rowOff>
    </xdr:from>
    <xdr:to>
      <xdr:col>31</xdr:col>
      <xdr:colOff>120166</xdr:colOff>
      <xdr:row>705</xdr:row>
      <xdr:rowOff>359963</xdr:rowOff>
    </xdr:to>
    <xdr:sp macro="" textlink="">
      <xdr:nvSpPr>
        <xdr:cNvPr id="3" name="テキスト ボックス 2"/>
        <xdr:cNvSpPr txBox="1"/>
      </xdr:nvSpPr>
      <xdr:spPr>
        <a:xfrm>
          <a:off x="6165272" y="38775409"/>
          <a:ext cx="397258"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141267</xdr:colOff>
      <xdr:row>706</xdr:row>
      <xdr:rowOff>40163</xdr:rowOff>
    </xdr:from>
    <xdr:to>
      <xdr:col>31</xdr:col>
      <xdr:colOff>122888</xdr:colOff>
      <xdr:row>706</xdr:row>
      <xdr:rowOff>296217</xdr:rowOff>
    </xdr:to>
    <xdr:sp macro="" textlink="">
      <xdr:nvSpPr>
        <xdr:cNvPr id="4" name="テキスト ボックス 3"/>
        <xdr:cNvSpPr txBox="1"/>
      </xdr:nvSpPr>
      <xdr:spPr>
        <a:xfrm>
          <a:off x="6167994" y="39161936"/>
          <a:ext cx="397258"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18</xdr:col>
      <xdr:colOff>0</xdr:colOff>
      <xdr:row>742</xdr:row>
      <xdr:rowOff>231322</xdr:rowOff>
    </xdr:from>
    <xdr:to>
      <xdr:col>37</xdr:col>
      <xdr:colOff>5177</xdr:colOff>
      <xdr:row>745</xdr:row>
      <xdr:rowOff>206135</xdr:rowOff>
    </xdr:to>
    <xdr:sp macro="" textlink="">
      <xdr:nvSpPr>
        <xdr:cNvPr id="5" name="テキスト ボックス 4"/>
        <xdr:cNvSpPr txBox="1"/>
      </xdr:nvSpPr>
      <xdr:spPr>
        <a:xfrm>
          <a:off x="3600450" y="57286072"/>
          <a:ext cx="3805652" cy="10320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国土交通省</a:t>
          </a:r>
          <a:endParaRPr kumimoji="1" lang="en-US" altLang="ja-JP" sz="1100" spc="100" baseline="0">
            <a:latin typeface="+mn-ea"/>
            <a:ea typeface="+mn-ea"/>
          </a:endParaRPr>
        </a:p>
        <a:p>
          <a:pPr algn="ctr"/>
          <a:r>
            <a:rPr kumimoji="1" lang="en-US" altLang="ja-JP" sz="1100" spc="100" baseline="0">
              <a:latin typeface="+mn-ea"/>
              <a:ea typeface="+mn-ea"/>
            </a:rPr>
            <a:t>9,004</a:t>
          </a:r>
          <a:r>
            <a:rPr kumimoji="1" lang="ja-JP" altLang="en-US" sz="1100" spc="100" baseline="0">
              <a:latin typeface="+mn-ea"/>
              <a:ea typeface="+mn-ea"/>
            </a:rPr>
            <a:t>百万円</a:t>
          </a:r>
        </a:p>
      </xdr:txBody>
    </xdr:sp>
    <xdr:clientData/>
  </xdr:twoCellAnchor>
  <xdr:twoCellAnchor>
    <xdr:from>
      <xdr:col>18</xdr:col>
      <xdr:colOff>17929</xdr:colOff>
      <xdr:row>750</xdr:row>
      <xdr:rowOff>154697</xdr:rowOff>
    </xdr:from>
    <xdr:to>
      <xdr:col>37</xdr:col>
      <xdr:colOff>23106</xdr:colOff>
      <xdr:row>753</xdr:row>
      <xdr:rowOff>137727</xdr:rowOff>
    </xdr:to>
    <xdr:sp macro="" textlink="">
      <xdr:nvSpPr>
        <xdr:cNvPr id="6" name="テキスト ボックス 5"/>
        <xdr:cNvSpPr txBox="1"/>
      </xdr:nvSpPr>
      <xdr:spPr>
        <a:xfrm>
          <a:off x="3618379" y="60028847"/>
          <a:ext cx="3805652" cy="10403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Ａ．地方公共団体（</a:t>
          </a:r>
          <a:r>
            <a:rPr kumimoji="1" lang="en-US" altLang="ja-JP" sz="1100" spc="100" baseline="0">
              <a:latin typeface="+mn-ea"/>
              <a:ea typeface="+mn-ea"/>
            </a:rPr>
            <a:t>10</a:t>
          </a:r>
          <a:r>
            <a:rPr kumimoji="1" lang="ja-JP" altLang="en-US" sz="1100" spc="100" baseline="0">
              <a:latin typeface="+mn-ea"/>
              <a:ea typeface="+mn-ea"/>
            </a:rPr>
            <a:t>府県）</a:t>
          </a:r>
          <a:endParaRPr kumimoji="1" lang="en-US" altLang="ja-JP" sz="1100" spc="100" baseline="0">
            <a:latin typeface="+mn-ea"/>
            <a:ea typeface="+mn-ea"/>
          </a:endParaRPr>
        </a:p>
        <a:p>
          <a:pPr algn="ctr"/>
          <a:r>
            <a:rPr kumimoji="1" lang="en-US" altLang="ja-JP" sz="1100" spc="0" baseline="0">
              <a:solidFill>
                <a:schemeClr val="dk1"/>
              </a:solidFill>
              <a:effectLst/>
              <a:latin typeface="+mn-ea"/>
              <a:ea typeface="+mn-ea"/>
              <a:cs typeface="+mn-cs"/>
            </a:rPr>
            <a:t>9,004</a:t>
          </a:r>
          <a:r>
            <a:rPr kumimoji="1" lang="ja-JP" altLang="en-US" sz="1100" spc="100" baseline="0">
              <a:latin typeface="+mn-ea"/>
              <a:ea typeface="+mn-ea"/>
            </a:rPr>
            <a:t>百万円</a:t>
          </a:r>
        </a:p>
      </xdr:txBody>
    </xdr:sp>
    <xdr:clientData/>
  </xdr:twoCellAnchor>
  <xdr:twoCellAnchor>
    <xdr:from>
      <xdr:col>18</xdr:col>
      <xdr:colOff>89647</xdr:colOff>
      <xdr:row>753</xdr:row>
      <xdr:rowOff>262484</xdr:rowOff>
    </xdr:from>
    <xdr:to>
      <xdr:col>36</xdr:col>
      <xdr:colOff>164460</xdr:colOff>
      <xdr:row>755</xdr:row>
      <xdr:rowOff>67395</xdr:rowOff>
    </xdr:to>
    <xdr:sp macro="" textlink="">
      <xdr:nvSpPr>
        <xdr:cNvPr id="7" name="大かっこ 6"/>
        <xdr:cNvSpPr/>
      </xdr:nvSpPr>
      <xdr:spPr>
        <a:xfrm>
          <a:off x="3690097" y="61193909"/>
          <a:ext cx="3675263" cy="5097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工事の実施及び工事に係る用地取得等を行う</a:t>
          </a:r>
        </a:p>
      </xdr:txBody>
    </xdr:sp>
    <xdr:clientData/>
  </xdr:twoCellAnchor>
  <xdr:twoCellAnchor>
    <xdr:from>
      <xdr:col>27</xdr:col>
      <xdr:colOff>92688</xdr:colOff>
      <xdr:row>746</xdr:row>
      <xdr:rowOff>174330</xdr:rowOff>
    </xdr:from>
    <xdr:to>
      <xdr:col>28</xdr:col>
      <xdr:colOff>46958</xdr:colOff>
      <xdr:row>749</xdr:row>
      <xdr:rowOff>56509</xdr:rowOff>
    </xdr:to>
    <xdr:sp macro="" textlink="">
      <xdr:nvSpPr>
        <xdr:cNvPr id="8" name="フリーフォーム 7"/>
        <xdr:cNvSpPr/>
      </xdr:nvSpPr>
      <xdr:spPr>
        <a:xfrm>
          <a:off x="5493363" y="58638780"/>
          <a:ext cx="154295" cy="939454"/>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99410</xdr:colOff>
      <xdr:row>755</xdr:row>
      <xdr:rowOff>208596</xdr:rowOff>
    </xdr:from>
    <xdr:to>
      <xdr:col>27</xdr:col>
      <xdr:colOff>146623</xdr:colOff>
      <xdr:row>757</xdr:row>
      <xdr:rowOff>357202</xdr:rowOff>
    </xdr:to>
    <xdr:sp macro="" textlink="">
      <xdr:nvSpPr>
        <xdr:cNvPr id="9" name="フリーフォーム 8"/>
        <xdr:cNvSpPr/>
      </xdr:nvSpPr>
      <xdr:spPr>
        <a:xfrm>
          <a:off x="5500085" y="61844871"/>
          <a:ext cx="47213" cy="1167781"/>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160617</xdr:colOff>
      <xdr:row>758</xdr:row>
      <xdr:rowOff>250002</xdr:rowOff>
    </xdr:from>
    <xdr:to>
      <xdr:col>36</xdr:col>
      <xdr:colOff>179589</xdr:colOff>
      <xdr:row>762</xdr:row>
      <xdr:rowOff>255227</xdr:rowOff>
    </xdr:to>
    <xdr:sp macro="" textlink="">
      <xdr:nvSpPr>
        <xdr:cNvPr id="10" name="テキスト ボックス 9"/>
        <xdr:cNvSpPr txBox="1"/>
      </xdr:nvSpPr>
      <xdr:spPr>
        <a:xfrm>
          <a:off x="3761067" y="63572202"/>
          <a:ext cx="3619422" cy="171972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spc="100" baseline="0">
              <a:latin typeface="+mn-ea"/>
              <a:ea typeface="+mn-ea"/>
            </a:rPr>
            <a:t>本工事費　　　　　　　　　　　　　　 </a:t>
          </a:r>
          <a:r>
            <a:rPr kumimoji="1" lang="en-US" altLang="ja-JP" sz="1100" spc="100" baseline="0">
              <a:latin typeface="+mn-ea"/>
              <a:ea typeface="+mn-ea"/>
            </a:rPr>
            <a:t>1,710.0</a:t>
          </a:r>
          <a:r>
            <a:rPr kumimoji="1" lang="ja-JP" altLang="en-US" sz="1100" spc="100" baseline="0">
              <a:latin typeface="+mn-ea"/>
              <a:ea typeface="+mn-ea"/>
            </a:rPr>
            <a:t>百万円</a:t>
          </a:r>
          <a:endParaRPr kumimoji="1" lang="en-US" altLang="ja-JP" sz="1100" spc="100" baseline="0">
            <a:latin typeface="+mn-ea"/>
            <a:ea typeface="+mn-ea"/>
          </a:endParaRPr>
        </a:p>
        <a:p>
          <a:pPr algn="l"/>
          <a:r>
            <a:rPr kumimoji="1" lang="ja-JP" altLang="en-US" sz="1100" spc="100" baseline="0">
              <a:latin typeface="+mn-ea"/>
              <a:ea typeface="+mn-ea"/>
            </a:rPr>
            <a:t>用地補償費　　　　　　　　　　            </a:t>
          </a:r>
          <a:r>
            <a:rPr kumimoji="1" lang="en-US" altLang="ja-JP" sz="1100" spc="100" baseline="0">
              <a:latin typeface="+mn-ea"/>
              <a:ea typeface="+mn-ea"/>
            </a:rPr>
            <a:t>7.1</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工事間接費                               </a:t>
          </a:r>
          <a:r>
            <a:rPr kumimoji="1" lang="en-US" altLang="ja-JP" sz="1100" spc="100" baseline="0">
              <a:latin typeface="+mn-ea"/>
              <a:ea typeface="+mn-ea"/>
            </a:rPr>
            <a:t>3.9</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合計                                  </a:t>
          </a:r>
          <a:r>
            <a:rPr kumimoji="1" lang="en-US" altLang="ja-JP" sz="1100" spc="100" baseline="0">
              <a:latin typeface="+mn-ea"/>
              <a:ea typeface="+mn-ea"/>
            </a:rPr>
            <a:t>1,721.0</a:t>
          </a:r>
          <a:r>
            <a:rPr kumimoji="1" lang="ja-JP" altLang="ja-JP" sz="1100" baseline="0">
              <a:solidFill>
                <a:schemeClr val="dk1"/>
              </a:solidFill>
              <a:effectLst/>
              <a:latin typeface="+mn-ea"/>
              <a:ea typeface="+mn-ea"/>
              <a:cs typeface="+mn-cs"/>
            </a:rPr>
            <a:t>百万円</a:t>
          </a:r>
          <a:endParaRPr kumimoji="1" lang="en-US" altLang="ja-JP" sz="1100" baseline="0">
            <a:solidFill>
              <a:schemeClr val="dk1"/>
            </a:solidFill>
            <a:effectLst/>
            <a:latin typeface="+mn-ea"/>
            <a:ea typeface="+mn-ea"/>
            <a:cs typeface="+mn-cs"/>
          </a:endParaRPr>
        </a:p>
        <a:p>
          <a:pPr algn="l"/>
          <a:endParaRPr kumimoji="1" lang="en-US" altLang="ja-JP" sz="1100" spc="100" baseline="0">
            <a:solidFill>
              <a:schemeClr val="dk1"/>
            </a:solidFill>
            <a:effectLst/>
            <a:latin typeface="+mn-ea"/>
            <a:ea typeface="+mn-ea"/>
            <a:cs typeface="+mn-cs"/>
          </a:endParaRPr>
        </a:p>
        <a:p>
          <a:pPr algn="r"/>
          <a:r>
            <a:rPr kumimoji="1" lang="ja-JP" altLang="en-US" sz="1100" spc="100" baseline="0">
              <a:solidFill>
                <a:schemeClr val="dk1"/>
              </a:solidFill>
              <a:effectLst/>
              <a:latin typeface="+mn-ea"/>
              <a:ea typeface="+mn-ea"/>
              <a:cs typeface="+mn-cs"/>
            </a:rPr>
            <a:t>＜交付決定ベース＞</a:t>
          </a:r>
          <a:endParaRPr kumimoji="1" lang="ja-JP" altLang="en-US" sz="1100" spc="100" baseline="0">
            <a:latin typeface="+mn-ea"/>
            <a:ea typeface="+mn-ea"/>
          </a:endParaRPr>
        </a:p>
      </xdr:txBody>
    </xdr:sp>
    <xdr:clientData/>
  </xdr:twoCellAnchor>
  <xdr:twoCellAnchor>
    <xdr:from>
      <xdr:col>22</xdr:col>
      <xdr:colOff>86019</xdr:colOff>
      <xdr:row>757</xdr:row>
      <xdr:rowOff>491672</xdr:rowOff>
    </xdr:from>
    <xdr:to>
      <xdr:col>32</xdr:col>
      <xdr:colOff>168088</xdr:colOff>
      <xdr:row>758</xdr:row>
      <xdr:rowOff>236552</xdr:rowOff>
    </xdr:to>
    <xdr:sp macro="" textlink="">
      <xdr:nvSpPr>
        <xdr:cNvPr id="11" name="テキスト ボックス 10"/>
        <xdr:cNvSpPr txBox="1"/>
      </xdr:nvSpPr>
      <xdr:spPr>
        <a:xfrm>
          <a:off x="4486569" y="63147122"/>
          <a:ext cx="2082319" cy="41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＜福岡県の例＞</a:t>
          </a:r>
        </a:p>
      </xdr:txBody>
    </xdr:sp>
    <xdr:clientData/>
  </xdr:twoCellAnchor>
  <xdr:twoCellAnchor>
    <xdr:from>
      <xdr:col>22</xdr:col>
      <xdr:colOff>36713</xdr:colOff>
      <xdr:row>749</xdr:row>
      <xdr:rowOff>119263</xdr:rowOff>
    </xdr:from>
    <xdr:to>
      <xdr:col>32</xdr:col>
      <xdr:colOff>118782</xdr:colOff>
      <xdr:row>750</xdr:row>
      <xdr:rowOff>177108</xdr:rowOff>
    </xdr:to>
    <xdr:sp macro="" textlink="">
      <xdr:nvSpPr>
        <xdr:cNvPr id="12" name="テキスト ボックス 11"/>
        <xdr:cNvSpPr txBox="1"/>
      </xdr:nvSpPr>
      <xdr:spPr>
        <a:xfrm>
          <a:off x="4437263" y="59640988"/>
          <a:ext cx="2082319" cy="410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6</xdr:col>
      <xdr:colOff>0</xdr:colOff>
      <xdr:row>764</xdr:row>
      <xdr:rowOff>299358</xdr:rowOff>
    </xdr:from>
    <xdr:to>
      <xdr:col>33</xdr:col>
      <xdr:colOff>69635</xdr:colOff>
      <xdr:row>765</xdr:row>
      <xdr:rowOff>279241</xdr:rowOff>
    </xdr:to>
    <xdr:sp macro="" textlink="">
      <xdr:nvSpPr>
        <xdr:cNvPr id="13" name="テキスト ボックス 12"/>
        <xdr:cNvSpPr txBox="1"/>
      </xdr:nvSpPr>
      <xdr:spPr>
        <a:xfrm>
          <a:off x="1200150" y="66031383"/>
          <a:ext cx="5470310" cy="294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配分国費を記載（府県の代表事例については、交付決定ベースで記載）</a:t>
          </a:r>
        </a:p>
      </xdr:txBody>
    </xdr:sp>
    <xdr:clientData/>
  </xdr:twoCellAnchor>
  <xdr:twoCellAnchor>
    <xdr:from>
      <xdr:col>29</xdr:col>
      <xdr:colOff>148441</xdr:colOff>
      <xdr:row>836</xdr:row>
      <xdr:rowOff>69272</xdr:rowOff>
    </xdr:from>
    <xdr:to>
      <xdr:col>31</xdr:col>
      <xdr:colOff>120537</xdr:colOff>
      <xdr:row>836</xdr:row>
      <xdr:rowOff>325326</xdr:rowOff>
    </xdr:to>
    <xdr:sp macro="" textlink="">
      <xdr:nvSpPr>
        <xdr:cNvPr id="14" name="テキスト ボックス 13"/>
        <xdr:cNvSpPr txBox="1"/>
      </xdr:nvSpPr>
      <xdr:spPr>
        <a:xfrm>
          <a:off x="6067548" y="76677486"/>
          <a:ext cx="380310"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155165</xdr:colOff>
      <xdr:row>837</xdr:row>
      <xdr:rowOff>64789</xdr:rowOff>
    </xdr:from>
    <xdr:to>
      <xdr:col>31</xdr:col>
      <xdr:colOff>136786</xdr:colOff>
      <xdr:row>837</xdr:row>
      <xdr:rowOff>320843</xdr:rowOff>
    </xdr:to>
    <xdr:sp macro="" textlink="">
      <xdr:nvSpPr>
        <xdr:cNvPr id="15" name="テキスト ボックス 14"/>
        <xdr:cNvSpPr txBox="1"/>
      </xdr:nvSpPr>
      <xdr:spPr>
        <a:xfrm>
          <a:off x="6074272" y="77054003"/>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150683</xdr:colOff>
      <xdr:row>838</xdr:row>
      <xdr:rowOff>60306</xdr:rowOff>
    </xdr:from>
    <xdr:to>
      <xdr:col>31</xdr:col>
      <xdr:colOff>132304</xdr:colOff>
      <xdr:row>838</xdr:row>
      <xdr:rowOff>316360</xdr:rowOff>
    </xdr:to>
    <xdr:sp macro="" textlink="">
      <xdr:nvSpPr>
        <xdr:cNvPr id="16" name="テキスト ボックス 15"/>
        <xdr:cNvSpPr txBox="1"/>
      </xdr:nvSpPr>
      <xdr:spPr>
        <a:xfrm>
          <a:off x="6069790" y="77430520"/>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157407</xdr:colOff>
      <xdr:row>839</xdr:row>
      <xdr:rowOff>44617</xdr:rowOff>
    </xdr:from>
    <xdr:to>
      <xdr:col>31</xdr:col>
      <xdr:colOff>139028</xdr:colOff>
      <xdr:row>839</xdr:row>
      <xdr:rowOff>300671</xdr:rowOff>
    </xdr:to>
    <xdr:sp macro="" textlink="">
      <xdr:nvSpPr>
        <xdr:cNvPr id="17" name="テキスト ボックス 16"/>
        <xdr:cNvSpPr txBox="1"/>
      </xdr:nvSpPr>
      <xdr:spPr>
        <a:xfrm>
          <a:off x="6076514" y="77795831"/>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152925</xdr:colOff>
      <xdr:row>840</xdr:row>
      <xdr:rowOff>40135</xdr:rowOff>
    </xdr:from>
    <xdr:to>
      <xdr:col>31</xdr:col>
      <xdr:colOff>134546</xdr:colOff>
      <xdr:row>840</xdr:row>
      <xdr:rowOff>296189</xdr:rowOff>
    </xdr:to>
    <xdr:sp macro="" textlink="">
      <xdr:nvSpPr>
        <xdr:cNvPr id="18" name="テキスト ボックス 17"/>
        <xdr:cNvSpPr txBox="1"/>
      </xdr:nvSpPr>
      <xdr:spPr>
        <a:xfrm>
          <a:off x="6072032" y="78172349"/>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159649</xdr:colOff>
      <xdr:row>841</xdr:row>
      <xdr:rowOff>46858</xdr:rowOff>
    </xdr:from>
    <xdr:to>
      <xdr:col>31</xdr:col>
      <xdr:colOff>141270</xdr:colOff>
      <xdr:row>841</xdr:row>
      <xdr:rowOff>302912</xdr:rowOff>
    </xdr:to>
    <xdr:sp macro="" textlink="">
      <xdr:nvSpPr>
        <xdr:cNvPr id="19" name="テキスト ボックス 18"/>
        <xdr:cNvSpPr txBox="1"/>
      </xdr:nvSpPr>
      <xdr:spPr>
        <a:xfrm>
          <a:off x="6078756" y="78560072"/>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166372</xdr:colOff>
      <xdr:row>842</xdr:row>
      <xdr:rowOff>53582</xdr:rowOff>
    </xdr:from>
    <xdr:to>
      <xdr:col>31</xdr:col>
      <xdr:colOff>138468</xdr:colOff>
      <xdr:row>842</xdr:row>
      <xdr:rowOff>309636</xdr:rowOff>
    </xdr:to>
    <xdr:sp macro="" textlink="">
      <xdr:nvSpPr>
        <xdr:cNvPr id="20" name="テキスト ボックス 19"/>
        <xdr:cNvSpPr txBox="1"/>
      </xdr:nvSpPr>
      <xdr:spPr>
        <a:xfrm>
          <a:off x="6085479" y="78947796"/>
          <a:ext cx="380310"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161890</xdr:colOff>
      <xdr:row>843</xdr:row>
      <xdr:rowOff>49100</xdr:rowOff>
    </xdr:from>
    <xdr:to>
      <xdr:col>31</xdr:col>
      <xdr:colOff>143511</xdr:colOff>
      <xdr:row>843</xdr:row>
      <xdr:rowOff>305154</xdr:rowOff>
    </xdr:to>
    <xdr:sp macro="" textlink="">
      <xdr:nvSpPr>
        <xdr:cNvPr id="21" name="テキスト ボックス 20"/>
        <xdr:cNvSpPr txBox="1"/>
      </xdr:nvSpPr>
      <xdr:spPr>
        <a:xfrm>
          <a:off x="6080997" y="79324314"/>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157408</xdr:colOff>
      <xdr:row>844</xdr:row>
      <xdr:rowOff>67029</xdr:rowOff>
    </xdr:from>
    <xdr:to>
      <xdr:col>31</xdr:col>
      <xdr:colOff>139029</xdr:colOff>
      <xdr:row>844</xdr:row>
      <xdr:rowOff>323083</xdr:rowOff>
    </xdr:to>
    <xdr:sp macro="" textlink="">
      <xdr:nvSpPr>
        <xdr:cNvPr id="22" name="テキスト ボックス 21"/>
        <xdr:cNvSpPr txBox="1"/>
      </xdr:nvSpPr>
      <xdr:spPr>
        <a:xfrm>
          <a:off x="6076515" y="79723243"/>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160721</xdr:colOff>
      <xdr:row>845</xdr:row>
      <xdr:rowOff>47929</xdr:rowOff>
    </xdr:from>
    <xdr:to>
      <xdr:col>31</xdr:col>
      <xdr:colOff>142342</xdr:colOff>
      <xdr:row>845</xdr:row>
      <xdr:rowOff>303983</xdr:rowOff>
    </xdr:to>
    <xdr:sp macro="" textlink="">
      <xdr:nvSpPr>
        <xdr:cNvPr id="23" name="テキスト ボックス 22"/>
        <xdr:cNvSpPr txBox="1"/>
      </xdr:nvSpPr>
      <xdr:spPr>
        <a:xfrm>
          <a:off x="6079828" y="80085143"/>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F731" sqref="BF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118</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170</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659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0.2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国土強靱化施策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68.2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30.5" customHeight="1" x14ac:dyDescent="0.15">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8142</v>
      </c>
      <c r="Q13" s="658"/>
      <c r="R13" s="658"/>
      <c r="S13" s="658"/>
      <c r="T13" s="658"/>
      <c r="U13" s="658"/>
      <c r="V13" s="659"/>
      <c r="W13" s="657">
        <v>7890</v>
      </c>
      <c r="X13" s="658"/>
      <c r="Y13" s="658"/>
      <c r="Z13" s="658"/>
      <c r="AA13" s="658"/>
      <c r="AB13" s="658"/>
      <c r="AC13" s="659"/>
      <c r="AD13" s="657">
        <v>8154</v>
      </c>
      <c r="AE13" s="658"/>
      <c r="AF13" s="658"/>
      <c r="AG13" s="658"/>
      <c r="AH13" s="658"/>
      <c r="AI13" s="658"/>
      <c r="AJ13" s="659"/>
      <c r="AK13" s="657">
        <v>5968</v>
      </c>
      <c r="AL13" s="658"/>
      <c r="AM13" s="658"/>
      <c r="AN13" s="658"/>
      <c r="AO13" s="658"/>
      <c r="AP13" s="658"/>
      <c r="AQ13" s="659"/>
      <c r="AR13" s="919">
        <v>4720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150</v>
      </c>
      <c r="Q14" s="658"/>
      <c r="R14" s="658"/>
      <c r="S14" s="658"/>
      <c r="T14" s="658"/>
      <c r="U14" s="658"/>
      <c r="V14" s="659"/>
      <c r="W14" s="657">
        <v>1565</v>
      </c>
      <c r="X14" s="658"/>
      <c r="Y14" s="658"/>
      <c r="Z14" s="658"/>
      <c r="AA14" s="658"/>
      <c r="AB14" s="658"/>
      <c r="AC14" s="659"/>
      <c r="AD14" s="657">
        <v>850</v>
      </c>
      <c r="AE14" s="658"/>
      <c r="AF14" s="658"/>
      <c r="AG14" s="658"/>
      <c r="AH14" s="658"/>
      <c r="AI14" s="658"/>
      <c r="AJ14" s="659"/>
      <c r="AK14" s="657" t="s">
        <v>663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5185</v>
      </c>
      <c r="Q15" s="658"/>
      <c r="R15" s="658"/>
      <c r="S15" s="658"/>
      <c r="T15" s="658"/>
      <c r="U15" s="658"/>
      <c r="V15" s="659"/>
      <c r="W15" s="657">
        <v>5530</v>
      </c>
      <c r="X15" s="658"/>
      <c r="Y15" s="658"/>
      <c r="Z15" s="658"/>
      <c r="AA15" s="658"/>
      <c r="AB15" s="658"/>
      <c r="AC15" s="659"/>
      <c r="AD15" s="657">
        <v>6697</v>
      </c>
      <c r="AE15" s="658"/>
      <c r="AF15" s="658"/>
      <c r="AG15" s="658"/>
      <c r="AH15" s="658"/>
      <c r="AI15" s="658"/>
      <c r="AJ15" s="659"/>
      <c r="AK15" s="657">
        <v>5791</v>
      </c>
      <c r="AL15" s="658"/>
      <c r="AM15" s="658"/>
      <c r="AN15" s="658"/>
      <c r="AO15" s="658"/>
      <c r="AP15" s="658"/>
      <c r="AQ15" s="659"/>
      <c r="AR15" s="657" t="s">
        <v>663</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-5530</v>
      </c>
      <c r="Q16" s="658"/>
      <c r="R16" s="658"/>
      <c r="S16" s="658"/>
      <c r="T16" s="658"/>
      <c r="U16" s="658"/>
      <c r="V16" s="659"/>
      <c r="W16" s="657">
        <v>-6697</v>
      </c>
      <c r="X16" s="658"/>
      <c r="Y16" s="658"/>
      <c r="Z16" s="658"/>
      <c r="AA16" s="658"/>
      <c r="AB16" s="658"/>
      <c r="AC16" s="659"/>
      <c r="AD16" s="657">
        <v>-5791</v>
      </c>
      <c r="AE16" s="658"/>
      <c r="AF16" s="658"/>
      <c r="AG16" s="658"/>
      <c r="AH16" s="658"/>
      <c r="AI16" s="658"/>
      <c r="AJ16" s="659"/>
      <c r="AK16" s="657" t="s">
        <v>663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663</v>
      </c>
      <c r="Q17" s="658"/>
      <c r="R17" s="658"/>
      <c r="S17" s="658"/>
      <c r="T17" s="658"/>
      <c r="U17" s="658"/>
      <c r="V17" s="659"/>
      <c r="W17" s="657" t="s">
        <v>663</v>
      </c>
      <c r="X17" s="658"/>
      <c r="Y17" s="658"/>
      <c r="Z17" s="658"/>
      <c r="AA17" s="658"/>
      <c r="AB17" s="658"/>
      <c r="AC17" s="659"/>
      <c r="AD17" s="657" t="s">
        <v>663</v>
      </c>
      <c r="AE17" s="658"/>
      <c r="AF17" s="658"/>
      <c r="AG17" s="658"/>
      <c r="AH17" s="658"/>
      <c r="AI17" s="658"/>
      <c r="AJ17" s="659"/>
      <c r="AK17" s="657" t="s">
        <v>663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7947</v>
      </c>
      <c r="Q18" s="879"/>
      <c r="R18" s="879"/>
      <c r="S18" s="879"/>
      <c r="T18" s="879"/>
      <c r="U18" s="879"/>
      <c r="V18" s="880"/>
      <c r="W18" s="878">
        <f>SUM(W13:AC17)</f>
        <v>8288</v>
      </c>
      <c r="X18" s="879"/>
      <c r="Y18" s="879"/>
      <c r="Z18" s="879"/>
      <c r="AA18" s="879"/>
      <c r="AB18" s="879"/>
      <c r="AC18" s="880"/>
      <c r="AD18" s="878">
        <f>SUM(AD13:AJ17)</f>
        <v>9910</v>
      </c>
      <c r="AE18" s="879"/>
      <c r="AF18" s="879"/>
      <c r="AG18" s="879"/>
      <c r="AH18" s="879"/>
      <c r="AI18" s="879"/>
      <c r="AJ18" s="880"/>
      <c r="AK18" s="878">
        <f>SUM(AK13:AQ17)</f>
        <v>11759</v>
      </c>
      <c r="AL18" s="879"/>
      <c r="AM18" s="879"/>
      <c r="AN18" s="879"/>
      <c r="AO18" s="879"/>
      <c r="AP18" s="879"/>
      <c r="AQ18" s="880"/>
      <c r="AR18" s="878">
        <f>SUM(AR13:AX17)</f>
        <v>4720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7945</v>
      </c>
      <c r="Q19" s="658"/>
      <c r="R19" s="658"/>
      <c r="S19" s="658"/>
      <c r="T19" s="658"/>
      <c r="U19" s="658"/>
      <c r="V19" s="659"/>
      <c r="W19" s="657">
        <v>8288</v>
      </c>
      <c r="X19" s="658"/>
      <c r="Y19" s="658"/>
      <c r="Z19" s="658"/>
      <c r="AA19" s="658"/>
      <c r="AB19" s="658"/>
      <c r="AC19" s="659"/>
      <c r="AD19" s="657">
        <v>9860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0.99974833270416508</v>
      </c>
      <c r="Q20" s="318"/>
      <c r="R20" s="318"/>
      <c r="S20" s="318"/>
      <c r="T20" s="318"/>
      <c r="U20" s="318"/>
      <c r="V20" s="318"/>
      <c r="W20" s="318">
        <f t="shared" ref="W20" si="0">IF(W18=0, "-", SUM(W19)/W18)</f>
        <v>1</v>
      </c>
      <c r="X20" s="318"/>
      <c r="Y20" s="318"/>
      <c r="Z20" s="318"/>
      <c r="AA20" s="318"/>
      <c r="AB20" s="318"/>
      <c r="AC20" s="318"/>
      <c r="AD20" s="318">
        <f t="shared" ref="AD20" si="1">IF(AD18=0, "-", SUM(AD19)/AD18)</f>
        <v>0.99495459132189712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0.95815243608297151</v>
      </c>
      <c r="Q21" s="318"/>
      <c r="R21" s="318"/>
      <c r="S21" s="318"/>
      <c r="T21" s="318"/>
      <c r="U21" s="318"/>
      <c r="V21" s="318"/>
      <c r="W21" s="318">
        <f t="shared" ref="W21" si="2">IF(W19=0, "-", SUM(W19)/SUM(W13,W14))</f>
        <v>0.87657324167107353</v>
      </c>
      <c r="X21" s="318"/>
      <c r="Y21" s="318"/>
      <c r="Z21" s="318"/>
      <c r="AA21" s="318"/>
      <c r="AB21" s="318"/>
      <c r="AC21" s="318"/>
      <c r="AD21" s="318">
        <f t="shared" ref="AD21" si="3">IF(AD19=0, "-", SUM(AD19)/SUM(AD13,AD14))</f>
        <v>1.0950688582852066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5968</v>
      </c>
      <c r="Q23" s="920"/>
      <c r="R23" s="920"/>
      <c r="S23" s="920"/>
      <c r="T23" s="920"/>
      <c r="U23" s="920"/>
      <c r="V23" s="937"/>
      <c r="W23" s="919">
        <v>4720</v>
      </c>
      <c r="X23" s="920"/>
      <c r="Y23" s="920"/>
      <c r="Z23" s="920"/>
      <c r="AA23" s="920"/>
      <c r="AB23" s="920"/>
      <c r="AC23" s="937"/>
      <c r="AD23" s="974" t="s">
        <v>660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5968</v>
      </c>
      <c r="Q29" s="658"/>
      <c r="R29" s="658"/>
      <c r="S29" s="658"/>
      <c r="T29" s="658"/>
      <c r="U29" s="658"/>
      <c r="V29" s="659"/>
      <c r="W29" s="933">
        <f>AR13</f>
        <v>4720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580</v>
      </c>
      <c r="AR31" s="200"/>
      <c r="AS31" s="133" t="s">
        <v>355</v>
      </c>
      <c r="AT31" s="134"/>
      <c r="AU31" s="199">
        <v>28</v>
      </c>
      <c r="AV31" s="199"/>
      <c r="AW31" s="398" t="s">
        <v>300</v>
      </c>
      <c r="AX31" s="399"/>
    </row>
    <row r="32" spans="1:50" ht="33" customHeight="1" x14ac:dyDescent="0.15">
      <c r="A32" s="403"/>
      <c r="B32" s="401"/>
      <c r="C32" s="401"/>
      <c r="D32" s="401"/>
      <c r="E32" s="401"/>
      <c r="F32" s="402"/>
      <c r="G32" s="564" t="s">
        <v>581</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647</v>
      </c>
      <c r="AC32" s="461"/>
      <c r="AD32" s="461"/>
      <c r="AE32" s="218">
        <v>0</v>
      </c>
      <c r="AF32" s="219"/>
      <c r="AG32" s="219"/>
      <c r="AH32" s="219"/>
      <c r="AI32" s="218">
        <v>0</v>
      </c>
      <c r="AJ32" s="219"/>
      <c r="AK32" s="219"/>
      <c r="AL32" s="219"/>
      <c r="AM32" s="218">
        <v>147</v>
      </c>
      <c r="AN32" s="219"/>
      <c r="AO32" s="219"/>
      <c r="AP32" s="219"/>
      <c r="AQ32" s="340" t="s">
        <v>640</v>
      </c>
      <c r="AR32" s="207"/>
      <c r="AS32" s="207"/>
      <c r="AT32" s="341"/>
      <c r="AU32" s="219" t="s">
        <v>640</v>
      </c>
      <c r="AV32" s="219"/>
      <c r="AW32" s="219"/>
      <c r="AX32" s="221"/>
    </row>
    <row r="33" spans="1:50" ht="33"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647</v>
      </c>
      <c r="AC33" s="523"/>
      <c r="AD33" s="523"/>
      <c r="AE33" s="218">
        <v>442</v>
      </c>
      <c r="AF33" s="219"/>
      <c r="AG33" s="219"/>
      <c r="AH33" s="219"/>
      <c r="AI33" s="218">
        <v>442</v>
      </c>
      <c r="AJ33" s="219"/>
      <c r="AK33" s="219"/>
      <c r="AL33" s="219"/>
      <c r="AM33" s="218">
        <v>442</v>
      </c>
      <c r="AN33" s="219"/>
      <c r="AO33" s="219"/>
      <c r="AP33" s="219"/>
      <c r="AQ33" s="340" t="s">
        <v>640</v>
      </c>
      <c r="AR33" s="207"/>
      <c r="AS33" s="207"/>
      <c r="AT33" s="341"/>
      <c r="AU33" s="219">
        <v>442</v>
      </c>
      <c r="AV33" s="219"/>
      <c r="AW33" s="219"/>
      <c r="AX33" s="221"/>
    </row>
    <row r="34" spans="1:50" ht="33"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0</v>
      </c>
      <c r="AF34" s="219"/>
      <c r="AG34" s="219"/>
      <c r="AH34" s="219"/>
      <c r="AI34" s="218">
        <v>0</v>
      </c>
      <c r="AJ34" s="219"/>
      <c r="AK34" s="219"/>
      <c r="AL34" s="219"/>
      <c r="AM34" s="218">
        <v>33</v>
      </c>
      <c r="AN34" s="219"/>
      <c r="AO34" s="219"/>
      <c r="AP34" s="219"/>
      <c r="AQ34" s="340" t="s">
        <v>640</v>
      </c>
      <c r="AR34" s="207"/>
      <c r="AS34" s="207"/>
      <c r="AT34" s="341"/>
      <c r="AU34" s="219" t="s">
        <v>640</v>
      </c>
      <c r="AV34" s="219"/>
      <c r="AW34" s="219"/>
      <c r="AX34" s="221"/>
    </row>
    <row r="35" spans="1:50" ht="23.25" customHeight="1" x14ac:dyDescent="0.15">
      <c r="A35" s="226" t="s">
        <v>504</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580</v>
      </c>
      <c r="AR38" s="200"/>
      <c r="AS38" s="133" t="s">
        <v>355</v>
      </c>
      <c r="AT38" s="134"/>
      <c r="AU38" s="199">
        <v>29</v>
      </c>
      <c r="AV38" s="199"/>
      <c r="AW38" s="398" t="s">
        <v>300</v>
      </c>
      <c r="AX38" s="399"/>
    </row>
    <row r="39" spans="1:50" ht="33" customHeight="1" x14ac:dyDescent="0.15">
      <c r="A39" s="403"/>
      <c r="B39" s="401"/>
      <c r="C39" s="401"/>
      <c r="D39" s="401"/>
      <c r="E39" s="401"/>
      <c r="F39" s="402"/>
      <c r="G39" s="564" t="s">
        <v>582</v>
      </c>
      <c r="H39" s="565"/>
      <c r="I39" s="565"/>
      <c r="J39" s="565"/>
      <c r="K39" s="565"/>
      <c r="L39" s="565"/>
      <c r="M39" s="565"/>
      <c r="N39" s="565"/>
      <c r="O39" s="566"/>
      <c r="P39" s="105" t="s">
        <v>578</v>
      </c>
      <c r="Q39" s="105"/>
      <c r="R39" s="105"/>
      <c r="S39" s="105"/>
      <c r="T39" s="105"/>
      <c r="U39" s="105"/>
      <c r="V39" s="105"/>
      <c r="W39" s="105"/>
      <c r="X39" s="106"/>
      <c r="Y39" s="471" t="s">
        <v>12</v>
      </c>
      <c r="Z39" s="531"/>
      <c r="AA39" s="532"/>
      <c r="AB39" s="461" t="s">
        <v>647</v>
      </c>
      <c r="AC39" s="461"/>
      <c r="AD39" s="461"/>
      <c r="AE39" s="218">
        <v>0</v>
      </c>
      <c r="AF39" s="219"/>
      <c r="AG39" s="219"/>
      <c r="AH39" s="219"/>
      <c r="AI39" s="218">
        <v>0</v>
      </c>
      <c r="AJ39" s="219"/>
      <c r="AK39" s="219"/>
      <c r="AL39" s="219"/>
      <c r="AM39" s="218">
        <v>540</v>
      </c>
      <c r="AN39" s="219"/>
      <c r="AO39" s="219"/>
      <c r="AP39" s="219"/>
      <c r="AQ39" s="340" t="s">
        <v>640</v>
      </c>
      <c r="AR39" s="207"/>
      <c r="AS39" s="207"/>
      <c r="AT39" s="341"/>
      <c r="AU39" s="219" t="s">
        <v>640</v>
      </c>
      <c r="AV39" s="219"/>
      <c r="AW39" s="219"/>
      <c r="AX39" s="221"/>
    </row>
    <row r="40" spans="1:50" ht="33"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647</v>
      </c>
      <c r="AC40" s="523"/>
      <c r="AD40" s="523"/>
      <c r="AE40" s="218" t="s">
        <v>640</v>
      </c>
      <c r="AF40" s="219"/>
      <c r="AG40" s="219"/>
      <c r="AH40" s="219"/>
      <c r="AI40" s="218">
        <v>540</v>
      </c>
      <c r="AJ40" s="219"/>
      <c r="AK40" s="219"/>
      <c r="AL40" s="219"/>
      <c r="AM40" s="218">
        <v>540</v>
      </c>
      <c r="AN40" s="219"/>
      <c r="AO40" s="219"/>
      <c r="AP40" s="219"/>
      <c r="AQ40" s="340" t="s">
        <v>640</v>
      </c>
      <c r="AR40" s="207"/>
      <c r="AS40" s="207"/>
      <c r="AT40" s="341"/>
      <c r="AU40" s="219">
        <v>540</v>
      </c>
      <c r="AV40" s="219"/>
      <c r="AW40" s="219"/>
      <c r="AX40" s="221"/>
    </row>
    <row r="41" spans="1:50" ht="33"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0</v>
      </c>
      <c r="AF41" s="219"/>
      <c r="AG41" s="219"/>
      <c r="AH41" s="219"/>
      <c r="AI41" s="218">
        <v>0</v>
      </c>
      <c r="AJ41" s="219"/>
      <c r="AK41" s="219"/>
      <c r="AL41" s="219"/>
      <c r="AM41" s="218">
        <v>100</v>
      </c>
      <c r="AN41" s="219"/>
      <c r="AO41" s="219"/>
      <c r="AP41" s="219"/>
      <c r="AQ41" s="340" t="s">
        <v>640</v>
      </c>
      <c r="AR41" s="207"/>
      <c r="AS41" s="207"/>
      <c r="AT41" s="341"/>
      <c r="AU41" s="219" t="s">
        <v>640</v>
      </c>
      <c r="AV41" s="219"/>
      <c r="AW41" s="219"/>
      <c r="AX41" s="221"/>
    </row>
    <row r="42" spans="1:50" ht="23.25" customHeight="1" x14ac:dyDescent="0.15">
      <c r="A42" s="226" t="s">
        <v>504</v>
      </c>
      <c r="B42" s="227"/>
      <c r="C42" s="227"/>
      <c r="D42" s="227"/>
      <c r="E42" s="227"/>
      <c r="F42" s="228"/>
      <c r="G42" s="232" t="s">
        <v>585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580</v>
      </c>
      <c r="AR45" s="200"/>
      <c r="AS45" s="133" t="s">
        <v>355</v>
      </c>
      <c r="AT45" s="134"/>
      <c r="AU45" s="199">
        <v>30</v>
      </c>
      <c r="AV45" s="199"/>
      <c r="AW45" s="398" t="s">
        <v>300</v>
      </c>
      <c r="AX45" s="399"/>
    </row>
    <row r="46" spans="1:50" ht="33" customHeight="1" x14ac:dyDescent="0.15">
      <c r="A46" s="403"/>
      <c r="B46" s="401"/>
      <c r="C46" s="401"/>
      <c r="D46" s="401"/>
      <c r="E46" s="401"/>
      <c r="F46" s="402"/>
      <c r="G46" s="564" t="s">
        <v>583</v>
      </c>
      <c r="H46" s="565"/>
      <c r="I46" s="565"/>
      <c r="J46" s="565"/>
      <c r="K46" s="565"/>
      <c r="L46" s="565"/>
      <c r="M46" s="565"/>
      <c r="N46" s="565"/>
      <c r="O46" s="566"/>
      <c r="P46" s="105" t="s">
        <v>578</v>
      </c>
      <c r="Q46" s="105"/>
      <c r="R46" s="105"/>
      <c r="S46" s="105"/>
      <c r="T46" s="105"/>
      <c r="U46" s="105"/>
      <c r="V46" s="105"/>
      <c r="W46" s="105"/>
      <c r="X46" s="106"/>
      <c r="Y46" s="471" t="s">
        <v>12</v>
      </c>
      <c r="Z46" s="531"/>
      <c r="AA46" s="532"/>
      <c r="AB46" s="461" t="s">
        <v>647</v>
      </c>
      <c r="AC46" s="461"/>
      <c r="AD46" s="461"/>
      <c r="AE46" s="218">
        <v>0</v>
      </c>
      <c r="AF46" s="219"/>
      <c r="AG46" s="219"/>
      <c r="AH46" s="219"/>
      <c r="AI46" s="218">
        <v>0</v>
      </c>
      <c r="AJ46" s="219"/>
      <c r="AK46" s="219"/>
      <c r="AL46" s="219"/>
      <c r="AM46" s="218">
        <v>0</v>
      </c>
      <c r="AN46" s="219"/>
      <c r="AO46" s="219"/>
      <c r="AP46" s="219"/>
      <c r="AQ46" s="340" t="s">
        <v>640</v>
      </c>
      <c r="AR46" s="207"/>
      <c r="AS46" s="207"/>
      <c r="AT46" s="341"/>
      <c r="AU46" s="219" t="s">
        <v>640</v>
      </c>
      <c r="AV46" s="219"/>
      <c r="AW46" s="219"/>
      <c r="AX46" s="221"/>
    </row>
    <row r="47" spans="1:50" ht="33"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647</v>
      </c>
      <c r="AC47" s="523"/>
      <c r="AD47" s="523"/>
      <c r="AE47" s="218" t="s">
        <v>640</v>
      </c>
      <c r="AF47" s="219"/>
      <c r="AG47" s="219"/>
      <c r="AH47" s="219"/>
      <c r="AI47" s="218" t="s">
        <v>640</v>
      </c>
      <c r="AJ47" s="219"/>
      <c r="AK47" s="219"/>
      <c r="AL47" s="219"/>
      <c r="AM47" s="218">
        <v>255</v>
      </c>
      <c r="AN47" s="219"/>
      <c r="AO47" s="219"/>
      <c r="AP47" s="219"/>
      <c r="AQ47" s="340" t="s">
        <v>640</v>
      </c>
      <c r="AR47" s="207"/>
      <c r="AS47" s="207"/>
      <c r="AT47" s="341"/>
      <c r="AU47" s="219">
        <v>255</v>
      </c>
      <c r="AV47" s="219"/>
      <c r="AW47" s="219"/>
      <c r="AX47" s="221"/>
    </row>
    <row r="48" spans="1:50" ht="33"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0</v>
      </c>
      <c r="AF48" s="219"/>
      <c r="AG48" s="219"/>
      <c r="AH48" s="219"/>
      <c r="AI48" s="218">
        <v>0</v>
      </c>
      <c r="AJ48" s="219"/>
      <c r="AK48" s="219"/>
      <c r="AL48" s="219"/>
      <c r="AM48" s="218">
        <v>0</v>
      </c>
      <c r="AN48" s="219"/>
      <c r="AO48" s="219"/>
      <c r="AP48" s="219"/>
      <c r="AQ48" s="340" t="s">
        <v>640</v>
      </c>
      <c r="AR48" s="207"/>
      <c r="AS48" s="207"/>
      <c r="AT48" s="341"/>
      <c r="AU48" s="219" t="s">
        <v>640</v>
      </c>
      <c r="AV48" s="219"/>
      <c r="AW48" s="219"/>
      <c r="AX48" s="221"/>
    </row>
    <row r="49" spans="1:50" ht="23.25" customHeight="1" x14ac:dyDescent="0.15">
      <c r="A49" s="226" t="s">
        <v>504</v>
      </c>
      <c r="B49" s="227"/>
      <c r="C49" s="227"/>
      <c r="D49" s="227"/>
      <c r="E49" s="227"/>
      <c r="F49" s="228"/>
      <c r="G49" s="232" t="s">
        <v>585</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580</v>
      </c>
      <c r="AR52" s="200"/>
      <c r="AS52" s="133" t="s">
        <v>355</v>
      </c>
      <c r="AT52" s="134"/>
      <c r="AU52" s="199" t="s">
        <v>580</v>
      </c>
      <c r="AV52" s="199"/>
      <c r="AW52" s="398" t="s">
        <v>300</v>
      </c>
      <c r="AX52" s="399"/>
    </row>
    <row r="53" spans="1:50" ht="33" customHeight="1" x14ac:dyDescent="0.15">
      <c r="A53" s="403"/>
      <c r="B53" s="401"/>
      <c r="C53" s="401"/>
      <c r="D53" s="401"/>
      <c r="E53" s="401"/>
      <c r="F53" s="402"/>
      <c r="G53" s="564" t="s">
        <v>584</v>
      </c>
      <c r="H53" s="565"/>
      <c r="I53" s="565"/>
      <c r="J53" s="565"/>
      <c r="K53" s="565"/>
      <c r="L53" s="565"/>
      <c r="M53" s="565"/>
      <c r="N53" s="565"/>
      <c r="O53" s="566"/>
      <c r="P53" s="105" t="s">
        <v>578</v>
      </c>
      <c r="Q53" s="105"/>
      <c r="R53" s="105"/>
      <c r="S53" s="105"/>
      <c r="T53" s="105"/>
      <c r="U53" s="105"/>
      <c r="V53" s="105"/>
      <c r="W53" s="105"/>
      <c r="X53" s="106"/>
      <c r="Y53" s="471" t="s">
        <v>12</v>
      </c>
      <c r="Z53" s="531"/>
      <c r="AA53" s="532"/>
      <c r="AB53" s="461" t="s">
        <v>647</v>
      </c>
      <c r="AC53" s="461"/>
      <c r="AD53" s="461"/>
      <c r="AE53" s="218">
        <v>0</v>
      </c>
      <c r="AF53" s="219"/>
      <c r="AG53" s="219"/>
      <c r="AH53" s="219"/>
      <c r="AI53" s="218">
        <v>0</v>
      </c>
      <c r="AJ53" s="219"/>
      <c r="AK53" s="219"/>
      <c r="AL53" s="219"/>
      <c r="AM53" s="218">
        <v>0</v>
      </c>
      <c r="AN53" s="219"/>
      <c r="AO53" s="219"/>
      <c r="AP53" s="219"/>
      <c r="AQ53" s="340" t="s">
        <v>640</v>
      </c>
      <c r="AR53" s="207"/>
      <c r="AS53" s="207"/>
      <c r="AT53" s="341"/>
      <c r="AU53" s="219" t="s">
        <v>640</v>
      </c>
      <c r="AV53" s="219"/>
      <c r="AW53" s="219"/>
      <c r="AX53" s="221"/>
    </row>
    <row r="54" spans="1:50" ht="33"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647</v>
      </c>
      <c r="AC54" s="523"/>
      <c r="AD54" s="523"/>
      <c r="AE54" s="218" t="s">
        <v>640</v>
      </c>
      <c r="AF54" s="219"/>
      <c r="AG54" s="219"/>
      <c r="AH54" s="219"/>
      <c r="AI54" s="218" t="s">
        <v>640</v>
      </c>
      <c r="AJ54" s="219"/>
      <c r="AK54" s="219"/>
      <c r="AL54" s="219"/>
      <c r="AM54" s="218" t="s">
        <v>640</v>
      </c>
      <c r="AN54" s="219"/>
      <c r="AO54" s="219"/>
      <c r="AP54" s="219"/>
      <c r="AQ54" s="340" t="s">
        <v>640</v>
      </c>
      <c r="AR54" s="207"/>
      <c r="AS54" s="207"/>
      <c r="AT54" s="341"/>
      <c r="AU54" s="219">
        <v>2670</v>
      </c>
      <c r="AV54" s="219"/>
      <c r="AW54" s="219"/>
      <c r="AX54" s="221"/>
    </row>
    <row r="55" spans="1:50" ht="33"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v>0</v>
      </c>
      <c r="AF55" s="219"/>
      <c r="AG55" s="219"/>
      <c r="AH55" s="219"/>
      <c r="AI55" s="218">
        <v>0</v>
      </c>
      <c r="AJ55" s="219"/>
      <c r="AK55" s="219"/>
      <c r="AL55" s="219"/>
      <c r="AM55" s="218">
        <v>0</v>
      </c>
      <c r="AN55" s="219"/>
      <c r="AO55" s="219"/>
      <c r="AP55" s="219"/>
      <c r="AQ55" s="340" t="s">
        <v>640</v>
      </c>
      <c r="AR55" s="207"/>
      <c r="AS55" s="207"/>
      <c r="AT55" s="341"/>
      <c r="AU55" s="219" t="s">
        <v>640</v>
      </c>
      <c r="AV55" s="219"/>
      <c r="AW55" s="219"/>
      <c r="AX55" s="221"/>
    </row>
    <row r="56" spans="1:50" ht="23.25" customHeight="1" x14ac:dyDescent="0.15">
      <c r="A56" s="226" t="s">
        <v>504</v>
      </c>
      <c r="B56" s="227"/>
      <c r="C56" s="227"/>
      <c r="D56" s="227"/>
      <c r="E56" s="227"/>
      <c r="F56" s="228"/>
      <c r="G56" s="232" t="s">
        <v>585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364</v>
      </c>
      <c r="AF101" s="219"/>
      <c r="AG101" s="219"/>
      <c r="AH101" s="220"/>
      <c r="AI101" s="218">
        <v>198</v>
      </c>
      <c r="AJ101" s="219"/>
      <c r="AK101" s="219"/>
      <c r="AL101" s="220"/>
      <c r="AM101" s="218">
        <v>104</v>
      </c>
      <c r="AN101" s="219"/>
      <c r="AO101" s="219"/>
      <c r="AP101" s="220"/>
      <c r="AQ101" s="218" t="s">
        <v>656</v>
      </c>
      <c r="AR101" s="219"/>
      <c r="AS101" s="219"/>
      <c r="AT101" s="220"/>
      <c r="AU101" s="218" t="s">
        <v>580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444</v>
      </c>
      <c r="AF102" s="418"/>
      <c r="AG102" s="418"/>
      <c r="AH102" s="418"/>
      <c r="AI102" s="418">
        <v>17</v>
      </c>
      <c r="AJ102" s="418"/>
      <c r="AK102" s="418"/>
      <c r="AL102" s="418"/>
      <c r="AM102" s="418" t="s">
        <v>580</v>
      </c>
      <c r="AN102" s="418"/>
      <c r="AO102" s="418"/>
      <c r="AP102" s="418"/>
      <c r="AQ102" s="273" t="s">
        <v>580</v>
      </c>
      <c r="AR102" s="274"/>
      <c r="AS102" s="274"/>
      <c r="AT102" s="319"/>
      <c r="AU102" s="273" t="s">
        <v>580</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588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586</v>
      </c>
      <c r="AC104" s="546"/>
      <c r="AD104" s="547"/>
      <c r="AE104" s="218">
        <v>5983</v>
      </c>
      <c r="AF104" s="219"/>
      <c r="AG104" s="219"/>
      <c r="AH104" s="220"/>
      <c r="AI104" s="218">
        <v>3664</v>
      </c>
      <c r="AJ104" s="219"/>
      <c r="AK104" s="219"/>
      <c r="AL104" s="220"/>
      <c r="AM104" s="218">
        <v>1961</v>
      </c>
      <c r="AN104" s="219"/>
      <c r="AO104" s="219"/>
      <c r="AP104" s="220"/>
      <c r="AQ104" s="218" t="s">
        <v>580</v>
      </c>
      <c r="AR104" s="219"/>
      <c r="AS104" s="219"/>
      <c r="AT104" s="220"/>
      <c r="AU104" s="218" t="s">
        <v>580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586</v>
      </c>
      <c r="AC105" s="469"/>
      <c r="AD105" s="470"/>
      <c r="AE105" s="418">
        <v>3827</v>
      </c>
      <c r="AF105" s="418"/>
      <c r="AG105" s="418"/>
      <c r="AH105" s="418"/>
      <c r="AI105" s="418">
        <v>3508</v>
      </c>
      <c r="AJ105" s="418"/>
      <c r="AK105" s="418"/>
      <c r="AL105" s="418"/>
      <c r="AM105" s="418" t="s">
        <v>649</v>
      </c>
      <c r="AN105" s="418"/>
      <c r="AO105" s="418"/>
      <c r="AP105" s="418"/>
      <c r="AQ105" s="218" t="s">
        <v>580</v>
      </c>
      <c r="AR105" s="219"/>
      <c r="AS105" s="219"/>
      <c r="AT105" s="220"/>
      <c r="AU105" s="273" t="s">
        <v>580</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customHeight="1" x14ac:dyDescent="0.15">
      <c r="A107" s="422"/>
      <c r="B107" s="423"/>
      <c r="C107" s="423"/>
      <c r="D107" s="423"/>
      <c r="E107" s="423"/>
      <c r="F107" s="424"/>
      <c r="G107" s="105" t="s">
        <v>589</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586</v>
      </c>
      <c r="AC107" s="546"/>
      <c r="AD107" s="547"/>
      <c r="AE107" s="418">
        <v>1082</v>
      </c>
      <c r="AF107" s="418"/>
      <c r="AG107" s="418"/>
      <c r="AH107" s="418"/>
      <c r="AI107" s="418">
        <v>736</v>
      </c>
      <c r="AJ107" s="418"/>
      <c r="AK107" s="418"/>
      <c r="AL107" s="418"/>
      <c r="AM107" s="418">
        <v>422</v>
      </c>
      <c r="AN107" s="418"/>
      <c r="AO107" s="418"/>
      <c r="AP107" s="418"/>
      <c r="AQ107" s="218" t="s">
        <v>656</v>
      </c>
      <c r="AR107" s="219"/>
      <c r="AS107" s="219"/>
      <c r="AT107" s="220"/>
      <c r="AU107" s="218" t="s">
        <v>580</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586</v>
      </c>
      <c r="AC108" s="469"/>
      <c r="AD108" s="470"/>
      <c r="AE108" s="418">
        <v>800</v>
      </c>
      <c r="AF108" s="418"/>
      <c r="AG108" s="418"/>
      <c r="AH108" s="418"/>
      <c r="AI108" s="418">
        <v>535</v>
      </c>
      <c r="AJ108" s="418"/>
      <c r="AK108" s="418"/>
      <c r="AL108" s="418"/>
      <c r="AM108" s="418">
        <v>507</v>
      </c>
      <c r="AN108" s="418"/>
      <c r="AO108" s="418"/>
      <c r="AP108" s="418"/>
      <c r="AQ108" s="218">
        <v>209</v>
      </c>
      <c r="AR108" s="219"/>
      <c r="AS108" s="219"/>
      <c r="AT108" s="220"/>
      <c r="AU108" s="273" t="s">
        <v>580</v>
      </c>
      <c r="AV108" s="274"/>
      <c r="AW108" s="274"/>
      <c r="AX108" s="319"/>
    </row>
    <row r="109" spans="1:60" ht="31.5"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customHeight="1" x14ac:dyDescent="0.15">
      <c r="A110" s="422"/>
      <c r="B110" s="423"/>
      <c r="C110" s="423"/>
      <c r="D110" s="423"/>
      <c r="E110" s="423"/>
      <c r="F110" s="424"/>
      <c r="G110" s="105" t="s">
        <v>590</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586</v>
      </c>
      <c r="AC110" s="546"/>
      <c r="AD110" s="547"/>
      <c r="AE110" s="418">
        <v>3037</v>
      </c>
      <c r="AF110" s="418"/>
      <c r="AG110" s="418"/>
      <c r="AH110" s="418"/>
      <c r="AI110" s="418">
        <v>5150</v>
      </c>
      <c r="AJ110" s="418"/>
      <c r="AK110" s="418"/>
      <c r="AL110" s="418"/>
      <c r="AM110" s="418">
        <v>6929</v>
      </c>
      <c r="AN110" s="418"/>
      <c r="AO110" s="418"/>
      <c r="AP110" s="418"/>
      <c r="AQ110" s="218" t="s">
        <v>656</v>
      </c>
      <c r="AR110" s="219"/>
      <c r="AS110" s="219"/>
      <c r="AT110" s="220"/>
      <c r="AU110" s="218" t="s">
        <v>580</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586</v>
      </c>
      <c r="AC111" s="469"/>
      <c r="AD111" s="470"/>
      <c r="AE111" s="418">
        <v>4170</v>
      </c>
      <c r="AF111" s="418"/>
      <c r="AG111" s="418"/>
      <c r="AH111" s="418"/>
      <c r="AI111" s="418">
        <v>6963</v>
      </c>
      <c r="AJ111" s="418"/>
      <c r="AK111" s="418"/>
      <c r="AL111" s="418"/>
      <c r="AM111" s="418">
        <v>7344</v>
      </c>
      <c r="AN111" s="418"/>
      <c r="AO111" s="418"/>
      <c r="AP111" s="418"/>
      <c r="AQ111" s="218">
        <v>6789</v>
      </c>
      <c r="AR111" s="219"/>
      <c r="AS111" s="219"/>
      <c r="AT111" s="220"/>
      <c r="AU111" s="273" t="s">
        <v>580</v>
      </c>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594</v>
      </c>
      <c r="AC116" s="463"/>
      <c r="AD116" s="464"/>
      <c r="AE116" s="418">
        <v>12</v>
      </c>
      <c r="AF116" s="418"/>
      <c r="AG116" s="418"/>
      <c r="AH116" s="418"/>
      <c r="AI116" s="418">
        <v>26</v>
      </c>
      <c r="AJ116" s="418"/>
      <c r="AK116" s="418"/>
      <c r="AL116" s="418"/>
      <c r="AM116" s="418">
        <v>21</v>
      </c>
      <c r="AN116" s="418"/>
      <c r="AO116" s="418"/>
      <c r="AP116" s="418"/>
      <c r="AQ116" s="218">
        <v>22</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645</v>
      </c>
      <c r="AF117" s="551"/>
      <c r="AG117" s="551"/>
      <c r="AH117" s="551"/>
      <c r="AI117" s="551" t="s">
        <v>646</v>
      </c>
      <c r="AJ117" s="551"/>
      <c r="AK117" s="551"/>
      <c r="AL117" s="551"/>
      <c r="AM117" s="551" t="s">
        <v>650</v>
      </c>
      <c r="AN117" s="551"/>
      <c r="AO117" s="551"/>
      <c r="AP117" s="551"/>
      <c r="AQ117" s="551" t="s">
        <v>651</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592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595</v>
      </c>
      <c r="AC119" s="463"/>
      <c r="AD119" s="464"/>
      <c r="AE119" s="418">
        <v>400</v>
      </c>
      <c r="AF119" s="418"/>
      <c r="AG119" s="418"/>
      <c r="AH119" s="418"/>
      <c r="AI119" s="418">
        <v>48000</v>
      </c>
      <c r="AJ119" s="418"/>
      <c r="AK119" s="418"/>
      <c r="AL119" s="418"/>
      <c r="AM119" s="418">
        <v>1500</v>
      </c>
      <c r="AN119" s="418"/>
      <c r="AO119" s="418"/>
      <c r="AP119" s="418"/>
      <c r="AQ119" s="418">
        <v>4100</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t="s">
        <v>643</v>
      </c>
      <c r="AF120" s="551"/>
      <c r="AG120" s="551"/>
      <c r="AH120" s="551"/>
      <c r="AI120" s="551" t="s">
        <v>644</v>
      </c>
      <c r="AJ120" s="551"/>
      <c r="AK120" s="551"/>
      <c r="AL120" s="551"/>
      <c r="AM120" s="551" t="s">
        <v>652</v>
      </c>
      <c r="AN120" s="551"/>
      <c r="AO120" s="551"/>
      <c r="AP120" s="551"/>
      <c r="AQ120" s="551" t="s">
        <v>653</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customHeight="1" x14ac:dyDescent="0.15">
      <c r="A122" s="439"/>
      <c r="B122" s="440"/>
      <c r="C122" s="440"/>
      <c r="D122" s="440"/>
      <c r="E122" s="440"/>
      <c r="F122" s="441"/>
      <c r="G122" s="393" t="s">
        <v>593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594</v>
      </c>
      <c r="AC122" s="463"/>
      <c r="AD122" s="464"/>
      <c r="AE122" s="418">
        <v>0.1</v>
      </c>
      <c r="AF122" s="418"/>
      <c r="AG122" s="418"/>
      <c r="AH122" s="418"/>
      <c r="AI122" s="418">
        <v>2.2999999999999998</v>
      </c>
      <c r="AJ122" s="418"/>
      <c r="AK122" s="418"/>
      <c r="AL122" s="418"/>
      <c r="AM122" s="418">
        <v>0.6</v>
      </c>
      <c r="AN122" s="418"/>
      <c r="AO122" s="418"/>
      <c r="AP122" s="418"/>
      <c r="AQ122" s="418">
        <v>1.2</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t="s">
        <v>641</v>
      </c>
      <c r="AF123" s="551"/>
      <c r="AG123" s="551"/>
      <c r="AH123" s="551"/>
      <c r="AI123" s="551" t="s">
        <v>642</v>
      </c>
      <c r="AJ123" s="551"/>
      <c r="AK123" s="551"/>
      <c r="AL123" s="551"/>
      <c r="AM123" s="551" t="s">
        <v>654</v>
      </c>
      <c r="AN123" s="551"/>
      <c r="AO123" s="551"/>
      <c r="AP123" s="551"/>
      <c r="AQ123" s="551" t="s">
        <v>655</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v>55.5</v>
      </c>
      <c r="AF134" s="207"/>
      <c r="AG134" s="207"/>
      <c r="AH134" s="207"/>
      <c r="AI134" s="206">
        <v>55.8</v>
      </c>
      <c r="AJ134" s="207"/>
      <c r="AK134" s="207"/>
      <c r="AL134" s="207"/>
      <c r="AM134" s="206">
        <v>56.2</v>
      </c>
      <c r="AN134" s="207"/>
      <c r="AO134" s="207"/>
      <c r="AP134" s="207"/>
      <c r="AQ134" s="206" t="s">
        <v>640</v>
      </c>
      <c r="AR134" s="207"/>
      <c r="AS134" s="207"/>
      <c r="AT134" s="207"/>
      <c r="AU134" s="206" t="s">
        <v>640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640</v>
      </c>
      <c r="AF135" s="207"/>
      <c r="AG135" s="207"/>
      <c r="AH135" s="207"/>
      <c r="AI135" s="206" t="s">
        <v>640</v>
      </c>
      <c r="AJ135" s="207"/>
      <c r="AK135" s="207"/>
      <c r="AL135" s="207"/>
      <c r="AM135" s="206" t="s">
        <v>640</v>
      </c>
      <c r="AN135" s="207"/>
      <c r="AO135" s="207"/>
      <c r="AP135" s="207"/>
      <c r="AQ135" s="206" t="s">
        <v>640</v>
      </c>
      <c r="AR135" s="207"/>
      <c r="AS135" s="207"/>
      <c r="AT135" s="207"/>
      <c r="AU135" s="206">
        <v>60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31"/>
      <c r="E430" s="174" t="s">
        <v>544</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customHeight="1" x14ac:dyDescent="0.15">
      <c r="A646" s="189"/>
      <c r="B646" s="186"/>
      <c r="C646" s="180"/>
      <c r="D646" s="186"/>
      <c r="E646" s="174" t="s">
        <v>562</v>
      </c>
      <c r="F646" s="175"/>
      <c r="G646" s="899" t="s">
        <v>374</v>
      </c>
      <c r="H646" s="123"/>
      <c r="I646" s="123"/>
      <c r="J646" s="900" t="s">
        <v>663</v>
      </c>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t="s">
        <v>663</v>
      </c>
      <c r="AF648" s="200"/>
      <c r="AG648" s="133" t="s">
        <v>355</v>
      </c>
      <c r="AH648" s="134"/>
      <c r="AI648" s="156"/>
      <c r="AJ648" s="156"/>
      <c r="AK648" s="156"/>
      <c r="AL648" s="154"/>
      <c r="AM648" s="156"/>
      <c r="AN648" s="156"/>
      <c r="AO648" s="156"/>
      <c r="AP648" s="154"/>
      <c r="AQ648" s="590" t="s">
        <v>663</v>
      </c>
      <c r="AR648" s="200"/>
      <c r="AS648" s="133" t="s">
        <v>355</v>
      </c>
      <c r="AT648" s="134"/>
      <c r="AU648" s="200" t="s">
        <v>663</v>
      </c>
      <c r="AV648" s="200"/>
      <c r="AW648" s="133" t="s">
        <v>300</v>
      </c>
      <c r="AX648" s="195"/>
    </row>
    <row r="649" spans="1:50" ht="23.25" customHeight="1" x14ac:dyDescent="0.15">
      <c r="A649" s="189"/>
      <c r="B649" s="186"/>
      <c r="C649" s="180"/>
      <c r="D649" s="186"/>
      <c r="E649" s="342"/>
      <c r="F649" s="343"/>
      <c r="G649" s="104" t="s">
        <v>663</v>
      </c>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t="s">
        <v>663</v>
      </c>
      <c r="AC649" s="213"/>
      <c r="AD649" s="213"/>
      <c r="AE649" s="340" t="s">
        <v>663</v>
      </c>
      <c r="AF649" s="207"/>
      <c r="AG649" s="207"/>
      <c r="AH649" s="207"/>
      <c r="AI649" s="340" t="s">
        <v>663</v>
      </c>
      <c r="AJ649" s="207"/>
      <c r="AK649" s="207"/>
      <c r="AL649" s="207"/>
      <c r="AM649" s="340" t="s">
        <v>663</v>
      </c>
      <c r="AN649" s="207"/>
      <c r="AO649" s="207"/>
      <c r="AP649" s="341"/>
      <c r="AQ649" s="340" t="s">
        <v>663</v>
      </c>
      <c r="AR649" s="207"/>
      <c r="AS649" s="207"/>
      <c r="AT649" s="341"/>
      <c r="AU649" s="207" t="s">
        <v>663</v>
      </c>
      <c r="AV649" s="207"/>
      <c r="AW649" s="207"/>
      <c r="AX649" s="208"/>
    </row>
    <row r="650" spans="1:50" ht="23.25"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t="s">
        <v>663</v>
      </c>
      <c r="AC650" s="205"/>
      <c r="AD650" s="205"/>
      <c r="AE650" s="340" t="s">
        <v>663</v>
      </c>
      <c r="AF650" s="207"/>
      <c r="AG650" s="207"/>
      <c r="AH650" s="341"/>
      <c r="AI650" s="340" t="s">
        <v>663</v>
      </c>
      <c r="AJ650" s="207"/>
      <c r="AK650" s="207"/>
      <c r="AL650" s="207"/>
      <c r="AM650" s="340" t="s">
        <v>663</v>
      </c>
      <c r="AN650" s="207"/>
      <c r="AO650" s="207"/>
      <c r="AP650" s="341"/>
      <c r="AQ650" s="340" t="s">
        <v>663</v>
      </c>
      <c r="AR650" s="207"/>
      <c r="AS650" s="207"/>
      <c r="AT650" s="341"/>
      <c r="AU650" s="207" t="s">
        <v>663</v>
      </c>
      <c r="AV650" s="207"/>
      <c r="AW650" s="207"/>
      <c r="AX650" s="208"/>
    </row>
    <row r="651" spans="1:50" ht="23.25"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t="s">
        <v>663</v>
      </c>
      <c r="AF651" s="207"/>
      <c r="AG651" s="207"/>
      <c r="AH651" s="341"/>
      <c r="AI651" s="340" t="s">
        <v>663</v>
      </c>
      <c r="AJ651" s="207"/>
      <c r="AK651" s="207"/>
      <c r="AL651" s="207"/>
      <c r="AM651" s="340" t="s">
        <v>663</v>
      </c>
      <c r="AN651" s="207"/>
      <c r="AO651" s="207"/>
      <c r="AP651" s="341"/>
      <c r="AQ651" s="340" t="s">
        <v>663</v>
      </c>
      <c r="AR651" s="207"/>
      <c r="AS651" s="207"/>
      <c r="AT651" s="341"/>
      <c r="AU651" s="207" t="s">
        <v>663</v>
      </c>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t="s">
        <v>663</v>
      </c>
      <c r="AF673" s="200"/>
      <c r="AG673" s="133" t="s">
        <v>355</v>
      </c>
      <c r="AH673" s="134"/>
      <c r="AI673" s="156"/>
      <c r="AJ673" s="156"/>
      <c r="AK673" s="156"/>
      <c r="AL673" s="154"/>
      <c r="AM673" s="156"/>
      <c r="AN673" s="156"/>
      <c r="AO673" s="156"/>
      <c r="AP673" s="154"/>
      <c r="AQ673" s="590" t="s">
        <v>663</v>
      </c>
      <c r="AR673" s="200"/>
      <c r="AS673" s="133" t="s">
        <v>355</v>
      </c>
      <c r="AT673" s="134"/>
      <c r="AU673" s="200" t="s">
        <v>663</v>
      </c>
      <c r="AV673" s="200"/>
      <c r="AW673" s="133" t="s">
        <v>300</v>
      </c>
      <c r="AX673" s="195"/>
    </row>
    <row r="674" spans="1:50" ht="23.25" customHeight="1" x14ac:dyDescent="0.15">
      <c r="A674" s="189"/>
      <c r="B674" s="186"/>
      <c r="C674" s="180"/>
      <c r="D674" s="186"/>
      <c r="E674" s="342"/>
      <c r="F674" s="343"/>
      <c r="G674" s="104" t="s">
        <v>663</v>
      </c>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t="s">
        <v>663</v>
      </c>
      <c r="AC674" s="213"/>
      <c r="AD674" s="213"/>
      <c r="AE674" s="340" t="s">
        <v>663</v>
      </c>
      <c r="AF674" s="207"/>
      <c r="AG674" s="207"/>
      <c r="AH674" s="207"/>
      <c r="AI674" s="340" t="s">
        <v>663</v>
      </c>
      <c r="AJ674" s="207"/>
      <c r="AK674" s="207"/>
      <c r="AL674" s="207"/>
      <c r="AM674" s="340" t="s">
        <v>663</v>
      </c>
      <c r="AN674" s="207"/>
      <c r="AO674" s="207"/>
      <c r="AP674" s="341"/>
      <c r="AQ674" s="340" t="s">
        <v>663</v>
      </c>
      <c r="AR674" s="207"/>
      <c r="AS674" s="207"/>
      <c r="AT674" s="341"/>
      <c r="AU674" s="207" t="s">
        <v>663</v>
      </c>
      <c r="AV674" s="207"/>
      <c r="AW674" s="207"/>
      <c r="AX674" s="208"/>
    </row>
    <row r="675" spans="1:50" ht="23.25"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t="s">
        <v>663</v>
      </c>
      <c r="AC675" s="205"/>
      <c r="AD675" s="205"/>
      <c r="AE675" s="340" t="s">
        <v>663</v>
      </c>
      <c r="AF675" s="207"/>
      <c r="AG675" s="207"/>
      <c r="AH675" s="341"/>
      <c r="AI675" s="340" t="s">
        <v>663</v>
      </c>
      <c r="AJ675" s="207"/>
      <c r="AK675" s="207"/>
      <c r="AL675" s="207"/>
      <c r="AM675" s="340" t="s">
        <v>663</v>
      </c>
      <c r="AN675" s="207"/>
      <c r="AO675" s="207"/>
      <c r="AP675" s="341"/>
      <c r="AQ675" s="340" t="s">
        <v>663</v>
      </c>
      <c r="AR675" s="207"/>
      <c r="AS675" s="207"/>
      <c r="AT675" s="341"/>
      <c r="AU675" s="207" t="s">
        <v>663</v>
      </c>
      <c r="AV675" s="207"/>
      <c r="AW675" s="207"/>
      <c r="AX675" s="208"/>
    </row>
    <row r="676" spans="1:50" ht="23.25"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t="s">
        <v>663</v>
      </c>
      <c r="AF676" s="207"/>
      <c r="AG676" s="207"/>
      <c r="AH676" s="341"/>
      <c r="AI676" s="340" t="s">
        <v>663</v>
      </c>
      <c r="AJ676" s="207"/>
      <c r="AK676" s="207"/>
      <c r="AL676" s="207"/>
      <c r="AM676" s="340" t="s">
        <v>663</v>
      </c>
      <c r="AN676" s="207"/>
      <c r="AO676" s="207"/>
      <c r="AP676" s="341"/>
      <c r="AQ676" s="340" t="s">
        <v>663</v>
      </c>
      <c r="AR676" s="207"/>
      <c r="AS676" s="207"/>
      <c r="AT676" s="341"/>
      <c r="AU676" s="207" t="s">
        <v>663</v>
      </c>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663</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605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613</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54.7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572</v>
      </c>
      <c r="AE713" s="329"/>
      <c r="AF713" s="663"/>
      <c r="AG713" s="101" t="s">
        <v>608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5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57"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58.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613</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658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662</v>
      </c>
      <c r="B733" s="674"/>
      <c r="C733" s="674"/>
      <c r="D733" s="674"/>
      <c r="E733" s="675"/>
      <c r="F733" s="637" t="s">
        <v>661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56" customHeight="1" thickBot="1" x14ac:dyDescent="0.2">
      <c r="A735" s="790" t="s">
        <v>616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617</v>
      </c>
      <c r="F737" s="990"/>
      <c r="G737" s="990"/>
      <c r="H737" s="990"/>
      <c r="I737" s="990"/>
      <c r="J737" s="990"/>
      <c r="K737" s="990"/>
      <c r="L737" s="990"/>
      <c r="M737" s="990"/>
      <c r="N737" s="365" t="s">
        <v>541</v>
      </c>
      <c r="O737" s="365"/>
      <c r="P737" s="365"/>
      <c r="Q737" s="365"/>
      <c r="R737" s="990" t="s">
        <v>618</v>
      </c>
      <c r="S737" s="990"/>
      <c r="T737" s="990"/>
      <c r="U737" s="990"/>
      <c r="V737" s="990"/>
      <c r="W737" s="990"/>
      <c r="X737" s="990"/>
      <c r="Y737" s="990"/>
      <c r="Z737" s="990"/>
      <c r="AA737" s="365" t="s">
        <v>540</v>
      </c>
      <c r="AB737" s="365"/>
      <c r="AC737" s="365"/>
      <c r="AD737" s="365"/>
      <c r="AE737" s="990" t="s">
        <v>619</v>
      </c>
      <c r="AF737" s="990"/>
      <c r="AG737" s="990"/>
      <c r="AH737" s="990"/>
      <c r="AI737" s="990"/>
      <c r="AJ737" s="990"/>
      <c r="AK737" s="990"/>
      <c r="AL737" s="990"/>
      <c r="AM737" s="990"/>
      <c r="AN737" s="365" t="s">
        <v>539</v>
      </c>
      <c r="AO737" s="365"/>
      <c r="AP737" s="365"/>
      <c r="AQ737" s="365"/>
      <c r="AR737" s="982" t="s">
        <v>620</v>
      </c>
      <c r="AS737" s="983"/>
      <c r="AT737" s="983"/>
      <c r="AU737" s="983"/>
      <c r="AV737" s="983"/>
      <c r="AW737" s="983"/>
      <c r="AX737" s="984"/>
      <c r="AY737" s="89"/>
      <c r="AZ737" s="89"/>
    </row>
    <row r="738" spans="1:52" ht="24.75" customHeight="1" x14ac:dyDescent="0.15">
      <c r="A738" s="991" t="s">
        <v>538</v>
      </c>
      <c r="B738" s="210"/>
      <c r="C738" s="210"/>
      <c r="D738" s="211"/>
      <c r="E738" s="990" t="s">
        <v>621</v>
      </c>
      <c r="F738" s="990"/>
      <c r="G738" s="990"/>
      <c r="H738" s="990"/>
      <c r="I738" s="990"/>
      <c r="J738" s="990"/>
      <c r="K738" s="990"/>
      <c r="L738" s="990"/>
      <c r="M738" s="990"/>
      <c r="N738" s="365" t="s">
        <v>537</v>
      </c>
      <c r="O738" s="365"/>
      <c r="P738" s="365"/>
      <c r="Q738" s="365"/>
      <c r="R738" s="990" t="s">
        <v>622</v>
      </c>
      <c r="S738" s="990"/>
      <c r="T738" s="990"/>
      <c r="U738" s="990"/>
      <c r="V738" s="990"/>
      <c r="W738" s="990"/>
      <c r="X738" s="990"/>
      <c r="Y738" s="990"/>
      <c r="Z738" s="990"/>
      <c r="AA738" s="365" t="s">
        <v>536</v>
      </c>
      <c r="AB738" s="365"/>
      <c r="AC738" s="365"/>
      <c r="AD738" s="365"/>
      <c r="AE738" s="990" t="s">
        <v>623</v>
      </c>
      <c r="AF738" s="990"/>
      <c r="AG738" s="990"/>
      <c r="AH738" s="990"/>
      <c r="AI738" s="990"/>
      <c r="AJ738" s="990"/>
      <c r="AK738" s="990"/>
      <c r="AL738" s="990"/>
      <c r="AM738" s="990"/>
      <c r="AN738" s="365" t="s">
        <v>532</v>
      </c>
      <c r="AO738" s="365"/>
      <c r="AP738" s="365"/>
      <c r="AQ738" s="365"/>
      <c r="AR738" s="982" t="s">
        <v>624</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123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628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625</v>
      </c>
      <c r="H781" s="671"/>
      <c r="I781" s="671"/>
      <c r="J781" s="671"/>
      <c r="K781" s="672"/>
      <c r="L781" s="664" t="s">
        <v>626</v>
      </c>
      <c r="M781" s="665"/>
      <c r="N781" s="665"/>
      <c r="O781" s="665"/>
      <c r="P781" s="665"/>
      <c r="Q781" s="665"/>
      <c r="R781" s="665"/>
      <c r="S781" s="665"/>
      <c r="T781" s="665"/>
      <c r="U781" s="665"/>
      <c r="V781" s="665"/>
      <c r="W781" s="665"/>
      <c r="X781" s="666"/>
      <c r="Y781" s="388">
        <v>1710</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t="s">
        <v>648</v>
      </c>
      <c r="M782" s="599"/>
      <c r="N782" s="599"/>
      <c r="O782" s="599"/>
      <c r="P782" s="599"/>
      <c r="Q782" s="599"/>
      <c r="R782" s="599"/>
      <c r="S782" s="599"/>
      <c r="T782" s="599"/>
      <c r="U782" s="599"/>
      <c r="V782" s="599"/>
      <c r="W782" s="599"/>
      <c r="X782" s="600"/>
      <c r="Y782" s="601">
        <v>7.1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t="s">
        <v>627</v>
      </c>
      <c r="M783" s="599"/>
      <c r="N783" s="599"/>
      <c r="O783" s="599"/>
      <c r="P783" s="599"/>
      <c r="Q783" s="599"/>
      <c r="R783" s="599"/>
      <c r="S783" s="599"/>
      <c r="T783" s="599"/>
      <c r="U783" s="599"/>
      <c r="V783" s="599"/>
      <c r="W783" s="599"/>
      <c r="X783" s="600"/>
      <c r="Y783" s="601">
        <v>3.9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1721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630</v>
      </c>
      <c r="D837" s="347"/>
      <c r="E837" s="347"/>
      <c r="F837" s="347"/>
      <c r="G837" s="347"/>
      <c r="H837" s="347"/>
      <c r="I837" s="347"/>
      <c r="J837" s="348">
        <v>6000020400009</v>
      </c>
      <c r="K837" s="349"/>
      <c r="L837" s="349"/>
      <c r="M837" s="349"/>
      <c r="N837" s="349"/>
      <c r="O837" s="349"/>
      <c r="P837" s="350" t="s">
        <v>629</v>
      </c>
      <c r="Q837" s="350"/>
      <c r="R837" s="350"/>
      <c r="S837" s="350"/>
      <c r="T837" s="350"/>
      <c r="U837" s="350"/>
      <c r="V837" s="350"/>
      <c r="W837" s="350"/>
      <c r="X837" s="350"/>
      <c r="Y837" s="351">
        <v>1721</v>
      </c>
      <c r="Z837" s="352"/>
      <c r="AA837" s="352"/>
      <c r="AB837" s="353"/>
      <c r="AC837" s="363"/>
      <c r="AD837" s="371"/>
      <c r="AE837" s="371"/>
      <c r="AF837" s="371"/>
      <c r="AG837" s="371"/>
      <c r="AH837" s="372" t="s">
        <v>579</v>
      </c>
      <c r="AI837" s="373"/>
      <c r="AJ837" s="373"/>
      <c r="AK837" s="373"/>
      <c r="AL837" s="357" t="s">
        <v>579</v>
      </c>
      <c r="AM837" s="358"/>
      <c r="AN837" s="358"/>
      <c r="AO837" s="359"/>
      <c r="AP837" s="360" t="s">
        <v>579</v>
      </c>
      <c r="AQ837" s="360"/>
      <c r="AR837" s="360"/>
      <c r="AS837" s="360"/>
      <c r="AT837" s="360"/>
      <c r="AU837" s="360"/>
      <c r="AV837" s="360"/>
      <c r="AW837" s="360"/>
      <c r="AX837" s="360"/>
    </row>
    <row r="838" spans="1:50" ht="30" customHeight="1" x14ac:dyDescent="0.15">
      <c r="A838" s="376">
        <v>2</v>
      </c>
      <c r="B838" s="376">
        <v>1</v>
      </c>
      <c r="C838" s="361" t="s">
        <v>631</v>
      </c>
      <c r="D838" s="347"/>
      <c r="E838" s="347"/>
      <c r="F838" s="347"/>
      <c r="G838" s="347"/>
      <c r="H838" s="347"/>
      <c r="I838" s="347"/>
      <c r="J838" s="348">
        <v>4000020360007</v>
      </c>
      <c r="K838" s="349"/>
      <c r="L838" s="349"/>
      <c r="M838" s="349"/>
      <c r="N838" s="349"/>
      <c r="O838" s="349"/>
      <c r="P838" s="350" t="s">
        <v>629</v>
      </c>
      <c r="Q838" s="350"/>
      <c r="R838" s="350"/>
      <c r="S838" s="350"/>
      <c r="T838" s="350"/>
      <c r="U838" s="350"/>
      <c r="V838" s="350"/>
      <c r="W838" s="350"/>
      <c r="X838" s="350"/>
      <c r="Y838" s="351">
        <v>1542</v>
      </c>
      <c r="Z838" s="352"/>
      <c r="AA838" s="352"/>
      <c r="AB838" s="353"/>
      <c r="AC838" s="363"/>
      <c r="AD838" s="363"/>
      <c r="AE838" s="363"/>
      <c r="AF838" s="363"/>
      <c r="AG838" s="363"/>
      <c r="AH838" s="372" t="s">
        <v>579</v>
      </c>
      <c r="AI838" s="373"/>
      <c r="AJ838" s="373"/>
      <c r="AK838" s="373"/>
      <c r="AL838" s="357" t="s">
        <v>579</v>
      </c>
      <c r="AM838" s="358"/>
      <c r="AN838" s="358"/>
      <c r="AO838" s="359"/>
      <c r="AP838" s="360" t="s">
        <v>579</v>
      </c>
      <c r="AQ838" s="360"/>
      <c r="AR838" s="360"/>
      <c r="AS838" s="360"/>
      <c r="AT838" s="360"/>
      <c r="AU838" s="360"/>
      <c r="AV838" s="360"/>
      <c r="AW838" s="360"/>
      <c r="AX838" s="360"/>
    </row>
    <row r="839" spans="1:50" ht="30" customHeight="1" x14ac:dyDescent="0.15">
      <c r="A839" s="376">
        <v>3</v>
      </c>
      <c r="B839" s="376">
        <v>1</v>
      </c>
      <c r="C839" s="361" t="s">
        <v>632</v>
      </c>
      <c r="D839" s="347"/>
      <c r="E839" s="347"/>
      <c r="F839" s="347"/>
      <c r="G839" s="347"/>
      <c r="H839" s="347"/>
      <c r="I839" s="347"/>
      <c r="J839" s="348">
        <v>2000020260002</v>
      </c>
      <c r="K839" s="349"/>
      <c r="L839" s="349"/>
      <c r="M839" s="349"/>
      <c r="N839" s="349"/>
      <c r="O839" s="349"/>
      <c r="P839" s="362" t="s">
        <v>629</v>
      </c>
      <c r="Q839" s="350"/>
      <c r="R839" s="350"/>
      <c r="S839" s="350"/>
      <c r="T839" s="350"/>
      <c r="U839" s="350"/>
      <c r="V839" s="350"/>
      <c r="W839" s="350"/>
      <c r="X839" s="350"/>
      <c r="Y839" s="351">
        <v>1427</v>
      </c>
      <c r="Z839" s="352"/>
      <c r="AA839" s="352"/>
      <c r="AB839" s="353"/>
      <c r="AC839" s="363"/>
      <c r="AD839" s="363"/>
      <c r="AE839" s="363"/>
      <c r="AF839" s="363"/>
      <c r="AG839" s="363"/>
      <c r="AH839" s="355" t="s">
        <v>579</v>
      </c>
      <c r="AI839" s="356"/>
      <c r="AJ839" s="356"/>
      <c r="AK839" s="356"/>
      <c r="AL839" s="357" t="s">
        <v>579</v>
      </c>
      <c r="AM839" s="358"/>
      <c r="AN839" s="358"/>
      <c r="AO839" s="359"/>
      <c r="AP839" s="360" t="s">
        <v>579</v>
      </c>
      <c r="AQ839" s="360"/>
      <c r="AR839" s="360"/>
      <c r="AS839" s="360"/>
      <c r="AT839" s="360"/>
      <c r="AU839" s="360"/>
      <c r="AV839" s="360"/>
      <c r="AW839" s="360"/>
      <c r="AX839" s="360"/>
    </row>
    <row r="840" spans="1:50" ht="30" customHeight="1" x14ac:dyDescent="0.15">
      <c r="A840" s="376">
        <v>4</v>
      </c>
      <c r="B840" s="376">
        <v>1</v>
      </c>
      <c r="C840" s="361" t="s">
        <v>633</v>
      </c>
      <c r="D840" s="347"/>
      <c r="E840" s="347"/>
      <c r="F840" s="347"/>
      <c r="G840" s="347"/>
      <c r="H840" s="347"/>
      <c r="I840" s="347"/>
      <c r="J840" s="348">
        <v>1000020230006</v>
      </c>
      <c r="K840" s="349"/>
      <c r="L840" s="349"/>
      <c r="M840" s="349"/>
      <c r="N840" s="349"/>
      <c r="O840" s="349"/>
      <c r="P840" s="362" t="s">
        <v>629</v>
      </c>
      <c r="Q840" s="350"/>
      <c r="R840" s="350"/>
      <c r="S840" s="350"/>
      <c r="T840" s="350"/>
      <c r="U840" s="350"/>
      <c r="V840" s="350"/>
      <c r="W840" s="350"/>
      <c r="X840" s="350"/>
      <c r="Y840" s="351">
        <v>1028</v>
      </c>
      <c r="Z840" s="352"/>
      <c r="AA840" s="352"/>
      <c r="AB840" s="353"/>
      <c r="AC840" s="363"/>
      <c r="AD840" s="363"/>
      <c r="AE840" s="363"/>
      <c r="AF840" s="363"/>
      <c r="AG840" s="363"/>
      <c r="AH840" s="355" t="s">
        <v>579</v>
      </c>
      <c r="AI840" s="356"/>
      <c r="AJ840" s="356"/>
      <c r="AK840" s="356"/>
      <c r="AL840" s="357" t="s">
        <v>579</v>
      </c>
      <c r="AM840" s="358"/>
      <c r="AN840" s="358"/>
      <c r="AO840" s="359"/>
      <c r="AP840" s="360" t="s">
        <v>579</v>
      </c>
      <c r="AQ840" s="360"/>
      <c r="AR840" s="360"/>
      <c r="AS840" s="360"/>
      <c r="AT840" s="360"/>
      <c r="AU840" s="360"/>
      <c r="AV840" s="360"/>
      <c r="AW840" s="360"/>
      <c r="AX840" s="360"/>
    </row>
    <row r="841" spans="1:50" ht="30" customHeight="1" x14ac:dyDescent="0.15">
      <c r="A841" s="376">
        <v>5</v>
      </c>
      <c r="B841" s="376">
        <v>1</v>
      </c>
      <c r="C841" s="361" t="s">
        <v>634</v>
      </c>
      <c r="D841" s="347"/>
      <c r="E841" s="347"/>
      <c r="F841" s="347"/>
      <c r="G841" s="347"/>
      <c r="H841" s="347"/>
      <c r="I841" s="347"/>
      <c r="J841" s="348">
        <v>8000020040002</v>
      </c>
      <c r="K841" s="349"/>
      <c r="L841" s="349"/>
      <c r="M841" s="349"/>
      <c r="N841" s="349"/>
      <c r="O841" s="349"/>
      <c r="P841" s="350" t="s">
        <v>629</v>
      </c>
      <c r="Q841" s="350"/>
      <c r="R841" s="350"/>
      <c r="S841" s="350"/>
      <c r="T841" s="350"/>
      <c r="U841" s="350"/>
      <c r="V841" s="350"/>
      <c r="W841" s="350"/>
      <c r="X841" s="350"/>
      <c r="Y841" s="351">
        <v>790</v>
      </c>
      <c r="Z841" s="352"/>
      <c r="AA841" s="352"/>
      <c r="AB841" s="353"/>
      <c r="AC841" s="354"/>
      <c r="AD841" s="354"/>
      <c r="AE841" s="354"/>
      <c r="AF841" s="354"/>
      <c r="AG841" s="354"/>
      <c r="AH841" s="355" t="s">
        <v>579</v>
      </c>
      <c r="AI841" s="356"/>
      <c r="AJ841" s="356"/>
      <c r="AK841" s="356"/>
      <c r="AL841" s="357" t="s">
        <v>579</v>
      </c>
      <c r="AM841" s="358"/>
      <c r="AN841" s="358"/>
      <c r="AO841" s="359"/>
      <c r="AP841" s="360" t="s">
        <v>579</v>
      </c>
      <c r="AQ841" s="360"/>
      <c r="AR841" s="360"/>
      <c r="AS841" s="360"/>
      <c r="AT841" s="360"/>
      <c r="AU841" s="360"/>
      <c r="AV841" s="360"/>
      <c r="AW841" s="360"/>
      <c r="AX841" s="360"/>
    </row>
    <row r="842" spans="1:50" ht="30" customHeight="1" x14ac:dyDescent="0.15">
      <c r="A842" s="376">
        <v>6</v>
      </c>
      <c r="B842" s="376">
        <v>1</v>
      </c>
      <c r="C842" s="361" t="s">
        <v>635</v>
      </c>
      <c r="D842" s="347"/>
      <c r="E842" s="347"/>
      <c r="F842" s="347"/>
      <c r="G842" s="347"/>
      <c r="H842" s="347"/>
      <c r="I842" s="347"/>
      <c r="J842" s="348">
        <v>1000020110001</v>
      </c>
      <c r="K842" s="349"/>
      <c r="L842" s="349"/>
      <c r="M842" s="349"/>
      <c r="N842" s="349"/>
      <c r="O842" s="349"/>
      <c r="P842" s="350" t="s">
        <v>629</v>
      </c>
      <c r="Q842" s="350"/>
      <c r="R842" s="350"/>
      <c r="S842" s="350"/>
      <c r="T842" s="350"/>
      <c r="U842" s="350"/>
      <c r="V842" s="350"/>
      <c r="W842" s="350"/>
      <c r="X842" s="350"/>
      <c r="Y842" s="351">
        <v>700</v>
      </c>
      <c r="Z842" s="352"/>
      <c r="AA842" s="352"/>
      <c r="AB842" s="353"/>
      <c r="AC842" s="354"/>
      <c r="AD842" s="354"/>
      <c r="AE842" s="354"/>
      <c r="AF842" s="354"/>
      <c r="AG842" s="354"/>
      <c r="AH842" s="355" t="s">
        <v>579</v>
      </c>
      <c r="AI842" s="356"/>
      <c r="AJ842" s="356"/>
      <c r="AK842" s="356"/>
      <c r="AL842" s="357" t="s">
        <v>579</v>
      </c>
      <c r="AM842" s="358"/>
      <c r="AN842" s="358"/>
      <c r="AO842" s="359"/>
      <c r="AP842" s="360" t="s">
        <v>579</v>
      </c>
      <c r="AQ842" s="360"/>
      <c r="AR842" s="360"/>
      <c r="AS842" s="360"/>
      <c r="AT842" s="360"/>
      <c r="AU842" s="360"/>
      <c r="AV842" s="360"/>
      <c r="AW842" s="360"/>
      <c r="AX842" s="360"/>
    </row>
    <row r="843" spans="1:50" ht="30" customHeight="1" x14ac:dyDescent="0.15">
      <c r="A843" s="376">
        <v>7</v>
      </c>
      <c r="B843" s="376">
        <v>1</v>
      </c>
      <c r="C843" s="361" t="s">
        <v>636</v>
      </c>
      <c r="D843" s="347"/>
      <c r="E843" s="347"/>
      <c r="F843" s="347"/>
      <c r="G843" s="347"/>
      <c r="H843" s="347"/>
      <c r="I843" s="347"/>
      <c r="J843" s="348">
        <v>5000020390003</v>
      </c>
      <c r="K843" s="349"/>
      <c r="L843" s="349"/>
      <c r="M843" s="349"/>
      <c r="N843" s="349"/>
      <c r="O843" s="349"/>
      <c r="P843" s="350" t="s">
        <v>629</v>
      </c>
      <c r="Q843" s="350"/>
      <c r="R843" s="350"/>
      <c r="S843" s="350"/>
      <c r="T843" s="350"/>
      <c r="U843" s="350"/>
      <c r="V843" s="350"/>
      <c r="W843" s="350"/>
      <c r="X843" s="350"/>
      <c r="Y843" s="351">
        <v>676</v>
      </c>
      <c r="Z843" s="352"/>
      <c r="AA843" s="352"/>
      <c r="AB843" s="353"/>
      <c r="AC843" s="354"/>
      <c r="AD843" s="354"/>
      <c r="AE843" s="354"/>
      <c r="AF843" s="354"/>
      <c r="AG843" s="354"/>
      <c r="AH843" s="355" t="s">
        <v>579</v>
      </c>
      <c r="AI843" s="356"/>
      <c r="AJ843" s="356"/>
      <c r="AK843" s="356"/>
      <c r="AL843" s="357" t="s">
        <v>579</v>
      </c>
      <c r="AM843" s="358"/>
      <c r="AN843" s="358"/>
      <c r="AO843" s="359"/>
      <c r="AP843" s="360" t="s">
        <v>579</v>
      </c>
      <c r="AQ843" s="360"/>
      <c r="AR843" s="360"/>
      <c r="AS843" s="360"/>
      <c r="AT843" s="360"/>
      <c r="AU843" s="360"/>
      <c r="AV843" s="360"/>
      <c r="AW843" s="360"/>
      <c r="AX843" s="360"/>
    </row>
    <row r="844" spans="1:50" ht="30" customHeight="1" x14ac:dyDescent="0.15">
      <c r="A844" s="376">
        <v>8</v>
      </c>
      <c r="B844" s="376">
        <v>1</v>
      </c>
      <c r="C844" s="361" t="s">
        <v>637</v>
      </c>
      <c r="D844" s="347"/>
      <c r="E844" s="347"/>
      <c r="F844" s="347"/>
      <c r="G844" s="347"/>
      <c r="H844" s="347"/>
      <c r="I844" s="347"/>
      <c r="J844" s="348">
        <v>1000020050008</v>
      </c>
      <c r="K844" s="349"/>
      <c r="L844" s="349"/>
      <c r="M844" s="349"/>
      <c r="N844" s="349"/>
      <c r="O844" s="349"/>
      <c r="P844" s="350" t="s">
        <v>629</v>
      </c>
      <c r="Q844" s="350"/>
      <c r="R844" s="350"/>
      <c r="S844" s="350"/>
      <c r="T844" s="350"/>
      <c r="U844" s="350"/>
      <c r="V844" s="350"/>
      <c r="W844" s="350"/>
      <c r="X844" s="350"/>
      <c r="Y844" s="351">
        <v>450</v>
      </c>
      <c r="Z844" s="352"/>
      <c r="AA844" s="352"/>
      <c r="AB844" s="353"/>
      <c r="AC844" s="354"/>
      <c r="AD844" s="354"/>
      <c r="AE844" s="354"/>
      <c r="AF844" s="354"/>
      <c r="AG844" s="354"/>
      <c r="AH844" s="355" t="s">
        <v>579</v>
      </c>
      <c r="AI844" s="356"/>
      <c r="AJ844" s="356"/>
      <c r="AK844" s="356"/>
      <c r="AL844" s="357" t="s">
        <v>579</v>
      </c>
      <c r="AM844" s="358"/>
      <c r="AN844" s="358"/>
      <c r="AO844" s="359"/>
      <c r="AP844" s="360" t="s">
        <v>579</v>
      </c>
      <c r="AQ844" s="360"/>
      <c r="AR844" s="360"/>
      <c r="AS844" s="360"/>
      <c r="AT844" s="360"/>
      <c r="AU844" s="360"/>
      <c r="AV844" s="360"/>
      <c r="AW844" s="360"/>
      <c r="AX844" s="360"/>
    </row>
    <row r="845" spans="1:50" ht="30" customHeight="1" x14ac:dyDescent="0.15">
      <c r="A845" s="376">
        <v>9</v>
      </c>
      <c r="B845" s="376">
        <v>1</v>
      </c>
      <c r="C845" s="361" t="s">
        <v>638</v>
      </c>
      <c r="D845" s="347"/>
      <c r="E845" s="347"/>
      <c r="F845" s="347"/>
      <c r="G845" s="347"/>
      <c r="H845" s="347"/>
      <c r="I845" s="347"/>
      <c r="J845" s="348">
        <v>4000020030007</v>
      </c>
      <c r="K845" s="349"/>
      <c r="L845" s="349"/>
      <c r="M845" s="349"/>
      <c r="N845" s="349"/>
      <c r="O845" s="349"/>
      <c r="P845" s="350" t="s">
        <v>629</v>
      </c>
      <c r="Q845" s="350"/>
      <c r="R845" s="350"/>
      <c r="S845" s="350"/>
      <c r="T845" s="350"/>
      <c r="U845" s="350"/>
      <c r="V845" s="350"/>
      <c r="W845" s="350"/>
      <c r="X845" s="350"/>
      <c r="Y845" s="351">
        <v>370</v>
      </c>
      <c r="Z845" s="352"/>
      <c r="AA845" s="352"/>
      <c r="AB845" s="353"/>
      <c r="AC845" s="354"/>
      <c r="AD845" s="354"/>
      <c r="AE845" s="354"/>
      <c r="AF845" s="354"/>
      <c r="AG845" s="354"/>
      <c r="AH845" s="355" t="s">
        <v>579</v>
      </c>
      <c r="AI845" s="356"/>
      <c r="AJ845" s="356"/>
      <c r="AK845" s="356"/>
      <c r="AL845" s="357" t="s">
        <v>579</v>
      </c>
      <c r="AM845" s="358"/>
      <c r="AN845" s="358"/>
      <c r="AO845" s="359"/>
      <c r="AP845" s="360" t="s">
        <v>579</v>
      </c>
      <c r="AQ845" s="360"/>
      <c r="AR845" s="360"/>
      <c r="AS845" s="360"/>
      <c r="AT845" s="360"/>
      <c r="AU845" s="360"/>
      <c r="AV845" s="360"/>
      <c r="AW845" s="360"/>
      <c r="AX845" s="360"/>
    </row>
    <row r="846" spans="1:50" ht="30" customHeight="1" x14ac:dyDescent="0.15">
      <c r="A846" s="376">
        <v>10</v>
      </c>
      <c r="B846" s="376">
        <v>1</v>
      </c>
      <c r="C846" s="361" t="s">
        <v>639</v>
      </c>
      <c r="D846" s="347"/>
      <c r="E846" s="347"/>
      <c r="F846" s="347"/>
      <c r="G846" s="347"/>
      <c r="H846" s="347"/>
      <c r="I846" s="347"/>
      <c r="J846" s="348">
        <v>5000020090000</v>
      </c>
      <c r="K846" s="349"/>
      <c r="L846" s="349"/>
      <c r="M846" s="349"/>
      <c r="N846" s="349"/>
      <c r="O846" s="349"/>
      <c r="P846" s="350" t="s">
        <v>629</v>
      </c>
      <c r="Q846" s="350"/>
      <c r="R846" s="350"/>
      <c r="S846" s="350"/>
      <c r="T846" s="350"/>
      <c r="U846" s="350"/>
      <c r="V846" s="350"/>
      <c r="W846" s="350"/>
      <c r="X846" s="350"/>
      <c r="Y846" s="351">
        <v>300</v>
      </c>
      <c r="Z846" s="352"/>
      <c r="AA846" s="352"/>
      <c r="AB846" s="353"/>
      <c r="AC846" s="354"/>
      <c r="AD846" s="354"/>
      <c r="AE846" s="354"/>
      <c r="AF846" s="354"/>
      <c r="AG846" s="354"/>
      <c r="AH846" s="355" t="s">
        <v>579</v>
      </c>
      <c r="AI846" s="356"/>
      <c r="AJ846" s="356"/>
      <c r="AK846" s="356"/>
      <c r="AL846" s="357" t="s">
        <v>579</v>
      </c>
      <c r="AM846" s="358"/>
      <c r="AN846" s="358"/>
      <c r="AO846" s="359"/>
      <c r="AP846" s="360" t="s">
        <v>579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79" max="49" man="1"/>
    <brk id="123" max="49" man="1"/>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572</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t="s">
        <v>572</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16" sqref="BJ1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2019-08-30T04:18:00Z</cp:lastPrinted>
  <dcterms:created xsi:type="dcterms:W3CDTF">2012-03-13T00:50:25Z</dcterms:created>
  <dcterms:modified xsi:type="dcterms:W3CDTF">2019-08-30T04:18:27Z</dcterms:modified>
</cp:coreProperties>
</file>