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砂計総務係長\行政部費\H31レビューシート\④レビュー推進チーム所見への対応\担当より\"/>
    </mc:Choice>
  </mc:AlternateContent>
  <bookViews>
    <workbookView xWindow="5580" yWindow="1800" windowWidth="20730" windowHeight="9165"/>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<sst xmlns="http://schemas.openxmlformats.org/spreadsheetml/2006/main" count="2079" uniqueCount="527">
  <si>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</si>
  <si>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</si>
  <si>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</si>
  <si>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</si>
  <si>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</si>
  <si>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</si>
  <si>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</si>
  <si>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</si>
  <si>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</si>
  <si>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</si>
  <si>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</si>
  <si>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</si>
  <si>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</si>
  <si>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</si>
  <si>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</si>
  <si>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</si>
  <si>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</si>
  <si>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</si>
  <si>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</si>
  <si>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</si>
  <si>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</si>
  <si>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</si>
  <si>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</si>
  <si>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</si>
  <si>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</si>
  <si>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</si>
  <si>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</si>
  <si>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</si>
  <si>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</si>
  <si>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</si>
  <si>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</si>
  <si>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</si>
  <si>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</si>
  <si>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</si>
  <si>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</si>
  <si>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</si>
  <si>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</si>
  <si>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</si>
  <si>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</si>
  <si>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</si>
  <si>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</si>
  <si>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</si>
  <si>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</si>
  <si>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</si>
  <si>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</si>
  <si>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</si>
  <si>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</si>
  <si>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</si>
  <si>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</si>
  <si>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</si>
  <si>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</si>
  <si>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</si>
  <si>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</si>
  <si>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</si>
  <si>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</si>
  <si>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</si>
  <si>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</si>
  <si>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</si>
  <si>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</si>
  <si>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</si>
  <si>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</si>
  <si>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</si>
  <si>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</si>
  <si>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</si>
  <si>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</si>
  <si>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</si>
  <si>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</si>
  <si>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</si>
  <si>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</si>
  <si>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</si>
  <si>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</si>
  <si>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</si>
  <si>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</si>
  <si>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</si>
  <si>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</si>
  <si>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</si>
  <si>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</si>
  <si>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</si>
  <si>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</si>
  <si>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</si>
  <si>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</si>
  <si>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</si>
  <si>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</si>
  <si>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</si>
  <si>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</si>
  <si>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</si>
  <si>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</si>
  <si>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</si>
  <si>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</si>
  <si>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</si>
  <si>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</si>
  <si>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</si>
  <si>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</si>
  <si>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</si>
  <si>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</si>
  <si>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</si>
  <si>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</si>
  <si>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</si>
  <si>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</si>
  <si>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</si>
  <si>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</si>
  <si>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</si>
  <si>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</si>
  <si>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</si>
  <si>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</si>
  <si>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</si>
  <si>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</si>
  <si>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</si>
  <si>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</si>
  <si>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</si>
  <si>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</si>
  <si>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</si>
  <si>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</si>
  <si>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</si>
  <si>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</si>
  <si>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</si>
  <si>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</si>
  <si>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</si>
  <si>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</si>
  <si>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</si>
  <si>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</si>
  <si>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</si>
  <si>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</si>
  <si>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</si>
  <si>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</si>
  <si>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</si>
  <si>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</si>
  <si>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</si>
  <si>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</si>
  <si>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</si>
  <si>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</si>
  <si>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</si>
  <si>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</si>
  <si>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</si>
  <si>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</si>
  <si>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</si>
  <si>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</si>
  <si>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</si>
  <si>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</si>
  <si>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</si>
  <si>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</si>
  <si>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</si>
  <si>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</si>
  <si>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</si>
  <si>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</si>
  <si>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</si>
  <si>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</si>
  <si>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</si>
  <si>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</si>
  <si>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</si>
  <si>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</si>
  <si>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</si>
  <si>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</si>
  <si>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</si>
  <si>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</si>
  <si>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</si>
  <si>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</si>
  <si>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</si>
  <si>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</si>
  <si>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</si>
  <si>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</si>
  <si>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</si>
  <si>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</si>
  <si>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</si>
  <si>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</si>
  <si>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</si>
  <si>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</si>
  <si>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</si>
  <si>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</si>
  <si>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</si>
  <si>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</si>
  <si>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</si>
  <si>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</si>
  <si>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</si>
  <si>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</si>
  <si>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</si>
  <si>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</si>
  <si>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</si>
  <si>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</si>
  <si>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</si>
  <si>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</si>
  <si>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</si>
  <si>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</si>
  <si>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</si>
  <si>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</si>
  <si>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</si>
  <si>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</si>
  <si>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</si>
  <si>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</si>
  <si>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</si>
  <si>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</si>
  <si>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</si>
  <si>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</si>
  <si>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</si>
  <si>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</si>
  <si>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</si>
  <si>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</si>
  <si>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</si>
  <si>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</si>
  <si>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</si>
  <si>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</si>
  <si>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</si>
  <si>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</si>
  <si>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</si>
  <si>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</si>
  <si>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</si>
  <si>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</si>
  <si>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</si>
  <si>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</si>
  <si>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</si>
  <si>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</si>
  <si>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</si>
  <si>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</si>
  <si>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</si>
  <si>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</si>
  <si>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</si>
  <si>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</si>
  <si>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</si>
  <si>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</si>
  <si>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</si>
  <si>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</si>
  <si>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</si>
  <si>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</si>
  <si>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</si>
  <si>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</si>
  <si>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</si>
  <si>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</si>
  <si>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</si>
  <si>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</si>
  <si>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</si>
  <si>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</si>
  <si>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</si>
  <si>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</si>
  <si>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</si>
  <si>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</si>
  <si>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</si>
  <si>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</si>
  <si>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</si>
  <si>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</si>
  <si>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</si>
  <si>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</si>
  <si>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</si>
  <si>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</si>
  <si>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</si>
  <si>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</si>
  <si>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</si>
  <si>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</si>
  <si>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</si>
  <si>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</si>
  <si>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</si>
  <si>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</si>
  <si>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</si>
  <si>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</si>
  <si>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</si>
  <si>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</si>
  <si>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</si>
  <si>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</si>
  <si>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</si>
  <si>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</si>
  <si>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</si>
  <si>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</si>
  <si>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</si>
  <si>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</si>
  <si>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</si>
  <si>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</si>
  <si>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</si>
  <si>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</si>
  <si>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</si>
  <si>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</si>
  <si>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</si>
  <si>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</si>
  <si>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</si>
  <si>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</si>
  <si>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</si>
  <si>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</si>
  <si>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</si>
  <si>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</si>
  <si>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</si>
  <si>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</si>
  <si>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</si>
  <si>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</si>
  <si>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</si>
  <si>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</si>
  <si>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</si>
  <si>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</si>
  <si>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</si>
  <si>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</si>
  <si>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</si>
  <si>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</si>
  <si>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</si>
  <si>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</si>
  <si>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</si>
  <si>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</si>
  <si>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</si>
  <si>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</si>
  <si>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</si>
  <si>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</si>
  <si>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</si>
  <si>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</si>
  <si>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</si>
  <si>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</si>
  <si>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</si>
  <si>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</si>
  <si>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</si>
  <si>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</si>
  <si>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</si>
  <si>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</si>
  <si>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</si>
  <si>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</si>
  <si>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</si>
  <si>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</si>
  <si>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</si>
  <si>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</si>
  <si>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</si>
  <si>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</si>
  <si>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</si>
  <si>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</si>
  <si>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</si>
  <si>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</si>
  <si>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</si>
  <si>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</si>
  <si>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</si>
  <si>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</si>
  <si>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</si>
  <si>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</si>
  <si>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</si>
  <si>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</si>
  <si>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</si>
  <si>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</si>
  <si>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</si>
  <si>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</si>
  <si>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</si>
  <si>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</si>
  <si>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</si>
  <si>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</si>
  <si>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</si>
  <si>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</si>
  <si>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</si>
  <si>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</si>
  <si>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</si>
  <si>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</si>
  <si>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</si>
  <si>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</si>
  <si>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</si>
  <si>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</si>
  <si>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</si>
  <si>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</si>
  <si>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</si>
  <si>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</si>
  <si>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</si>
  <si>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</si>
  <si>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</si>
  <si>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</si>
  <si>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</si>
  <si>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</si>
  <si>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</si>
  <si>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</si>
  <si>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</si>
  <si>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</si>
  <si>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</si>
  <si>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</si>
  <si>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</si>
  <si>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</si>
  <si>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</si>
  <si>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</si>
  <si>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</si>
  <si>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</si>
  <si>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</si>
  <si>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</si>
  <si>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</si>
  <si>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</si>
  <si>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</si>
  <si>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</si>
  <si>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</si>
  <si>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</si>
  <si>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</si>
  <si>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</si>
  <si>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</si>
  <si>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</si>
  <si>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</si>
  <si>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</si>
  <si>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</si>
  <si>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</si>
  <si>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</si>
  <si>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</si>
  <si>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</si>
  <si>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</si>
  <si>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</si>
  <si>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</si>
  <si>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</si>
  <si>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</si>
  <si>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</si>
  <si>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</si>
  <si>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</si>
  <si>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</si>
  <si>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</si>
  <si>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</si>
  <si>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</si>
  <si>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</si>
  <si>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</si>
  <si>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</si>
  <si>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</si>
  <si>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</si>
  <si>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</si>
  <si>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</si>
  <si>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</si>
  <si>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</si>
  <si>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</si>
  <si>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</si>
  <si>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</si>
  <si>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</si>
  <si>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</si>
  <si>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</si>
  <si>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</si>
  <si>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</si>
  <si>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</si>
  <si>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</si>
  <si>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</si>
  <si>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</si>
  <si>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</si>
  <si>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</si>
  <si>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</si>
  <si>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</si>
  <si>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</si>
  <si>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</si>
  <si>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</si>
  <si>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</si>
  <si>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</si>
  <si>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</si>
  <si>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</si>
  <si>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</si>
  <si>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</si>
  <si>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</si>
  <si>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</si>
  <si>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</si>
  <si>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</si>
  <si>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</si>
  <si>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</si>
  <si>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</si>
  <si>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</si>
  <si>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</si>
  <si>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</si>
  <si>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</si>
  <si>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</si>
  <si>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</si>
  <si>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</si>
  <si>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</si>
  <si>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</si>
  <si>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</si>
  <si>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</si>
  <si>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</si>
  <si>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</si>
  <si>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</si>
  <si>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</si>
  <si>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</si>
  <si>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</si>
  <si>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</si>
  <si>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</si>
  <si>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</si>
  <si>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</si>
  <si>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</si>
  <si>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</si>
  <si>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</si>
  <si>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</si>
  <si>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</si>
  <si>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</si>
  <si>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</si>
  <si>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</si>
  <si>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</si>
  <si>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</si>
  <si>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</si>
  <si>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</si>
  <si>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</si>
  <si>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</si>
  <si>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</si>
  <si>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</si>
  <si>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</si>
  <si>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</si>
  <si>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</si>
  <si>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</si>
  <si>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</si>
  <si>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</si>
  <si>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水管理・国土保全局</t>
  </si>
  <si>
    <t>砂防計画課</t>
  </si>
  <si>
    <t>○</t>
  </si>
  <si>
    <t>土砂災害警戒区域等における土砂災害防止対策の推進に関する法律　第８条</t>
  </si>
  <si>
    <t>国土強靱化基本計画（平成26年6月3日）</t>
  </si>
  <si>
    <t>大規模地震で甚大な土砂災害が発生した市町村において、警戒避難体制強化の構築</t>
    <rPh sb="6" eb="8">
      <t>ジンダイ</t>
    </rPh>
    <rPh sb="9" eb="11">
      <t>ドシャ</t>
    </rPh>
    <rPh sb="11" eb="13">
      <t>サイガイ</t>
    </rPh>
    <rPh sb="14" eb="16">
      <t>ハッセイ</t>
    </rPh>
    <phoneticPr fontId="5"/>
  </si>
  <si>
    <t>大規模地震による甚大な土砂災害発生後の土砂災害警戒避難体制を強化した市町村数
（警戒避難体制強化市町村／大規模地震による甚大な土砂災害発生市町村）</t>
    <rPh sb="8" eb="10">
      <t>ジンダイ</t>
    </rPh>
    <rPh sb="11" eb="13">
      <t>ドシャ</t>
    </rPh>
    <rPh sb="13" eb="15">
      <t>サイガイ</t>
    </rPh>
    <rPh sb="40" eb="44">
      <t>ケイカイヒナン</t>
    </rPh>
    <rPh sb="44" eb="46">
      <t>タイセイ</t>
    </rPh>
    <rPh sb="46" eb="48">
      <t>キョウカ</t>
    </rPh>
    <rPh sb="48" eb="51">
      <t>シチョウソン</t>
    </rPh>
    <rPh sb="52" eb="55">
      <t>ダイキボ</t>
    </rPh>
    <rPh sb="55" eb="57">
      <t>ジシン</t>
    </rPh>
    <rPh sb="60" eb="62">
      <t>ジンダイ</t>
    </rPh>
    <rPh sb="63" eb="65">
      <t>ドシャ</t>
    </rPh>
    <rPh sb="65" eb="67">
      <t>サイガイ</t>
    </rPh>
    <rPh sb="67" eb="69">
      <t>ハッセイ</t>
    </rPh>
    <rPh sb="69" eb="72">
      <t>シチョウソン</t>
    </rPh>
    <phoneticPr fontId="5"/>
  </si>
  <si>
    <t>執行額／検討項目数　</t>
  </si>
  <si>
    <t>4 水害等災害による被害の軽減</t>
  </si>
  <si>
    <t>12 水害・土砂災害の防止・減災を推進する</t>
  </si>
  <si>
    <t>大規模地震発生後の土砂災害による二次災害防止に向けた自治体の警戒避難に関する取組事例を調査、整理、分析した上で、大規模地震発生後の土砂災害警戒避難体制強化手法を検討することにより、今後、大規模地震の発生が懸念され、地震後の二次災害のリスクを抱えている自治体において効果的な警戒避難体制を構築することができ、土砂災害の防止・減災に寄与する。</t>
  </si>
  <si>
    <t>全国的に土砂災害警戒区域等の指定が急速に進み、警戒避難体制の整備が必要な区域が大幅に増加していることから、今後、早急に効果的な対策を検討する必要があり、優先度は高い。</t>
    <rPh sb="0" eb="3">
      <t>ゼンコクテキ</t>
    </rPh>
    <rPh sb="4" eb="6">
      <t>ドシャ</t>
    </rPh>
    <rPh sb="6" eb="8">
      <t>サイガイ</t>
    </rPh>
    <rPh sb="8" eb="10">
      <t>ケイカイ</t>
    </rPh>
    <rPh sb="10" eb="12">
      <t>クイキ</t>
    </rPh>
    <rPh sb="12" eb="13">
      <t>トウ</t>
    </rPh>
    <rPh sb="14" eb="16">
      <t>シテイ</t>
    </rPh>
    <rPh sb="17" eb="19">
      <t>キュウソク</t>
    </rPh>
    <rPh sb="20" eb="21">
      <t>スス</t>
    </rPh>
    <rPh sb="23" eb="25">
      <t>ケイカイ</t>
    </rPh>
    <rPh sb="25" eb="27">
      <t>ヒナン</t>
    </rPh>
    <rPh sb="27" eb="29">
      <t>タイセイ</t>
    </rPh>
    <rPh sb="30" eb="32">
      <t>セイビ</t>
    </rPh>
    <rPh sb="33" eb="35">
      <t>ヒツヨウ</t>
    </rPh>
    <rPh sb="36" eb="38">
      <t>クイキ</t>
    </rPh>
    <rPh sb="39" eb="41">
      <t>オオハバ</t>
    </rPh>
    <rPh sb="42" eb="44">
      <t>ゾウカ</t>
    </rPh>
    <rPh sb="53" eb="55">
      <t>コンゴ</t>
    </rPh>
    <rPh sb="56" eb="58">
      <t>サッキュウ</t>
    </rPh>
    <rPh sb="59" eb="62">
      <t>コウカテキ</t>
    </rPh>
    <rPh sb="63" eb="65">
      <t>タイサク</t>
    </rPh>
    <rPh sb="66" eb="68">
      <t>ケントウ</t>
    </rPh>
    <rPh sb="70" eb="72">
      <t>ヒツヨウ</t>
    </rPh>
    <rPh sb="76" eb="79">
      <t>ユウセンド</t>
    </rPh>
    <rPh sb="80" eb="81">
      <t>タカ</t>
    </rPh>
    <phoneticPr fontId="5"/>
  </si>
  <si>
    <t>土砂災害対策については、規模や必要とされる技術力に応じて、国、都道府県、市町村が分担して実施している。
災害対応は公益性が高く、国民の生命・財産に直接関わることから民間の自主性にゆだねられる分野ではない。</t>
    <rPh sb="0" eb="4">
      <t>ドシャサイガイ</t>
    </rPh>
    <rPh sb="4" eb="6">
      <t>タイサク</t>
    </rPh>
    <rPh sb="12" eb="14">
      <t>キボ</t>
    </rPh>
    <rPh sb="15" eb="17">
      <t>ヒツヨウ</t>
    </rPh>
    <rPh sb="21" eb="24">
      <t>ギジュツリョク</t>
    </rPh>
    <rPh sb="25" eb="26">
      <t>オウ</t>
    </rPh>
    <rPh sb="29" eb="30">
      <t>クニ</t>
    </rPh>
    <rPh sb="31" eb="35">
      <t>トドウフケン</t>
    </rPh>
    <rPh sb="36" eb="39">
      <t>シチョウソン</t>
    </rPh>
    <rPh sb="40" eb="42">
      <t>ブンタン</t>
    </rPh>
    <rPh sb="44" eb="46">
      <t>ジッシ</t>
    </rPh>
    <rPh sb="52" eb="54">
      <t>サイガイ</t>
    </rPh>
    <rPh sb="54" eb="56">
      <t>タイオウ</t>
    </rPh>
    <rPh sb="57" eb="60">
      <t>コウエキセイ</t>
    </rPh>
    <rPh sb="61" eb="62">
      <t>タカ</t>
    </rPh>
    <rPh sb="64" eb="66">
      <t>コクミン</t>
    </rPh>
    <rPh sb="67" eb="69">
      <t>セイメイ</t>
    </rPh>
    <rPh sb="70" eb="72">
      <t>ザイサン</t>
    </rPh>
    <rPh sb="73" eb="75">
      <t>チョクセツ</t>
    </rPh>
    <rPh sb="75" eb="76">
      <t>カカ</t>
    </rPh>
    <rPh sb="82" eb="84">
      <t>ミンカン</t>
    </rPh>
    <rPh sb="85" eb="88">
      <t>ジシュセイ</t>
    </rPh>
    <rPh sb="95" eb="97">
      <t>ブンヤ</t>
    </rPh>
    <phoneticPr fontId="5"/>
  </si>
  <si>
    <t>土砂災害防止法の改正で、国は土砂災害の警戒避難が円滑に行われるよう、都道府県及び市町村に対する助言、情報提供、援助を行う努力義務が課せられている（法第36条）。</t>
  </si>
  <si>
    <t>Ｈ30年業務発注時に業務説明書の配布は９者、応募者は１者となった。</t>
    <rPh sb="3" eb="4">
      <t>ネン</t>
    </rPh>
    <rPh sb="4" eb="6">
      <t>ギョウム</t>
    </rPh>
    <rPh sb="6" eb="9">
      <t>ハッチュウジ</t>
    </rPh>
    <rPh sb="10" eb="12">
      <t>ギョウム</t>
    </rPh>
    <rPh sb="12" eb="15">
      <t>セツメイショ</t>
    </rPh>
    <rPh sb="16" eb="18">
      <t>ハイフ</t>
    </rPh>
    <rPh sb="20" eb="21">
      <t>シャ</t>
    </rPh>
    <rPh sb="22" eb="24">
      <t>オウボ</t>
    </rPh>
    <rPh sb="24" eb="25">
      <t>シャ</t>
    </rPh>
    <rPh sb="27" eb="28">
      <t>シャ</t>
    </rPh>
    <phoneticPr fontId="5"/>
  </si>
  <si>
    <t>有</t>
  </si>
  <si>
    <t>強化手法の提供先は市町村であり、国が代表して検討する事によりコスト縮減を図っているもの。</t>
    <rPh sb="0" eb="2">
      <t>キョウカ</t>
    </rPh>
    <rPh sb="2" eb="4">
      <t>シュホウ</t>
    </rPh>
    <rPh sb="5" eb="7">
      <t>テイキョウ</t>
    </rPh>
    <rPh sb="7" eb="8">
      <t>サキ</t>
    </rPh>
    <rPh sb="9" eb="12">
      <t>シチョウソン</t>
    </rPh>
    <rPh sb="16" eb="17">
      <t>クニ</t>
    </rPh>
    <rPh sb="18" eb="20">
      <t>ダイヒョウ</t>
    </rPh>
    <rPh sb="22" eb="24">
      <t>ケントウ</t>
    </rPh>
    <rPh sb="26" eb="27">
      <t>コト</t>
    </rPh>
    <rPh sb="33" eb="35">
      <t>シュクゲン</t>
    </rPh>
    <rPh sb="36" eb="37">
      <t>ハカ</t>
    </rPh>
    <phoneticPr fontId="5"/>
  </si>
  <si>
    <t>業務の発注において、競争性確保のため、企画競争の応募条件を適切に設定している。</t>
  </si>
  <si>
    <t>限定されている。</t>
    <rPh sb="0" eb="2">
      <t>ゲンテイ</t>
    </rPh>
    <phoneticPr fontId="5"/>
  </si>
  <si>
    <t>‐</t>
  </si>
  <si>
    <t>国土交通省で代表して検討、今後地方自治体に共有することにより、個別に検討するよりコスト縮減が図れている。</t>
    <rPh sb="0" eb="2">
      <t>コクド</t>
    </rPh>
    <rPh sb="2" eb="5">
      <t>コウツウショウ</t>
    </rPh>
    <rPh sb="6" eb="8">
      <t>ダイヒョウ</t>
    </rPh>
    <rPh sb="10" eb="12">
      <t>ケントウ</t>
    </rPh>
    <rPh sb="13" eb="15">
      <t>コンゴ</t>
    </rPh>
    <rPh sb="15" eb="17">
      <t>チホウ</t>
    </rPh>
    <rPh sb="17" eb="20">
      <t>ジチタイ</t>
    </rPh>
    <rPh sb="21" eb="23">
      <t>キョウユウ</t>
    </rPh>
    <rPh sb="31" eb="33">
      <t>コベツ</t>
    </rPh>
    <rPh sb="34" eb="36">
      <t>ケントウ</t>
    </rPh>
    <rPh sb="43" eb="45">
      <t>シュクゲン</t>
    </rPh>
    <rPh sb="46" eb="47">
      <t>ハカ</t>
    </rPh>
    <phoneticPr fontId="5"/>
  </si>
  <si>
    <t>　土砂災害防止法において、土砂災害警戒情報通知及び周知、土砂災害警戒情報による避難勧告等の発令することを基本とすることを法律、基本指針に定めており、極めて公益性が高い。
大規模地震発生後の二次災害のリスクを抱えており、自治体において効果的な警戒避難体制を構築し、被害拡大を防止する必要がある。</t>
    <rPh sb="13" eb="15">
      <t>ドシャ</t>
    </rPh>
    <rPh sb="15" eb="17">
      <t>サイガイ</t>
    </rPh>
    <rPh sb="17" eb="19">
      <t>ケイカイ</t>
    </rPh>
    <rPh sb="19" eb="21">
      <t>ジョウホウ</t>
    </rPh>
    <rPh sb="21" eb="23">
      <t>ツウチ</t>
    </rPh>
    <rPh sb="23" eb="24">
      <t>オヨ</t>
    </rPh>
    <rPh sb="25" eb="27">
      <t>シュウチ</t>
    </rPh>
    <rPh sb="60" eb="62">
      <t>ホウリツ</t>
    </rPh>
    <rPh sb="63" eb="65">
      <t>キホン</t>
    </rPh>
    <rPh sb="65" eb="67">
      <t>シシン</t>
    </rPh>
    <rPh sb="68" eb="69">
      <t>サダ</t>
    </rPh>
    <rPh sb="74" eb="75">
      <t>キワ</t>
    </rPh>
    <rPh sb="77" eb="80">
      <t>コウエキセイ</t>
    </rPh>
    <rPh sb="81" eb="82">
      <t>タカ</t>
    </rPh>
    <rPh sb="85" eb="88">
      <t>ダイキボ</t>
    </rPh>
    <rPh sb="88" eb="90">
      <t>ジシン</t>
    </rPh>
    <rPh sb="90" eb="93">
      <t>ハッセイゴ</t>
    </rPh>
    <rPh sb="94" eb="96">
      <t>ニジ</t>
    </rPh>
    <rPh sb="96" eb="98">
      <t>サイガイ</t>
    </rPh>
    <rPh sb="103" eb="104">
      <t>カカ</t>
    </rPh>
    <rPh sb="109" eb="112">
      <t>ジチタイ</t>
    </rPh>
    <rPh sb="116" eb="119">
      <t>コウカテキ</t>
    </rPh>
    <rPh sb="120" eb="124">
      <t>ケイカイヒナン</t>
    </rPh>
    <rPh sb="124" eb="126">
      <t>タイセイ</t>
    </rPh>
    <rPh sb="127" eb="129">
      <t>コウチク</t>
    </rPh>
    <rPh sb="131" eb="133">
      <t>ヒガイ</t>
    </rPh>
    <rPh sb="133" eb="135">
      <t>カクダイ</t>
    </rPh>
    <rPh sb="136" eb="138">
      <t>ボウシ</t>
    </rPh>
    <rPh sb="140" eb="142">
      <t>ヒツヨウ</t>
    </rPh>
    <phoneticPr fontId="5"/>
  </si>
  <si>
    <t>引き続き、適正な業務執行となるよう確認を行うものとする。</t>
  </si>
  <si>
    <t>大規模地震発生後の土砂災害警戒避難体制強化手法検討</t>
  </si>
  <si>
    <t>大規模地震発生後の土砂災害警戒避難体制強化手法検討</t>
    <phoneticPr fontId="5"/>
  </si>
  <si>
    <t>（一財）砂防フロンティア推進機構</t>
    <rPh sb="1" eb="2">
      <t>イチ</t>
    </rPh>
    <rPh sb="2" eb="3">
      <t>ザイ</t>
    </rPh>
    <rPh sb="4" eb="6">
      <t>サボウ</t>
    </rPh>
    <rPh sb="12" eb="14">
      <t>スイシン</t>
    </rPh>
    <rPh sb="14" eb="16">
      <t>キコウ</t>
    </rPh>
    <phoneticPr fontId="5"/>
  </si>
  <si>
    <t>10/1</t>
    <phoneticPr fontId="5"/>
  </si>
  <si>
    <t>業務の発注において、競争性確保のため、企画競争の応募条件を適切に設定している。</t>
    <phoneticPr fontId="5"/>
  </si>
  <si>
    <t>式</t>
    <rPh sb="0" eb="1">
      <t>シキ</t>
    </rPh>
    <phoneticPr fontId="5"/>
  </si>
  <si>
    <t>大規模地震発生後の土砂災害警戒避難体制強化手法に関する事例集</t>
    <phoneticPr fontId="5"/>
  </si>
  <si>
    <t>見合っている。</t>
    <rPh sb="0" eb="2">
      <t>ミア</t>
    </rPh>
    <phoneticPr fontId="5"/>
  </si>
  <si>
    <t>A.（一財）砂防フロンティア推進機構</t>
    <phoneticPr fontId="5"/>
  </si>
  <si>
    <t>調査費</t>
    <rPh sb="0" eb="3">
      <t>チョウサヒ</t>
    </rPh>
    <phoneticPr fontId="5"/>
  </si>
  <si>
    <t>　大規模地震発生後には、土砂災害警戒情報の発表基準の引き下げや土砂災害危険箇所の点検等、二次災害防止に向けた各種取組を実施。しかしながら、必ずしも、それらが体系的に整理され、効果的な警戒避難体制の構築に活用できているとは言い難く、地方自治体が試行錯誤しながら対応している事例が多い。
　今後も大規模地震の発生が懸念され、地震後の二次災害のリスクを抱えていることから、自治体において効果的な警戒避難体制を構築する手法が必要。</t>
    <rPh sb="101" eb="103">
      <t>カツヨウ</t>
    </rPh>
    <rPh sb="115" eb="117">
      <t>チホウ</t>
    </rPh>
    <phoneticPr fontId="5"/>
  </si>
  <si>
    <t>　過去の大規模地震発生後の土砂災害について、地方自治体の警戒避難に関する取り組み事例を調査し、地震後の二次災害防止に向けた取組の整理・分析した上で、大規模地震発生後の土砂災害警戒避難体制強化手法を検討する。</t>
    <rPh sb="22" eb="24">
      <t>チホウ</t>
    </rPh>
    <phoneticPr fontId="5"/>
  </si>
  <si>
    <t>大規模地震等により警戒基準を見直した市町村数（国土交通省通知）
大規模地震等により土砂災害が発生した市町村数（国土交通省調べ）</t>
    <rPh sb="0" eb="3">
      <t>ダイキボ</t>
    </rPh>
    <rPh sb="3" eb="5">
      <t>ジシン</t>
    </rPh>
    <rPh sb="5" eb="6">
      <t>トウ</t>
    </rPh>
    <rPh sb="9" eb="11">
      <t>ケイカイ</t>
    </rPh>
    <rPh sb="11" eb="13">
      <t>キジュン</t>
    </rPh>
    <rPh sb="14" eb="16">
      <t>ミナオ</t>
    </rPh>
    <rPh sb="18" eb="21">
      <t>シチョウソン</t>
    </rPh>
    <rPh sb="21" eb="22">
      <t>スウ</t>
    </rPh>
    <rPh sb="23" eb="25">
      <t>コクド</t>
    </rPh>
    <rPh sb="25" eb="28">
      <t>コウツウショウ</t>
    </rPh>
    <rPh sb="28" eb="30">
      <t>ツウチ</t>
    </rPh>
    <rPh sb="32" eb="35">
      <t>ダイキボ</t>
    </rPh>
    <rPh sb="35" eb="37">
      <t>ジシン</t>
    </rPh>
    <rPh sb="37" eb="38">
      <t>トウ</t>
    </rPh>
    <rPh sb="41" eb="43">
      <t>ドシャ</t>
    </rPh>
    <rPh sb="43" eb="45">
      <t>サイガイ</t>
    </rPh>
    <rPh sb="46" eb="48">
      <t>ハッセイ</t>
    </rPh>
    <rPh sb="50" eb="53">
      <t>シチョウソン</t>
    </rPh>
    <rPh sb="53" eb="54">
      <t>スウ</t>
    </rPh>
    <rPh sb="55" eb="57">
      <t>コクド</t>
    </rPh>
    <rPh sb="57" eb="60">
      <t>コウツウショウ</t>
    </rPh>
    <rPh sb="60" eb="61">
      <t>シラ</t>
    </rPh>
    <phoneticPr fontId="5"/>
  </si>
  <si>
    <t>新29-0010</t>
    <rPh sb="0" eb="1">
      <t>シン</t>
    </rPh>
    <phoneticPr fontId="5"/>
  </si>
  <si>
    <t>新29-0009</t>
    <rPh sb="0" eb="1">
      <t>シン</t>
    </rPh>
    <phoneticPr fontId="5"/>
  </si>
  <si>
    <t>大規模地震発生後の土砂災害警戒避難体制強化手法検討経費</t>
    <phoneticPr fontId="5"/>
  </si>
  <si>
    <t>cioids</t>
    <phoneticPr fontId="5"/>
  </si>
  <si>
    <t>大規模地震発生時の土砂災害に対して警戒態勢を強化することは、防災・減災の観点から喫緊の課題であり、警戒体制の整備が必要な区域が大幅に拡大していることを踏まえると、この点について調査研究を進めていくことの優先度は高いと判断される。本事業はすでに終了しているが、１者応募となっていることから、今後、同種の調査研究を実施する際には、事業の効率的な実施に向けて適切な運用がなされるよう、引き続き留意が求められる。</t>
    <rPh sb="131" eb="133">
      <t>オウボ</t>
    </rPh>
    <phoneticPr fontId="5"/>
  </si>
  <si>
    <t>終了予定</t>
  </si>
  <si>
    <t>大規模地震発生後の土砂災害警戒避難体制強化手法を検討することは重要であり、今後も引き続き、事業成果も踏まえ、大規模地震発生時の土砂災害に対する警戒態勢を強化していくべきである。</t>
    <rPh sb="31" eb="33">
      <t>ジュウヨウ</t>
    </rPh>
    <rPh sb="37" eb="39">
      <t>コンゴ</t>
    </rPh>
    <rPh sb="40" eb="41">
      <t>ヒ</t>
    </rPh>
    <rPh sb="42" eb="43">
      <t>ツヅ</t>
    </rPh>
    <rPh sb="45" eb="47">
      <t>ジギョウ</t>
    </rPh>
    <rPh sb="47" eb="49">
      <t>セイカ</t>
    </rPh>
    <rPh sb="50" eb="51">
      <t>フ</t>
    </rPh>
    <rPh sb="54" eb="57">
      <t>ダイキボ</t>
    </rPh>
    <rPh sb="57" eb="59">
      <t>ジシン</t>
    </rPh>
    <rPh sb="59" eb="61">
      <t>ハッセイ</t>
    </rPh>
    <rPh sb="61" eb="62">
      <t>ジ</t>
    </rPh>
    <rPh sb="63" eb="65">
      <t>ドシャ</t>
    </rPh>
    <rPh sb="65" eb="67">
      <t>サイガイ</t>
    </rPh>
    <rPh sb="68" eb="69">
      <t>タイ</t>
    </rPh>
    <rPh sb="71" eb="73">
      <t>ケイカイ</t>
    </rPh>
    <rPh sb="73" eb="75">
      <t>タイセイ</t>
    </rPh>
    <rPh sb="76" eb="78">
      <t>キョウカ</t>
    </rPh>
    <phoneticPr fontId="5"/>
  </si>
  <si>
    <t>課長　三上　幸三</t>
    <rPh sb="0" eb="2">
      <t>カチョウ</t>
    </rPh>
    <rPh sb="3" eb="5">
      <t>ミカミ</t>
    </rPh>
    <rPh sb="6" eb="8">
      <t>コウゾウ</t>
    </rPh>
    <phoneticPr fontId="5"/>
  </si>
  <si>
    <t>企画競争の応募者が１者とならないよう、今後同種の事業を実施する際には、事業の効率的執行に努める。また、本事業の成果を踏まえて、今後も引き続き、土砂災害に対する警戒態勢の強化に努める。</t>
    <rPh sb="19" eb="21">
      <t>コンゴ</t>
    </rPh>
    <rPh sb="21" eb="23">
      <t>ドウシュ</t>
    </rPh>
    <rPh sb="24" eb="26">
      <t>ジギョウ</t>
    </rPh>
    <rPh sb="27" eb="29">
      <t>ジッシ</t>
    </rPh>
    <rPh sb="31" eb="32">
      <t>サイ</t>
    </rPh>
    <rPh sb="51" eb="52">
      <t>ホン</t>
    </rPh>
    <rPh sb="52" eb="54">
      <t>ジギョウ</t>
    </rPh>
    <rPh sb="55" eb="57">
      <t>セイカ</t>
    </rPh>
    <rPh sb="58" eb="59">
      <t>フ</t>
    </rPh>
    <rPh sb="84" eb="86">
      <t>キョウカ</t>
    </rPh>
    <rPh sb="87" eb="8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</si>
</sst>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64435</xdr:colOff>
      <xdr:row>742</xdr:row>
      <xdr:rowOff>4484</xdr:rowOff>
    </xdr:from>
    <xdr:to>
      <xdr:col>18</xdr:col>
      <xdr:colOff>203031</xdr:colOff>
      <xdr:row>744</xdr:row>
      <xdr:rowOff>192465</xdr:rowOff>
    </xdr:to>
    <xdr:sp macro="" textlink="">
      <xdr:nvSpPr>
        <xdr:cNvPr id="3" name="テキスト ボックス 2"/>
        <xdr:cNvSpPr txBox="1"/>
      </xdr:nvSpPr>
      <xdr:spPr>
        <a:xfrm>
          <a:off x="2309614" y="42717305"/>
          <a:ext cx="1567346" cy="8955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１０百万円</a:t>
          </a:r>
        </a:p>
      </xdr:txBody>
    </xdr:sp>
    <xdr:clientData/>
  </xdr:twoCellAnchor>
  <xdr:twoCellAnchor>
    <xdr:from>
      <xdr:col>29</xdr:col>
      <xdr:colOff>157008</xdr:colOff>
      <xdr:row>742</xdr:row>
      <xdr:rowOff>0</xdr:rowOff>
    </xdr:from>
    <xdr:to>
      <xdr:col>37</xdr:col>
      <xdr:colOff>99291</xdr:colOff>
      <xdr:row>744</xdr:row>
      <xdr:rowOff>192464</xdr:rowOff>
    </xdr:to>
    <xdr:sp macro="" textlink="">
      <xdr:nvSpPr>
        <xdr:cNvPr id="4" name="テキスト ボックス 3"/>
        <xdr:cNvSpPr txBox="1"/>
      </xdr:nvSpPr>
      <xdr:spPr>
        <a:xfrm>
          <a:off x="6076115" y="42712821"/>
          <a:ext cx="1575140" cy="9000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諸謝金・委員等旅費</a:t>
          </a:r>
          <a:endParaRPr kumimoji="1" lang="en-US" altLang="ja-JP" sz="1100"/>
        </a:p>
        <a:p>
          <a:pPr algn="ctr"/>
          <a:r>
            <a:rPr kumimoji="1" lang="en-US" altLang="ja-JP" sz="1100"/>
            <a:t>0.3</a:t>
          </a:r>
          <a:r>
            <a:rPr kumimoji="1" lang="ja-JP" altLang="en-US" sz="1100"/>
            <a:t>百万円</a:t>
          </a:r>
        </a:p>
      </xdr:txBody>
    </xdr:sp>
    <xdr:clientData/>
  </xdr:twoCellAnchor>
  <xdr:twoCellAnchor>
    <xdr:from>
      <xdr:col>11</xdr:col>
      <xdr:colOff>53227</xdr:colOff>
      <xdr:row>751</xdr:row>
      <xdr:rowOff>254251</xdr:rowOff>
    </xdr:from>
    <xdr:to>
      <xdr:col>18</xdr:col>
      <xdr:colOff>203030</xdr:colOff>
      <xdr:row>753</xdr:row>
      <xdr:rowOff>150881</xdr:rowOff>
    </xdr:to>
    <xdr:sp macro="" textlink="">
      <xdr:nvSpPr>
        <xdr:cNvPr id="5" name="テキスト ボックス 4"/>
        <xdr:cNvSpPr txBox="1"/>
      </xdr:nvSpPr>
      <xdr:spPr>
        <a:xfrm>
          <a:off x="2298406" y="46151144"/>
          <a:ext cx="1578553" cy="6042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Ａ．一般財団法人</a:t>
          </a:r>
          <a:endParaRPr kumimoji="1" lang="en-US" altLang="ja-JP" sz="1100"/>
        </a:p>
        <a:p>
          <a:pPr algn="ctr"/>
          <a:r>
            <a:rPr kumimoji="1" lang="en-US" altLang="ja-JP" sz="1100"/>
            <a:t>9.4</a:t>
          </a:r>
          <a:r>
            <a:rPr kumimoji="1" lang="ja-JP" altLang="en-US" sz="1100"/>
            <a:t>百万円</a:t>
          </a:r>
          <a:endParaRPr kumimoji="1" lang="en-US" altLang="ja-JP" sz="1100"/>
        </a:p>
      </xdr:txBody>
    </xdr:sp>
    <xdr:clientData/>
  </xdr:twoCellAnchor>
  <xdr:twoCellAnchor>
    <xdr:from>
      <xdr:col>18</xdr:col>
      <xdr:colOff>203031</xdr:colOff>
      <xdr:row>743</xdr:row>
      <xdr:rowOff>96233</xdr:rowOff>
    </xdr:from>
    <xdr:to>
      <xdr:col>29</xdr:col>
      <xdr:colOff>157008</xdr:colOff>
      <xdr:row>743</xdr:row>
      <xdr:rowOff>98475</xdr:rowOff>
    </xdr:to>
    <xdr:cxnSp macro="">
      <xdr:nvCxnSpPr>
        <xdr:cNvPr id="6" name="直線コネクタ 5"/>
        <xdr:cNvCxnSpPr>
          <a:stCxn id="3" idx="3"/>
          <a:endCxn id="4" idx="1"/>
        </xdr:cNvCxnSpPr>
      </xdr:nvCxnSpPr>
      <xdr:spPr>
        <a:xfrm flipV="1">
          <a:off x="3876960" y="43162840"/>
          <a:ext cx="2199155" cy="22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29973</xdr:colOff>
      <xdr:row>748</xdr:row>
      <xdr:rowOff>120195</xdr:rowOff>
    </xdr:from>
    <xdr:to>
      <xdr:col>15</xdr:col>
      <xdr:colOff>29973</xdr:colOff>
      <xdr:row>751</xdr:row>
      <xdr:rowOff>254251</xdr:rowOff>
    </xdr:to>
    <xdr:cxnSp macro="">
      <xdr:nvCxnSpPr>
        <xdr:cNvPr id="7" name="直線コネクタ 6"/>
        <xdr:cNvCxnSpPr>
          <a:endCxn id="5" idx="0"/>
        </xdr:cNvCxnSpPr>
      </xdr:nvCxnSpPr>
      <xdr:spPr>
        <a:xfrm>
          <a:off x="3091580" y="44955731"/>
          <a:ext cx="0" cy="11954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121227</xdr:colOff>
      <xdr:row>744</xdr:row>
      <xdr:rowOff>226083</xdr:rowOff>
    </xdr:from>
    <xdr:to>
      <xdr:col>19</xdr:col>
      <xdr:colOff>86591</xdr:colOff>
      <xdr:row>748</xdr:row>
      <xdr:rowOff>142607</xdr:rowOff>
    </xdr:to>
    <xdr:sp macro="" textlink="">
      <xdr:nvSpPr>
        <xdr:cNvPr id="8" name="テキスト ボックス 7"/>
        <xdr:cNvSpPr txBox="1"/>
      </xdr:nvSpPr>
      <xdr:spPr>
        <a:xfrm>
          <a:off x="2407227" y="43486901"/>
          <a:ext cx="1627909" cy="1301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・検討に係る調整・管理</a:t>
          </a:r>
          <a:endParaRPr kumimoji="1" lang="en-US" altLang="ja-JP" sz="1100"/>
        </a:p>
        <a:p>
          <a:pPr algn="l"/>
          <a:r>
            <a:rPr kumimoji="1" lang="ja-JP" altLang="en-US" sz="1100"/>
            <a:t>・業務発注</a:t>
          </a:r>
        </a:p>
      </xdr:txBody>
    </xdr:sp>
    <xdr:clientData/>
  </xdr:twoCellAnchor>
  <xdr:twoCellAnchor>
    <xdr:from>
      <xdr:col>11</xdr:col>
      <xdr:colOff>51954</xdr:colOff>
      <xdr:row>744</xdr:row>
      <xdr:rowOff>311727</xdr:rowOff>
    </xdr:from>
    <xdr:to>
      <xdr:col>19</xdr:col>
      <xdr:colOff>85011</xdr:colOff>
      <xdr:row>748</xdr:row>
      <xdr:rowOff>61276</xdr:rowOff>
    </xdr:to>
    <xdr:sp macro="" textlink="">
      <xdr:nvSpPr>
        <xdr:cNvPr id="9" name="大かっこ 8"/>
        <xdr:cNvSpPr/>
      </xdr:nvSpPr>
      <xdr:spPr>
        <a:xfrm>
          <a:off x="2337954" y="43572545"/>
          <a:ext cx="1695602" cy="11350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387</v>
      </c>
      <c r="AP2" s="205"/>
      <c r="AQ2" s="205"/>
      <c r="AR2" s="65" t="str">
        <f>IF(OR(AO2="　", AO2=""), "", "-")</f>
        <v/>
      </c>
      <c r="AS2" s="206">
        <v>133</v>
      </c>
      <c r="AT2" s="206"/>
      <c r="AU2" s="206"/>
      <c r="AV2" s="43" t="str">
        <f>IF(AW2="", "", "-")</f>
        <v/>
      </c>
      <c r="AW2" s="383"/>
      <c r="AX2" s="383"/>
    </row>
    <row r="3" spans="1:50" ht="21" customHeight="1" thickBot="1">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c r="A4" s="709" t="s">
        <v>25</v>
      </c>
      <c r="B4" s="710"/>
      <c r="C4" s="710"/>
      <c r="D4" s="710"/>
      <c r="E4" s="710"/>
      <c r="F4" s="710"/>
      <c r="G4" s="685" t="s">
        <v>520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4" t="s">
        <v>76</v>
      </c>
      <c r="H5" s="545"/>
      <c r="I5" s="545"/>
      <c r="J5" s="545"/>
      <c r="K5" s="545"/>
      <c r="L5" s="545"/>
      <c r="M5" s="546" t="s">
        <v>65</v>
      </c>
      <c r="N5" s="547"/>
      <c r="O5" s="547"/>
      <c r="P5" s="547"/>
      <c r="Q5" s="547"/>
      <c r="R5" s="548"/>
      <c r="S5" s="549" t="s">
        <v>78</v>
      </c>
      <c r="T5" s="545"/>
      <c r="U5" s="545"/>
      <c r="V5" s="545"/>
      <c r="W5" s="545"/>
      <c r="X5" s="550"/>
      <c r="Y5" s="701" t="s">
        <v>3</v>
      </c>
      <c r="Z5" s="702"/>
      <c r="AA5" s="702"/>
      <c r="AB5" s="702"/>
      <c r="AC5" s="702"/>
      <c r="AD5" s="703"/>
      <c r="AE5" s="704" t="s">
        <v>483</v>
      </c>
      <c r="AF5" s="704"/>
      <c r="AG5" s="704"/>
      <c r="AH5" s="704"/>
      <c r="AI5" s="704"/>
      <c r="AJ5" s="704"/>
      <c r="AK5" s="704"/>
      <c r="AL5" s="704"/>
      <c r="AM5" s="704"/>
      <c r="AN5" s="704"/>
      <c r="AO5" s="704"/>
      <c r="AP5" s="705"/>
      <c r="AQ5" s="706" t="s">
        <v>525</v>
      </c>
      <c r="AR5" s="707"/>
      <c r="AS5" s="707"/>
      <c r="AT5" s="707"/>
      <c r="AU5" s="707"/>
      <c r="AV5" s="707"/>
      <c r="AW5" s="707"/>
      <c r="AX5" s="708"/>
    </row>
    <row r="6" spans="1:50" ht="39" customHeight="1">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c r="A7" s="813" t="s">
        <v>22</v>
      </c>
      <c r="B7" s="814"/>
      <c r="C7" s="814"/>
      <c r="D7" s="814"/>
      <c r="E7" s="814"/>
      <c r="F7" s="815"/>
      <c r="G7" s="816" t="s">
        <v>485</v>
      </c>
      <c r="H7" s="817"/>
      <c r="I7" s="817"/>
      <c r="J7" s="817"/>
      <c r="K7" s="817"/>
      <c r="L7" s="817"/>
      <c r="M7" s="817"/>
      <c r="N7" s="817"/>
      <c r="O7" s="817"/>
      <c r="P7" s="817"/>
      <c r="Q7" s="817"/>
      <c r="R7" s="817"/>
      <c r="S7" s="817"/>
      <c r="T7" s="817"/>
      <c r="U7" s="817"/>
      <c r="V7" s="817"/>
      <c r="W7" s="817"/>
      <c r="X7" s="818"/>
      <c r="Y7" s="381" t="s">
        <v>434</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13" t="s">
        <v>330</v>
      </c>
      <c r="B8" s="814"/>
      <c r="C8" s="814"/>
      <c r="D8" s="814"/>
      <c r="E8" s="814"/>
      <c r="F8" s="815"/>
      <c r="G8" s="209" t="str">
        <f>入力規則等!A28</f>
        <v>国土強靱化施策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4"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5"/>
    </row>
    <row r="9" spans="1:50" ht="67.5" customHeight="1">
      <c r="A9" s="131" t="s">
        <v>23</v>
      </c>
      <c r="B9" s="132"/>
      <c r="C9" s="132"/>
      <c r="D9" s="132"/>
      <c r="E9" s="132"/>
      <c r="F9" s="132"/>
      <c r="G9" s="558" t="s">
        <v>515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6" t="s">
        <v>29</v>
      </c>
      <c r="B10" s="727"/>
      <c r="C10" s="727"/>
      <c r="D10" s="727"/>
      <c r="E10" s="727"/>
      <c r="F10" s="727"/>
      <c r="G10" s="658" t="s">
        <v>516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8"/>
    </row>
    <row r="13" spans="1:50" ht="21" customHeight="1">
      <c r="A13" s="128"/>
      <c r="B13" s="129"/>
      <c r="C13" s="129"/>
      <c r="D13" s="129"/>
      <c r="E13" s="129"/>
      <c r="F13" s="130"/>
      <c r="G13" s="729" t="s">
        <v>6</v>
      </c>
      <c r="H13" s="730"/>
      <c r="I13" s="621" t="s">
        <v>7</v>
      </c>
      <c r="J13" s="622"/>
      <c r="K13" s="622"/>
      <c r="L13" s="622"/>
      <c r="M13" s="622"/>
      <c r="N13" s="622"/>
      <c r="O13" s="623"/>
      <c r="P13" s="94"/>
      <c r="Q13" s="95"/>
      <c r="R13" s="95"/>
      <c r="S13" s="95"/>
      <c r="T13" s="95"/>
      <c r="U13" s="95"/>
      <c r="V13" s="96"/>
      <c r="W13" s="94">
        <v>14</v>
      </c>
      <c r="X13" s="95"/>
      <c r="Y13" s="95"/>
      <c r="Z13" s="95"/>
      <c r="AA13" s="95"/>
      <c r="AB13" s="95"/>
      <c r="AC13" s="96"/>
      <c r="AD13" s="94">
        <v>10</v>
      </c>
      <c r="AE13" s="95"/>
      <c r="AF13" s="95"/>
      <c r="AG13" s="95"/>
      <c r="AH13" s="95"/>
      <c r="AI13" s="95"/>
      <c r="AJ13" s="96"/>
      <c r="AK13" s="94">
        <v>0</v>
      </c>
      <c r="AL13" s="95"/>
      <c r="AM13" s="95"/>
      <c r="AN13" s="95"/>
      <c r="AO13" s="95"/>
      <c r="AP13" s="95"/>
      <c r="AQ13" s="96"/>
      <c r="AR13" s="91">
        <v>0</v>
      </c>
      <c r="AS13" s="92"/>
      <c r="AT13" s="92"/>
      <c r="AU13" s="92"/>
      <c r="AV13" s="92"/>
      <c r="AW13" s="92"/>
      <c r="AX13" s="380"/>
    </row>
    <row r="14" spans="1:50" ht="21" customHeight="1">
      <c r="A14" s="128"/>
      <c r="B14" s="129"/>
      <c r="C14" s="129"/>
      <c r="D14" s="129"/>
      <c r="E14" s="129"/>
      <c r="F14" s="130"/>
      <c r="G14" s="731"/>
      <c r="H14" s="732"/>
      <c r="I14" s="561" t="s">
        <v>8</v>
      </c>
      <c r="J14" s="615"/>
      <c r="K14" s="615"/>
      <c r="L14" s="615"/>
      <c r="M14" s="615"/>
      <c r="N14" s="615"/>
      <c r="O14" s="616"/>
      <c r="P14" s="94" t="s">
        <v>481</v>
      </c>
      <c r="Q14" s="95"/>
      <c r="R14" s="95"/>
      <c r="S14" s="95"/>
      <c r="T14" s="95"/>
      <c r="U14" s="95"/>
      <c r="V14" s="96"/>
      <c r="W14" s="94" t="s">
        <v>481</v>
      </c>
      <c r="X14" s="95"/>
      <c r="Y14" s="95"/>
      <c r="Z14" s="95"/>
      <c r="AA14" s="95"/>
      <c r="AB14" s="95"/>
      <c r="AC14" s="96"/>
      <c r="AD14" s="94" t="s">
        <v>481</v>
      </c>
      <c r="AE14" s="95"/>
      <c r="AF14" s="95"/>
      <c r="AG14" s="95"/>
      <c r="AH14" s="95"/>
      <c r="AI14" s="95"/>
      <c r="AJ14" s="96"/>
      <c r="AK14" s="94" t="s">
        <v>481</v>
      </c>
      <c r="AL14" s="95"/>
      <c r="AM14" s="95"/>
      <c r="AN14" s="95"/>
      <c r="AO14" s="95"/>
      <c r="AP14" s="95"/>
      <c r="AQ14" s="96"/>
      <c r="AR14" s="648"/>
      <c r="AS14" s="648"/>
      <c r="AT14" s="648"/>
      <c r="AU14" s="648"/>
      <c r="AV14" s="648"/>
      <c r="AW14" s="648"/>
      <c r="AX14" s="649"/>
    </row>
    <row r="15" spans="1:50" ht="21" customHeight="1">
      <c r="A15" s="128"/>
      <c r="B15" s="129"/>
      <c r="C15" s="129"/>
      <c r="D15" s="129"/>
      <c r="E15" s="129"/>
      <c r="F15" s="130"/>
      <c r="G15" s="731"/>
      <c r="H15" s="732"/>
      <c r="I15" s="561" t="s">
        <v>50</v>
      </c>
      <c r="J15" s="562"/>
      <c r="K15" s="562"/>
      <c r="L15" s="562"/>
      <c r="M15" s="562"/>
      <c r="N15" s="562"/>
      <c r="O15" s="563"/>
      <c r="P15" s="94" t="s">
        <v>481</v>
      </c>
      <c r="Q15" s="95"/>
      <c r="R15" s="95"/>
      <c r="S15" s="95"/>
      <c r="T15" s="95"/>
      <c r="U15" s="95"/>
      <c r="V15" s="96"/>
      <c r="W15" s="94" t="s">
        <v>481</v>
      </c>
      <c r="X15" s="95"/>
      <c r="Y15" s="95"/>
      <c r="Z15" s="95"/>
      <c r="AA15" s="95"/>
      <c r="AB15" s="95"/>
      <c r="AC15" s="96"/>
      <c r="AD15" s="94" t="s">
        <v>481</v>
      </c>
      <c r="AE15" s="95"/>
      <c r="AF15" s="95"/>
      <c r="AG15" s="95"/>
      <c r="AH15" s="95"/>
      <c r="AI15" s="95"/>
      <c r="AJ15" s="96"/>
      <c r="AK15" s="94" t="s">
        <v>481</v>
      </c>
      <c r="AL15" s="95"/>
      <c r="AM15" s="95"/>
      <c r="AN15" s="95"/>
      <c r="AO15" s="95"/>
      <c r="AP15" s="95"/>
      <c r="AQ15" s="96"/>
      <c r="AR15" s="94"/>
      <c r="AS15" s="95"/>
      <c r="AT15" s="95"/>
      <c r="AU15" s="95"/>
      <c r="AV15" s="95"/>
      <c r="AW15" s="95"/>
      <c r="AX15" s="614"/>
    </row>
    <row r="16" spans="1:50" ht="21" customHeight="1">
      <c r="A16" s="128"/>
      <c r="B16" s="129"/>
      <c r="C16" s="129"/>
      <c r="D16" s="129"/>
      <c r="E16" s="129"/>
      <c r="F16" s="130"/>
      <c r="G16" s="731"/>
      <c r="H16" s="732"/>
      <c r="I16" s="561" t="s">
        <v>51</v>
      </c>
      <c r="J16" s="562"/>
      <c r="K16" s="562"/>
      <c r="L16" s="562"/>
      <c r="M16" s="562"/>
      <c r="N16" s="562"/>
      <c r="O16" s="563"/>
      <c r="P16" s="94" t="s">
        <v>481</v>
      </c>
      <c r="Q16" s="95"/>
      <c r="R16" s="95"/>
      <c r="S16" s="95"/>
      <c r="T16" s="95"/>
      <c r="U16" s="95"/>
      <c r="V16" s="96"/>
      <c r="W16" s="94" t="s">
        <v>481</v>
      </c>
      <c r="X16" s="95"/>
      <c r="Y16" s="95"/>
      <c r="Z16" s="95"/>
      <c r="AA16" s="95"/>
      <c r="AB16" s="95"/>
      <c r="AC16" s="96"/>
      <c r="AD16" s="94" t="s">
        <v>481</v>
      </c>
      <c r="AE16" s="95"/>
      <c r="AF16" s="95"/>
      <c r="AG16" s="95"/>
      <c r="AH16" s="95"/>
      <c r="AI16" s="95"/>
      <c r="AJ16" s="96"/>
      <c r="AK16" s="94" t="s">
        <v>481</v>
      </c>
      <c r="AL16" s="95"/>
      <c r="AM16" s="95"/>
      <c r="AN16" s="95"/>
      <c r="AO16" s="95"/>
      <c r="AP16" s="95"/>
      <c r="AQ16" s="96"/>
      <c r="AR16" s="661"/>
      <c r="AS16" s="662"/>
      <c r="AT16" s="662"/>
      <c r="AU16" s="662"/>
      <c r="AV16" s="662"/>
      <c r="AW16" s="662"/>
      <c r="AX16" s="663"/>
    </row>
    <row r="17" spans="1:50" ht="24.75" customHeight="1">
      <c r="A17" s="128"/>
      <c r="B17" s="129"/>
      <c r="C17" s="129"/>
      <c r="D17" s="129"/>
      <c r="E17" s="129"/>
      <c r="F17" s="130"/>
      <c r="G17" s="731"/>
      <c r="H17" s="732"/>
      <c r="I17" s="561" t="s">
        <v>49</v>
      </c>
      <c r="J17" s="615"/>
      <c r="K17" s="615"/>
      <c r="L17" s="615"/>
      <c r="M17" s="615"/>
      <c r="N17" s="615"/>
      <c r="O17" s="616"/>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t="s">
        <v>481</v>
      </c>
      <c r="AL17" s="95"/>
      <c r="AM17" s="95"/>
      <c r="AN17" s="95"/>
      <c r="AO17" s="95"/>
      <c r="AP17" s="95"/>
      <c r="AQ17" s="96"/>
      <c r="AR17" s="378"/>
      <c r="AS17" s="378"/>
      <c r="AT17" s="378"/>
      <c r="AU17" s="378"/>
      <c r="AV17" s="378"/>
      <c r="AW17" s="378"/>
      <c r="AX17" s="379"/>
    </row>
    <row r="18" spans="1:50" ht="24.75" customHeight="1">
      <c r="A18" s="128"/>
      <c r="B18" s="129"/>
      <c r="C18" s="129"/>
      <c r="D18" s="129"/>
      <c r="E18" s="129"/>
      <c r="F18" s="130"/>
      <c r="G18" s="733"/>
      <c r="H18" s="734"/>
      <c r="I18" s="721" t="s">
        <v>20</v>
      </c>
      <c r="J18" s="722"/>
      <c r="K18" s="722"/>
      <c r="L18" s="722"/>
      <c r="M18" s="722"/>
      <c r="N18" s="722"/>
      <c r="O18" s="723"/>
      <c r="P18" s="100">
        <f>SUM(P13:V17)</f>
        <v>0</v>
      </c>
      <c r="Q18" s="101"/>
      <c r="R18" s="101"/>
      <c r="S18" s="101"/>
      <c r="T18" s="101"/>
      <c r="U18" s="101"/>
      <c r="V18" s="102"/>
      <c r="W18" s="100">
        <f>SUM(W13:AC17)</f>
        <v>14</v>
      </c>
      <c r="X18" s="101"/>
      <c r="Y18" s="101"/>
      <c r="Z18" s="101"/>
      <c r="AA18" s="101"/>
      <c r="AB18" s="101"/>
      <c r="AC18" s="102"/>
      <c r="AD18" s="100">
        <f>SUM(AD13:AJ17)</f>
        <v>10</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3"/>
    </row>
    <row r="19" spans="1:50" ht="24.75" customHeight="1">
      <c r="A19" s="128"/>
      <c r="B19" s="129"/>
      <c r="C19" s="129"/>
      <c r="D19" s="129"/>
      <c r="E19" s="129"/>
      <c r="F19" s="130"/>
      <c r="G19" s="521" t="s">
        <v>9</v>
      </c>
      <c r="H19" s="522"/>
      <c r="I19" s="522"/>
      <c r="J19" s="522"/>
      <c r="K19" s="522"/>
      <c r="L19" s="522"/>
      <c r="M19" s="522"/>
      <c r="N19" s="522"/>
      <c r="O19" s="522"/>
      <c r="P19" s="94"/>
      <c r="Q19" s="95"/>
      <c r="R19" s="95"/>
      <c r="S19" s="95"/>
      <c r="T19" s="95"/>
      <c r="U19" s="95"/>
      <c r="V19" s="96"/>
      <c r="W19" s="94">
        <v>13</v>
      </c>
      <c r="X19" s="95"/>
      <c r="Y19" s="95"/>
      <c r="Z19" s="95"/>
      <c r="AA19" s="95"/>
      <c r="AB19" s="95"/>
      <c r="AC19" s="96"/>
      <c r="AD19" s="94">
        <v>10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0.9285714285714286</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31"/>
      <c r="B21" s="132"/>
      <c r="C21" s="132"/>
      <c r="D21" s="132"/>
      <c r="E21" s="132"/>
      <c r="F21" s="133"/>
      <c r="G21" s="913" t="s">
        <v>398</v>
      </c>
      <c r="H21" s="914"/>
      <c r="I21" s="914"/>
      <c r="J21" s="914"/>
      <c r="K21" s="914"/>
      <c r="L21" s="914"/>
      <c r="M21" s="914"/>
      <c r="N21" s="914"/>
      <c r="O21" s="914"/>
      <c r="P21" s="525" t="str">
        <f>IF(P19=0, "-", SUM(P19)/SUM(P13,P14))</f>
        <v>-</v>
      </c>
      <c r="Q21" s="525"/>
      <c r="R21" s="525"/>
      <c r="S21" s="525"/>
      <c r="T21" s="525"/>
      <c r="U21" s="525"/>
      <c r="V21" s="525"/>
      <c r="W21" s="525">
        <f t="shared" ref="W21" si="2">IF(W19=0, "-", SUM(W19)/SUM(W13,W14))</f>
        <v>0.9285714285714286</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c r="A23" s="187"/>
      <c r="B23" s="188"/>
      <c r="C23" s="188"/>
      <c r="D23" s="188"/>
      <c r="E23" s="188"/>
      <c r="F23" s="189"/>
      <c r="G23" s="172"/>
      <c r="H23" s="173"/>
      <c r="I23" s="173"/>
      <c r="J23" s="173"/>
      <c r="K23" s="173"/>
      <c r="L23" s="173"/>
      <c r="M23" s="173"/>
      <c r="N23" s="173"/>
      <c r="O23" s="174"/>
      <c r="P23" s="91"/>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379</v>
      </c>
      <c r="H29" s="182"/>
      <c r="I29" s="182"/>
      <c r="J29" s="182"/>
      <c r="K29" s="182"/>
      <c r="L29" s="182"/>
      <c r="M29" s="182"/>
      <c r="N29" s="182"/>
      <c r="O29" s="183"/>
      <c r="P29" s="94">
        <f>AK13</f>
        <v>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c r="AV31" s="257"/>
      <c r="AW31" s="365" t="s">
        <v>296</v>
      </c>
      <c r="AX31" s="366"/>
    </row>
    <row r="32" spans="1:50" ht="33" customHeight="1">
      <c r="A32" s="501"/>
      <c r="B32" s="499"/>
      <c r="C32" s="499"/>
      <c r="D32" s="499"/>
      <c r="E32" s="499"/>
      <c r="F32" s="500"/>
      <c r="G32" s="526" t="s">
        <v>487</v>
      </c>
      <c r="H32" s="527"/>
      <c r="I32" s="527"/>
      <c r="J32" s="527"/>
      <c r="K32" s="527"/>
      <c r="L32" s="527"/>
      <c r="M32" s="527"/>
      <c r="N32" s="527"/>
      <c r="O32" s="528"/>
      <c r="P32" s="147" t="s">
        <v>488</v>
      </c>
      <c r="Q32" s="147"/>
      <c r="R32" s="147"/>
      <c r="S32" s="147"/>
      <c r="T32" s="147"/>
      <c r="U32" s="147"/>
      <c r="V32" s="147"/>
      <c r="W32" s="147"/>
      <c r="X32" s="217"/>
      <c r="Y32" s="324" t="s">
        <v>12</v>
      </c>
      <c r="Z32" s="535"/>
      <c r="AA32" s="536"/>
      <c r="AB32" s="508" t="s">
        <v>14</v>
      </c>
      <c r="AC32" s="508"/>
      <c r="AD32" s="508"/>
      <c r="AE32" s="350" t="s">
        <v>481</v>
      </c>
      <c r="AF32" s="351"/>
      <c r="AG32" s="351"/>
      <c r="AH32" s="351"/>
      <c r="AI32" s="350" t="s">
        <v>481</v>
      </c>
      <c r="AJ32" s="351"/>
      <c r="AK32" s="351"/>
      <c r="AL32" s="351"/>
      <c r="AM32" s="350">
        <v>100</v>
      </c>
      <c r="AN32" s="351"/>
      <c r="AO32" s="351"/>
      <c r="AP32" s="351"/>
      <c r="AQ32" s="97" t="s">
        <v>481</v>
      </c>
      <c r="AR32" s="98"/>
      <c r="AS32" s="98"/>
      <c r="AT32" s="99"/>
      <c r="AU32" s="351" t="s">
        <v>481</v>
      </c>
      <c r="AV32" s="351"/>
      <c r="AW32" s="351"/>
      <c r="AX32" s="353"/>
    </row>
    <row r="33" spans="1:50" ht="33" customHeight="1">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14</v>
      </c>
      <c r="AC33" s="508"/>
      <c r="AD33" s="508"/>
      <c r="AE33" s="350" t="s">
        <v>481</v>
      </c>
      <c r="AF33" s="351"/>
      <c r="AG33" s="351"/>
      <c r="AH33" s="351"/>
      <c r="AI33" s="350" t="s">
        <v>481</v>
      </c>
      <c r="AJ33" s="351"/>
      <c r="AK33" s="351"/>
      <c r="AL33" s="351"/>
      <c r="AM33" s="350">
        <v>100</v>
      </c>
      <c r="AN33" s="351"/>
      <c r="AO33" s="351"/>
      <c r="AP33" s="351"/>
      <c r="AQ33" s="97" t="s">
        <v>481</v>
      </c>
      <c r="AR33" s="98"/>
      <c r="AS33" s="98"/>
      <c r="AT33" s="99"/>
      <c r="AU33" s="351" t="s">
        <v>481</v>
      </c>
      <c r="AV33" s="351"/>
      <c r="AW33" s="351"/>
      <c r="AX33" s="353"/>
    </row>
    <row r="34" spans="1:50" ht="33" customHeight="1">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481</v>
      </c>
      <c r="AF34" s="351"/>
      <c r="AG34" s="351"/>
      <c r="AH34" s="351"/>
      <c r="AI34" s="350" t="s">
        <v>481</v>
      </c>
      <c r="AJ34" s="351"/>
      <c r="AK34" s="351"/>
      <c r="AL34" s="351"/>
      <c r="AM34" s="350">
        <v>100</v>
      </c>
      <c r="AN34" s="351"/>
      <c r="AO34" s="351"/>
      <c r="AP34" s="351"/>
      <c r="AQ34" s="97" t="s">
        <v>481</v>
      </c>
      <c r="AR34" s="98"/>
      <c r="AS34" s="98"/>
      <c r="AT34" s="99"/>
      <c r="AU34" s="351" t="s">
        <v>481</v>
      </c>
      <c r="AV34" s="351"/>
      <c r="AW34" s="351"/>
      <c r="AX34" s="353"/>
    </row>
    <row r="35" spans="1:50" ht="23.25" customHeight="1">
      <c r="A35" s="884" t="s">
        <v>424</v>
      </c>
      <c r="B35" s="885"/>
      <c r="C35" s="885"/>
      <c r="D35" s="885"/>
      <c r="E35" s="885"/>
      <c r="F35" s="886"/>
      <c r="G35" s="890" t="s">
        <v>517</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666"/>
      <c r="AC40" s="666"/>
      <c r="AD40" s="666"/>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c r="A42" s="884" t="s">
        <v>424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666"/>
      <c r="AC47" s="666"/>
      <c r="AD47" s="666"/>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c r="A49" s="884" t="s">
        <v>424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666"/>
      <c r="AC54" s="666"/>
      <c r="AD54" s="666"/>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c r="A56" s="884" t="s">
        <v>424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666"/>
      <c r="AC61" s="666"/>
      <c r="AD61" s="666"/>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c r="A63" s="884" t="s">
        <v>424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4" t="s">
        <v>454</v>
      </c>
      <c r="AF65" s="355"/>
      <c r="AG65" s="355"/>
      <c r="AH65" s="356"/>
      <c r="AI65" s="354" t="s">
        <v>451</v>
      </c>
      <c r="AJ65" s="355"/>
      <c r="AK65" s="355"/>
      <c r="AL65" s="356"/>
      <c r="AM65" s="361" t="s">
        <v>446</v>
      </c>
      <c r="AN65" s="361"/>
      <c r="AO65" s="361"/>
      <c r="AP65" s="354"/>
      <c r="AQ65" s="854" t="s">
        <v>306</v>
      </c>
      <c r="AR65" s="850"/>
      <c r="AS65" s="850"/>
      <c r="AT65" s="851"/>
      <c r="AU65" s="963" t="s">
        <v>252</v>
      </c>
      <c r="AV65" s="963"/>
      <c r="AW65" s="963"/>
      <c r="AX65" s="964"/>
    </row>
    <row r="66" spans="1:50" ht="18.75" hidden="1" customHeight="1">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8"/>
      <c r="AF66" s="319"/>
      <c r="AG66" s="319"/>
      <c r="AH66" s="320"/>
      <c r="AI66" s="318"/>
      <c r="AJ66" s="319"/>
      <c r="AK66" s="319"/>
      <c r="AL66" s="320"/>
      <c r="AM66" s="362"/>
      <c r="AN66" s="362"/>
      <c r="AO66" s="362"/>
      <c r="AP66" s="318"/>
      <c r="AQ66" s="256"/>
      <c r="AR66" s="257"/>
      <c r="AS66" s="852" t="s">
        <v>307</v>
      </c>
      <c r="AT66" s="853"/>
      <c r="AU66" s="257"/>
      <c r="AV66" s="257"/>
      <c r="AW66" s="852" t="s">
        <v>393</v>
      </c>
      <c r="AX66" s="965"/>
    </row>
    <row r="67" spans="1:50" ht="23.25" hidden="1" customHeight="1">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414</v>
      </c>
      <c r="AC67" s="938"/>
      <c r="AD67" s="938"/>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414</v>
      </c>
      <c r="AC68" s="961"/>
      <c r="AD68" s="961"/>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0" t="s">
        <v>13</v>
      </c>
      <c r="Z69" s="170"/>
      <c r="AA69" s="171"/>
      <c r="AB69" s="962" t="s">
        <v>415</v>
      </c>
      <c r="AC69" s="962"/>
      <c r="AD69" s="962"/>
      <c r="AE69" s="801"/>
      <c r="AF69" s="802"/>
      <c r="AG69" s="802"/>
      <c r="AH69" s="802"/>
      <c r="AI69" s="801"/>
      <c r="AJ69" s="802"/>
      <c r="AK69" s="802"/>
      <c r="AL69" s="802"/>
      <c r="AM69" s="801"/>
      <c r="AN69" s="802"/>
      <c r="AO69" s="802"/>
      <c r="AP69" s="802"/>
      <c r="AQ69" s="350"/>
      <c r="AR69" s="351"/>
      <c r="AS69" s="351"/>
      <c r="AT69" s="352"/>
      <c r="AU69" s="351"/>
      <c r="AV69" s="351"/>
      <c r="AW69" s="351"/>
      <c r="AX69" s="353"/>
    </row>
    <row r="70" spans="1:50" ht="23.25" hidden="1" customHeight="1">
      <c r="A70" s="838" t="s">
        <v>399</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413</v>
      </c>
      <c r="X70" s="931"/>
      <c r="Y70" s="936" t="s">
        <v>12</v>
      </c>
      <c r="Z70" s="936"/>
      <c r="AA70" s="937"/>
      <c r="AB70" s="938" t="s">
        <v>414</v>
      </c>
      <c r="AC70" s="938"/>
      <c r="AD70" s="938"/>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414</v>
      </c>
      <c r="AC71" s="961"/>
      <c r="AD71" s="961"/>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415</v>
      </c>
      <c r="AC72" s="962"/>
      <c r="AD72" s="962"/>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c r="A73" s="824" t="s">
        <v>395</v>
      </c>
      <c r="B73" s="825"/>
      <c r="C73" s="825"/>
      <c r="D73" s="825"/>
      <c r="E73" s="825"/>
      <c r="F73" s="826"/>
      <c r="G73" s="793"/>
      <c r="H73" s="155" t="s">
        <v>264</v>
      </c>
      <c r="I73" s="155"/>
      <c r="J73" s="155"/>
      <c r="K73" s="155"/>
      <c r="L73" s="155"/>
      <c r="M73" s="155"/>
      <c r="N73" s="155"/>
      <c r="O73" s="156"/>
      <c r="P73" s="162" t="s">
        <v>58</v>
      </c>
      <c r="Q73" s="155"/>
      <c r="R73" s="155"/>
      <c r="S73" s="155"/>
      <c r="T73" s="155"/>
      <c r="U73" s="155"/>
      <c r="V73" s="155"/>
      <c r="W73" s="155"/>
      <c r="X73" s="156"/>
      <c r="Y73" s="795"/>
      <c r="Z73" s="796"/>
      <c r="AA73" s="797"/>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c r="A74" s="827"/>
      <c r="B74" s="828"/>
      <c r="C74" s="828"/>
      <c r="D74" s="828"/>
      <c r="E74" s="828"/>
      <c r="F74" s="829"/>
      <c r="G74" s="79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c r="A75" s="827"/>
      <c r="B75" s="828"/>
      <c r="C75" s="828"/>
      <c r="D75" s="828"/>
      <c r="E75" s="828"/>
      <c r="F75" s="829"/>
      <c r="G75" s="768"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c r="A76" s="827"/>
      <c r="B76" s="828"/>
      <c r="C76" s="828"/>
      <c r="D76" s="828"/>
      <c r="E76" s="828"/>
      <c r="F76" s="829"/>
      <c r="G76" s="76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c r="A77" s="827"/>
      <c r="B77" s="828"/>
      <c r="C77" s="828"/>
      <c r="D77" s="828"/>
      <c r="E77" s="828"/>
      <c r="F77" s="829"/>
      <c r="G77" s="77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c r="A78" s="898" t="s">
        <v>427</v>
      </c>
      <c r="B78" s="899"/>
      <c r="C78" s="899"/>
      <c r="D78" s="899"/>
      <c r="E78" s="896" t="s">
        <v>372</v>
      </c>
      <c r="F78" s="897"/>
      <c r="G78" s="48" t="s">
        <v>309</v>
      </c>
      <c r="H78" s="779"/>
      <c r="I78" s="230"/>
      <c r="J78" s="230"/>
      <c r="K78" s="230"/>
      <c r="L78" s="230"/>
      <c r="M78" s="230"/>
      <c r="N78" s="230"/>
      <c r="O78" s="780"/>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4" t="s">
        <v>389</v>
      </c>
      <c r="AP79" s="135"/>
      <c r="AQ79" s="135"/>
      <c r="AR79" s="67" t="s">
        <v>387</v>
      </c>
      <c r="AS79" s="134"/>
      <c r="AT79" s="135"/>
      <c r="AU79" s="135"/>
      <c r="AV79" s="135"/>
      <c r="AW79" s="135"/>
      <c r="AX79" s="136"/>
    </row>
    <row r="80" spans="1:50" ht="18.75" hidden="1" customHeight="1">
      <c r="A80" s="505" t="s">
        <v>265</v>
      </c>
      <c r="B80" s="833" t="s">
        <v>386</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471</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c r="A81" s="506"/>
      <c r="B81" s="836"/>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c r="A82" s="506"/>
      <c r="B82" s="836"/>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c r="A83" s="506"/>
      <c r="B83" s="836"/>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c r="A84" s="506"/>
      <c r="B84" s="837"/>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c r="A85" s="506"/>
      <c r="B85" s="538" t="s">
        <v>263</v>
      </c>
      <c r="C85" s="538"/>
      <c r="D85" s="538"/>
      <c r="E85" s="538"/>
      <c r="F85" s="539"/>
      <c r="G85" s="781" t="s">
        <v>60</v>
      </c>
      <c r="H85" s="766"/>
      <c r="I85" s="766"/>
      <c r="J85" s="766"/>
      <c r="K85" s="766"/>
      <c r="L85" s="766"/>
      <c r="M85" s="766"/>
      <c r="N85" s="766"/>
      <c r="O85" s="767"/>
      <c r="P85" s="765" t="s">
        <v>62</v>
      </c>
      <c r="Q85" s="766"/>
      <c r="R85" s="766"/>
      <c r="S85" s="766"/>
      <c r="T85" s="766"/>
      <c r="U85" s="766"/>
      <c r="V85" s="766"/>
      <c r="W85" s="766"/>
      <c r="X85" s="767"/>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c r="A87" s="506"/>
      <c r="B87" s="538"/>
      <c r="C87" s="538"/>
      <c r="D87" s="538"/>
      <c r="E87" s="538"/>
      <c r="F87" s="539"/>
      <c r="G87" s="216"/>
      <c r="H87" s="147"/>
      <c r="I87" s="147"/>
      <c r="J87" s="147"/>
      <c r="K87" s="147"/>
      <c r="L87" s="147"/>
      <c r="M87" s="147"/>
      <c r="N87" s="147"/>
      <c r="O87" s="217"/>
      <c r="P87" s="147"/>
      <c r="Q87" s="786"/>
      <c r="R87" s="786"/>
      <c r="S87" s="786"/>
      <c r="T87" s="786"/>
      <c r="U87" s="786"/>
      <c r="V87" s="786"/>
      <c r="W87" s="786"/>
      <c r="X87" s="787"/>
      <c r="Y87" s="742" t="s">
        <v>61</v>
      </c>
      <c r="Z87" s="743"/>
      <c r="AA87" s="744"/>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c r="A88" s="506"/>
      <c r="B88" s="538"/>
      <c r="C88" s="538"/>
      <c r="D88" s="538"/>
      <c r="E88" s="538"/>
      <c r="F88" s="539"/>
      <c r="G88" s="218"/>
      <c r="H88" s="219"/>
      <c r="I88" s="219"/>
      <c r="J88" s="219"/>
      <c r="K88" s="219"/>
      <c r="L88" s="219"/>
      <c r="M88" s="219"/>
      <c r="N88" s="219"/>
      <c r="O88" s="220"/>
      <c r="P88" s="788"/>
      <c r="Q88" s="788"/>
      <c r="R88" s="788"/>
      <c r="S88" s="788"/>
      <c r="T88" s="788"/>
      <c r="U88" s="788"/>
      <c r="V88" s="788"/>
      <c r="W88" s="788"/>
      <c r="X88" s="789"/>
      <c r="Y88" s="716" t="s">
        <v>53</v>
      </c>
      <c r="Z88" s="717"/>
      <c r="AA88" s="718"/>
      <c r="AB88" s="666"/>
      <c r="AC88" s="666"/>
      <c r="AD88" s="666"/>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0"/>
      <c r="Y89" s="716" t="s">
        <v>13</v>
      </c>
      <c r="Z89" s="717"/>
      <c r="AA89" s="718"/>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c r="A90" s="506"/>
      <c r="B90" s="538" t="s">
        <v>263</v>
      </c>
      <c r="C90" s="538"/>
      <c r="D90" s="538"/>
      <c r="E90" s="538"/>
      <c r="F90" s="539"/>
      <c r="G90" s="781" t="s">
        <v>60</v>
      </c>
      <c r="H90" s="766"/>
      <c r="I90" s="766"/>
      <c r="J90" s="766"/>
      <c r="K90" s="766"/>
      <c r="L90" s="766"/>
      <c r="M90" s="766"/>
      <c r="N90" s="766"/>
      <c r="O90" s="767"/>
      <c r="P90" s="765" t="s">
        <v>62</v>
      </c>
      <c r="Q90" s="766"/>
      <c r="R90" s="766"/>
      <c r="S90" s="766"/>
      <c r="T90" s="766"/>
      <c r="U90" s="766"/>
      <c r="V90" s="766"/>
      <c r="W90" s="766"/>
      <c r="X90" s="767"/>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c r="A92" s="506"/>
      <c r="B92" s="538"/>
      <c r="C92" s="538"/>
      <c r="D92" s="538"/>
      <c r="E92" s="538"/>
      <c r="F92" s="539"/>
      <c r="G92" s="216"/>
      <c r="H92" s="147"/>
      <c r="I92" s="147"/>
      <c r="J92" s="147"/>
      <c r="K92" s="147"/>
      <c r="L92" s="147"/>
      <c r="M92" s="147"/>
      <c r="N92" s="147"/>
      <c r="O92" s="217"/>
      <c r="P92" s="147"/>
      <c r="Q92" s="786"/>
      <c r="R92" s="786"/>
      <c r="S92" s="786"/>
      <c r="T92" s="786"/>
      <c r="U92" s="786"/>
      <c r="V92" s="786"/>
      <c r="W92" s="786"/>
      <c r="X92" s="787"/>
      <c r="Y92" s="742" t="s">
        <v>61</v>
      </c>
      <c r="Z92" s="743"/>
      <c r="AA92" s="744"/>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c r="A93" s="506"/>
      <c r="B93" s="538"/>
      <c r="C93" s="538"/>
      <c r="D93" s="538"/>
      <c r="E93" s="538"/>
      <c r="F93" s="539"/>
      <c r="G93" s="218"/>
      <c r="H93" s="219"/>
      <c r="I93" s="219"/>
      <c r="J93" s="219"/>
      <c r="K93" s="219"/>
      <c r="L93" s="219"/>
      <c r="M93" s="219"/>
      <c r="N93" s="219"/>
      <c r="O93" s="220"/>
      <c r="P93" s="788"/>
      <c r="Q93" s="788"/>
      <c r="R93" s="788"/>
      <c r="S93" s="788"/>
      <c r="T93" s="788"/>
      <c r="U93" s="788"/>
      <c r="V93" s="788"/>
      <c r="W93" s="788"/>
      <c r="X93" s="789"/>
      <c r="Y93" s="716" t="s">
        <v>53</v>
      </c>
      <c r="Z93" s="717"/>
      <c r="AA93" s="718"/>
      <c r="AB93" s="666"/>
      <c r="AC93" s="666"/>
      <c r="AD93" s="666"/>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0"/>
      <c r="Y94" s="716" t="s">
        <v>13</v>
      </c>
      <c r="Z94" s="717"/>
      <c r="AA94" s="718"/>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c r="A95" s="506"/>
      <c r="B95" s="538" t="s">
        <v>263</v>
      </c>
      <c r="C95" s="538"/>
      <c r="D95" s="538"/>
      <c r="E95" s="538"/>
      <c r="F95" s="539"/>
      <c r="G95" s="781" t="s">
        <v>60</v>
      </c>
      <c r="H95" s="766"/>
      <c r="I95" s="766"/>
      <c r="J95" s="766"/>
      <c r="K95" s="766"/>
      <c r="L95" s="766"/>
      <c r="M95" s="766"/>
      <c r="N95" s="766"/>
      <c r="O95" s="767"/>
      <c r="P95" s="765" t="s">
        <v>62</v>
      </c>
      <c r="Q95" s="766"/>
      <c r="R95" s="766"/>
      <c r="S95" s="766"/>
      <c r="T95" s="766"/>
      <c r="U95" s="766"/>
      <c r="V95" s="766"/>
      <c r="W95" s="766"/>
      <c r="X95" s="767"/>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c r="A97" s="506"/>
      <c r="B97" s="538"/>
      <c r="C97" s="538"/>
      <c r="D97" s="538"/>
      <c r="E97" s="538"/>
      <c r="F97" s="539"/>
      <c r="G97" s="216"/>
      <c r="H97" s="147"/>
      <c r="I97" s="147"/>
      <c r="J97" s="147"/>
      <c r="K97" s="147"/>
      <c r="L97" s="147"/>
      <c r="M97" s="147"/>
      <c r="N97" s="147"/>
      <c r="O97" s="217"/>
      <c r="P97" s="147"/>
      <c r="Q97" s="786"/>
      <c r="R97" s="786"/>
      <c r="S97" s="786"/>
      <c r="T97" s="786"/>
      <c r="U97" s="786"/>
      <c r="V97" s="786"/>
      <c r="W97" s="786"/>
      <c r="X97" s="787"/>
      <c r="Y97" s="742" t="s">
        <v>61</v>
      </c>
      <c r="Z97" s="743"/>
      <c r="AA97" s="744"/>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c r="A98" s="506"/>
      <c r="B98" s="538"/>
      <c r="C98" s="538"/>
      <c r="D98" s="538"/>
      <c r="E98" s="538"/>
      <c r="F98" s="539"/>
      <c r="G98" s="218"/>
      <c r="H98" s="219"/>
      <c r="I98" s="219"/>
      <c r="J98" s="219"/>
      <c r="K98" s="219"/>
      <c r="L98" s="219"/>
      <c r="M98" s="219"/>
      <c r="N98" s="219"/>
      <c r="O98" s="220"/>
      <c r="P98" s="788"/>
      <c r="Q98" s="788"/>
      <c r="R98" s="788"/>
      <c r="S98" s="788"/>
      <c r="T98" s="788"/>
      <c r="U98" s="788"/>
      <c r="V98" s="788"/>
      <c r="W98" s="788"/>
      <c r="X98" s="789"/>
      <c r="Y98" s="716" t="s">
        <v>53</v>
      </c>
      <c r="Z98" s="717"/>
      <c r="AA98" s="718"/>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c r="A99" s="507"/>
      <c r="B99" s="867"/>
      <c r="C99" s="867"/>
      <c r="D99" s="867"/>
      <c r="E99" s="867"/>
      <c r="F99" s="868"/>
      <c r="G99" s="791"/>
      <c r="H99" s="233"/>
      <c r="I99" s="233"/>
      <c r="J99" s="233"/>
      <c r="K99" s="233"/>
      <c r="L99" s="233"/>
      <c r="M99" s="233"/>
      <c r="N99" s="233"/>
      <c r="O99" s="792"/>
      <c r="P99" s="830"/>
      <c r="Q99" s="830"/>
      <c r="R99" s="830"/>
      <c r="S99" s="830"/>
      <c r="T99" s="830"/>
      <c r="U99" s="830"/>
      <c r="V99" s="830"/>
      <c r="W99" s="830"/>
      <c r="X99" s="831"/>
      <c r="Y99" s="466" t="s">
        <v>13</v>
      </c>
      <c r="Z99" s="467"/>
      <c r="AA99" s="468"/>
      <c r="AB99" s="448" t="s">
        <v>14</v>
      </c>
      <c r="AC99" s="449"/>
      <c r="AD99" s="450"/>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c r="A100" s="819" t="s">
        <v>396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1"/>
      <c r="Z100" s="452"/>
      <c r="AA100" s="453"/>
      <c r="AB100" s="844" t="s">
        <v>11</v>
      </c>
      <c r="AC100" s="844"/>
      <c r="AD100" s="844"/>
      <c r="AE100" s="810" t="s">
        <v>454</v>
      </c>
      <c r="AF100" s="811"/>
      <c r="AG100" s="811"/>
      <c r="AH100" s="812"/>
      <c r="AI100" s="810" t="s">
        <v>451</v>
      </c>
      <c r="AJ100" s="811"/>
      <c r="AK100" s="811"/>
      <c r="AL100" s="812"/>
      <c r="AM100" s="810" t="s">
        <v>447</v>
      </c>
      <c r="AN100" s="811"/>
      <c r="AO100" s="811"/>
      <c r="AP100" s="812"/>
      <c r="AQ100" s="915" t="s">
        <v>440</v>
      </c>
      <c r="AR100" s="916"/>
      <c r="AS100" s="916"/>
      <c r="AT100" s="917"/>
      <c r="AU100" s="915" t="s">
        <v>437</v>
      </c>
      <c r="AV100" s="916"/>
      <c r="AW100" s="916"/>
      <c r="AX100" s="918"/>
    </row>
    <row r="101" spans="1:60" ht="23.25" customHeight="1">
      <c r="A101" s="477"/>
      <c r="B101" s="478"/>
      <c r="C101" s="478"/>
      <c r="D101" s="478"/>
      <c r="E101" s="478"/>
      <c r="F101" s="479"/>
      <c r="G101" s="147" t="s">
        <v>511</v>
      </c>
      <c r="H101" s="147"/>
      <c r="I101" s="147"/>
      <c r="J101" s="147"/>
      <c r="K101" s="147"/>
      <c r="L101" s="147"/>
      <c r="M101" s="147"/>
      <c r="N101" s="147"/>
      <c r="O101" s="147"/>
      <c r="P101" s="147"/>
      <c r="Q101" s="147"/>
      <c r="R101" s="147"/>
      <c r="S101" s="147"/>
      <c r="T101" s="147"/>
      <c r="U101" s="147"/>
      <c r="V101" s="147"/>
      <c r="W101" s="147"/>
      <c r="X101" s="217"/>
      <c r="Y101" s="800" t="s">
        <v>54</v>
      </c>
      <c r="Z101" s="702"/>
      <c r="AA101" s="703"/>
      <c r="AB101" s="537" t="s">
        <v>510</v>
      </c>
      <c r="AC101" s="537"/>
      <c r="AD101" s="537"/>
      <c r="AE101" s="350"/>
      <c r="AF101" s="351"/>
      <c r="AG101" s="351"/>
      <c r="AH101" s="352"/>
      <c r="AI101" s="350"/>
      <c r="AJ101" s="351"/>
      <c r="AK101" s="351"/>
      <c r="AL101" s="352"/>
      <c r="AM101" s="350">
        <v>1</v>
      </c>
      <c r="AN101" s="351"/>
      <c r="AO101" s="351"/>
      <c r="AP101" s="352"/>
      <c r="AQ101" s="350"/>
      <c r="AR101" s="351"/>
      <c r="AS101" s="351"/>
      <c r="AT101" s="352"/>
      <c r="AU101" s="350"/>
      <c r="AV101" s="351"/>
      <c r="AW101" s="351"/>
      <c r="AX101" s="352"/>
    </row>
    <row r="102" spans="1:60" ht="23.25" customHeight="1">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510</v>
      </c>
      <c r="AC102" s="537"/>
      <c r="AD102" s="537"/>
      <c r="AE102" s="344"/>
      <c r="AF102" s="344"/>
      <c r="AG102" s="344"/>
      <c r="AH102" s="344"/>
      <c r="AI102" s="344"/>
      <c r="AJ102" s="344"/>
      <c r="AK102" s="344"/>
      <c r="AL102" s="344"/>
      <c r="AM102" s="344">
        <v>1</v>
      </c>
      <c r="AN102" s="344"/>
      <c r="AO102" s="344"/>
      <c r="AP102" s="344"/>
      <c r="AQ102" s="801"/>
      <c r="AR102" s="802"/>
      <c r="AS102" s="802"/>
      <c r="AT102" s="803"/>
      <c r="AU102" s="801"/>
      <c r="AV102" s="802"/>
      <c r="AW102" s="802"/>
      <c r="AX102" s="803"/>
    </row>
    <row r="103" spans="1:60" ht="31.5" hidden="1" customHeight="1">
      <c r="A103" s="474" t="s">
        <v>396</v>
      </c>
      <c r="B103" s="475"/>
      <c r="C103" s="475"/>
      <c r="D103" s="475"/>
      <c r="E103" s="475"/>
      <c r="F103" s="476"/>
      <c r="G103" s="717" t="s">
        <v>59</v>
      </c>
      <c r="H103" s="717"/>
      <c r="I103" s="717"/>
      <c r="J103" s="717"/>
      <c r="K103" s="717"/>
      <c r="L103" s="717"/>
      <c r="M103" s="717"/>
      <c r="N103" s="717"/>
      <c r="O103" s="717"/>
      <c r="P103" s="717"/>
      <c r="Q103" s="717"/>
      <c r="R103" s="717"/>
      <c r="S103" s="717"/>
      <c r="T103" s="717"/>
      <c r="U103" s="717"/>
      <c r="V103" s="717"/>
      <c r="W103" s="717"/>
      <c r="X103" s="718"/>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1"/>
      <c r="AV105" s="802"/>
      <c r="AW105" s="802"/>
      <c r="AX105" s="803"/>
    </row>
    <row r="106" spans="1:60" ht="31.5" hidden="1" customHeight="1">
      <c r="A106" s="474" t="s">
        <v>396</v>
      </c>
      <c r="B106" s="475"/>
      <c r="C106" s="475"/>
      <c r="D106" s="475"/>
      <c r="E106" s="475"/>
      <c r="F106" s="476"/>
      <c r="G106" s="717" t="s">
        <v>59</v>
      </c>
      <c r="H106" s="717"/>
      <c r="I106" s="717"/>
      <c r="J106" s="717"/>
      <c r="K106" s="717"/>
      <c r="L106" s="717"/>
      <c r="M106" s="717"/>
      <c r="N106" s="717"/>
      <c r="O106" s="717"/>
      <c r="P106" s="717"/>
      <c r="Q106" s="717"/>
      <c r="R106" s="717"/>
      <c r="S106" s="717"/>
      <c r="T106" s="717"/>
      <c r="U106" s="717"/>
      <c r="V106" s="717"/>
      <c r="W106" s="717"/>
      <c r="X106" s="718"/>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1"/>
      <c r="AV108" s="802"/>
      <c r="AW108" s="802"/>
      <c r="AX108" s="803"/>
    </row>
    <row r="109" spans="1:60" ht="31.5" hidden="1" customHeight="1">
      <c r="A109" s="474" t="s">
        <v>396</v>
      </c>
      <c r="B109" s="475"/>
      <c r="C109" s="475"/>
      <c r="D109" s="475"/>
      <c r="E109" s="475"/>
      <c r="F109" s="476"/>
      <c r="G109" s="717" t="s">
        <v>59</v>
      </c>
      <c r="H109" s="717"/>
      <c r="I109" s="717"/>
      <c r="J109" s="717"/>
      <c r="K109" s="717"/>
      <c r="L109" s="717"/>
      <c r="M109" s="717"/>
      <c r="N109" s="717"/>
      <c r="O109" s="717"/>
      <c r="P109" s="717"/>
      <c r="Q109" s="717"/>
      <c r="R109" s="717"/>
      <c r="S109" s="717"/>
      <c r="T109" s="717"/>
      <c r="U109" s="717"/>
      <c r="V109" s="717"/>
      <c r="W109" s="717"/>
      <c r="X109" s="718"/>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1"/>
      <c r="AV111" s="802"/>
      <c r="AW111" s="802"/>
      <c r="AX111" s="803"/>
    </row>
    <row r="112" spans="1:60" ht="31.5" hidden="1" customHeight="1">
      <c r="A112" s="474" t="s">
        <v>396</v>
      </c>
      <c r="B112" s="475"/>
      <c r="C112" s="475"/>
      <c r="D112" s="475"/>
      <c r="E112" s="475"/>
      <c r="F112" s="476"/>
      <c r="G112" s="717" t="s">
        <v>59</v>
      </c>
      <c r="H112" s="717"/>
      <c r="I112" s="717"/>
      <c r="J112" s="717"/>
      <c r="K112" s="717"/>
      <c r="L112" s="717"/>
      <c r="M112" s="717"/>
      <c r="N112" s="717"/>
      <c r="O112" s="717"/>
      <c r="P112" s="717"/>
      <c r="Q112" s="717"/>
      <c r="R112" s="717"/>
      <c r="S112" s="717"/>
      <c r="T112" s="717"/>
      <c r="U112" s="717"/>
      <c r="V112" s="717"/>
      <c r="W112" s="717"/>
      <c r="X112" s="718"/>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c r="A116" s="278"/>
      <c r="B116" s="279"/>
      <c r="C116" s="279"/>
      <c r="D116" s="279"/>
      <c r="E116" s="279"/>
      <c r="F116" s="280"/>
      <c r="G116" s="337" t="s">
        <v>489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c r="AC116" s="287"/>
      <c r="AD116" s="288"/>
      <c r="AE116" s="344"/>
      <c r="AF116" s="344"/>
      <c r="AG116" s="344"/>
      <c r="AH116" s="344"/>
      <c r="AI116" s="344"/>
      <c r="AJ116" s="344"/>
      <c r="AK116" s="344"/>
      <c r="AL116" s="344"/>
      <c r="AM116" s="344">
        <v>10</v>
      </c>
      <c r="AN116" s="344"/>
      <c r="AO116" s="344"/>
      <c r="AP116" s="344"/>
      <c r="AQ116" s="350"/>
      <c r="AR116" s="351"/>
      <c r="AS116" s="351"/>
      <c r="AT116" s="351"/>
      <c r="AU116" s="351"/>
      <c r="AV116" s="351"/>
      <c r="AW116" s="351"/>
      <c r="AX116" s="353"/>
    </row>
    <row r="117" spans="1:50" ht="46.5" customHeight="1" thickBot="1">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c r="AC117" s="328"/>
      <c r="AD117" s="329"/>
      <c r="AE117" s="292"/>
      <c r="AF117" s="292"/>
      <c r="AG117" s="292"/>
      <c r="AH117" s="292"/>
      <c r="AI117" s="292"/>
      <c r="AJ117" s="292"/>
      <c r="AK117" s="292"/>
      <c r="AL117" s="292"/>
      <c r="AM117" s="292" t="s">
        <v>508</v>
      </c>
      <c r="AN117" s="292"/>
      <c r="AO117" s="292"/>
      <c r="AP117" s="292"/>
      <c r="AQ117" s="292"/>
      <c r="AR117" s="292"/>
      <c r="AS117" s="292"/>
      <c r="AT117" s="292"/>
      <c r="AU117" s="292"/>
      <c r="AV117" s="292"/>
      <c r="AW117" s="292"/>
      <c r="AX117" s="293"/>
    </row>
    <row r="118" spans="1:50" ht="23.25" hidden="1" customHeight="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c r="A130" s="980" t="s">
        <v>476</v>
      </c>
      <c r="B130" s="978"/>
      <c r="C130" s="977" t="s">
        <v>310</v>
      </c>
      <c r="D130" s="978"/>
      <c r="E130" s="294" t="s">
        <v>339</v>
      </c>
      <c r="F130" s="295"/>
      <c r="G130" s="296" t="s">
        <v>490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c r="A131" s="981"/>
      <c r="B131" s="238"/>
      <c r="C131" s="237"/>
      <c r="D131" s="238"/>
      <c r="E131" s="224" t="s">
        <v>338</v>
      </c>
      <c r="F131" s="225"/>
      <c r="G131" s="221" t="s">
        <v>491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c r="A132" s="981"/>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hidden="1" customHeight="1">
      <c r="A133" s="981"/>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c r="A134" s="981"/>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c r="A135" s="981"/>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c r="A136" s="981"/>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c r="A137" s="981"/>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c r="A138" s="981"/>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c r="A139" s="981"/>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c r="A140" s="981"/>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c r="A141" s="981"/>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c r="A142" s="981"/>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c r="A143" s="981"/>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c r="A144" s="981"/>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c r="A145" s="981"/>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c r="A146" s="981"/>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c r="A147" s="981"/>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c r="A148" s="981"/>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c r="A149" s="981"/>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c r="A150" s="981"/>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c r="A151" s="981"/>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c r="A152" s="981"/>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c r="A153" s="981"/>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c r="A154" s="981"/>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c r="A155" s="981"/>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c r="A156" s="981"/>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c r="A157" s="981"/>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1"/>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c r="A158" s="981"/>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c r="A159" s="981"/>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c r="A160" s="981"/>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c r="A161" s="981"/>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c r="A162" s="981"/>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c r="A163" s="981"/>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c r="A164" s="981"/>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c r="A165" s="981"/>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c r="A166" s="981"/>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c r="A167" s="981"/>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c r="A168" s="981"/>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c r="A169" s="981"/>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c r="A170" s="981"/>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c r="A171" s="981"/>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c r="A172" s="981"/>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c r="A173" s="981"/>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c r="A174" s="981"/>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c r="A175" s="981"/>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c r="A176" s="981"/>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c r="A177" s="981"/>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c r="A178" s="981"/>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c r="A179" s="981"/>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c r="A180" s="981"/>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c r="A181" s="981"/>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c r="A182" s="981"/>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c r="A183" s="981"/>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c r="A184" s="981"/>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c r="A185" s="981"/>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c r="A186" s="981"/>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81"/>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81"/>
      <c r="B188" s="238"/>
      <c r="C188" s="237"/>
      <c r="D188" s="238"/>
      <c r="E188" s="146" t="s">
        <v>492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c r="A189" s="981"/>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c r="A190" s="981"/>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c r="A191" s="981"/>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c r="A192" s="981"/>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c r="A193" s="981"/>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c r="A194" s="981"/>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c r="A195" s="981"/>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c r="A196" s="981"/>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c r="A197" s="981"/>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c r="A198" s="981"/>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c r="A199" s="981"/>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c r="A200" s="981"/>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c r="A201" s="981"/>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c r="A202" s="981"/>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c r="A203" s="981"/>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c r="A204" s="981"/>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c r="A205" s="981"/>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c r="A206" s="981"/>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c r="A207" s="981"/>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c r="A208" s="981"/>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c r="A209" s="981"/>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c r="A210" s="981"/>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c r="A211" s="981"/>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c r="A212" s="981"/>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c r="A213" s="981"/>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c r="A214" s="981"/>
      <c r="B214" s="238"/>
      <c r="C214" s="237"/>
      <c r="D214" s="238"/>
      <c r="E214" s="237"/>
      <c r="F214" s="300"/>
      <c r="G214" s="216"/>
      <c r="H214" s="147"/>
      <c r="I214" s="147"/>
      <c r="J214" s="147"/>
      <c r="K214" s="147"/>
      <c r="L214" s="147"/>
      <c r="M214" s="147"/>
      <c r="N214" s="147"/>
      <c r="O214" s="147"/>
      <c r="P214" s="217"/>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c r="A215" s="981"/>
      <c r="B215" s="238"/>
      <c r="C215" s="237"/>
      <c r="D215" s="238"/>
      <c r="E215" s="237"/>
      <c r="F215" s="300"/>
      <c r="G215" s="218"/>
      <c r="H215" s="219"/>
      <c r="I215" s="219"/>
      <c r="J215" s="219"/>
      <c r="K215" s="219"/>
      <c r="L215" s="219"/>
      <c r="M215" s="219"/>
      <c r="N215" s="219"/>
      <c r="O215" s="219"/>
      <c r="P215" s="220"/>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c r="A216" s="981"/>
      <c r="B216" s="238"/>
      <c r="C216" s="237"/>
      <c r="D216" s="238"/>
      <c r="E216" s="237"/>
      <c r="F216" s="300"/>
      <c r="G216" s="218"/>
      <c r="H216" s="219"/>
      <c r="I216" s="219"/>
      <c r="J216" s="219"/>
      <c r="K216" s="219"/>
      <c r="L216" s="219"/>
      <c r="M216" s="219"/>
      <c r="N216" s="219"/>
      <c r="O216" s="219"/>
      <c r="P216" s="220"/>
      <c r="Q216" s="971"/>
      <c r="R216" s="972"/>
      <c r="S216" s="972"/>
      <c r="T216" s="972"/>
      <c r="U216" s="972"/>
      <c r="V216" s="972"/>
      <c r="W216" s="972"/>
      <c r="X216" s="972"/>
      <c r="Y216" s="972"/>
      <c r="Z216" s="972"/>
      <c r="AA216" s="973"/>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c r="A217" s="981"/>
      <c r="B217" s="238"/>
      <c r="C217" s="237"/>
      <c r="D217" s="238"/>
      <c r="E217" s="237"/>
      <c r="F217" s="300"/>
      <c r="G217" s="218"/>
      <c r="H217" s="219"/>
      <c r="I217" s="219"/>
      <c r="J217" s="219"/>
      <c r="K217" s="219"/>
      <c r="L217" s="219"/>
      <c r="M217" s="219"/>
      <c r="N217" s="219"/>
      <c r="O217" s="219"/>
      <c r="P217" s="220"/>
      <c r="Q217" s="971"/>
      <c r="R217" s="972"/>
      <c r="S217" s="972"/>
      <c r="T217" s="972"/>
      <c r="U217" s="972"/>
      <c r="V217" s="972"/>
      <c r="W217" s="972"/>
      <c r="X217" s="972"/>
      <c r="Y217" s="972"/>
      <c r="Z217" s="972"/>
      <c r="AA217" s="97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c r="A218" s="981"/>
      <c r="B218" s="238"/>
      <c r="C218" s="237"/>
      <c r="D218" s="238"/>
      <c r="E218" s="237"/>
      <c r="F218" s="300"/>
      <c r="G218" s="221"/>
      <c r="H218" s="150"/>
      <c r="I218" s="150"/>
      <c r="J218" s="150"/>
      <c r="K218" s="150"/>
      <c r="L218" s="150"/>
      <c r="M218" s="150"/>
      <c r="N218" s="150"/>
      <c r="O218" s="150"/>
      <c r="P218" s="222"/>
      <c r="Q218" s="974"/>
      <c r="R218" s="975"/>
      <c r="S218" s="975"/>
      <c r="T218" s="975"/>
      <c r="U218" s="975"/>
      <c r="V218" s="975"/>
      <c r="W218" s="975"/>
      <c r="X218" s="975"/>
      <c r="Y218" s="975"/>
      <c r="Z218" s="975"/>
      <c r="AA218" s="97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c r="A219" s="981"/>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c r="A220" s="981"/>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c r="A221" s="981"/>
      <c r="B221" s="238"/>
      <c r="C221" s="237"/>
      <c r="D221" s="238"/>
      <c r="E221" s="237"/>
      <c r="F221" s="300"/>
      <c r="G221" s="216"/>
      <c r="H221" s="147"/>
      <c r="I221" s="147"/>
      <c r="J221" s="147"/>
      <c r="K221" s="147"/>
      <c r="L221" s="147"/>
      <c r="M221" s="147"/>
      <c r="N221" s="147"/>
      <c r="O221" s="147"/>
      <c r="P221" s="217"/>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c r="A222" s="981"/>
      <c r="B222" s="238"/>
      <c r="C222" s="237"/>
      <c r="D222" s="238"/>
      <c r="E222" s="237"/>
      <c r="F222" s="300"/>
      <c r="G222" s="218"/>
      <c r="H222" s="219"/>
      <c r="I222" s="219"/>
      <c r="J222" s="219"/>
      <c r="K222" s="219"/>
      <c r="L222" s="219"/>
      <c r="M222" s="219"/>
      <c r="N222" s="219"/>
      <c r="O222" s="219"/>
      <c r="P222" s="220"/>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c r="A223" s="981"/>
      <c r="B223" s="238"/>
      <c r="C223" s="237"/>
      <c r="D223" s="238"/>
      <c r="E223" s="237"/>
      <c r="F223" s="300"/>
      <c r="G223" s="218"/>
      <c r="H223" s="219"/>
      <c r="I223" s="219"/>
      <c r="J223" s="219"/>
      <c r="K223" s="219"/>
      <c r="L223" s="219"/>
      <c r="M223" s="219"/>
      <c r="N223" s="219"/>
      <c r="O223" s="219"/>
      <c r="P223" s="220"/>
      <c r="Q223" s="971"/>
      <c r="R223" s="972"/>
      <c r="S223" s="972"/>
      <c r="T223" s="972"/>
      <c r="U223" s="972"/>
      <c r="V223" s="972"/>
      <c r="W223" s="972"/>
      <c r="X223" s="972"/>
      <c r="Y223" s="972"/>
      <c r="Z223" s="972"/>
      <c r="AA223" s="973"/>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c r="A224" s="981"/>
      <c r="B224" s="238"/>
      <c r="C224" s="237"/>
      <c r="D224" s="238"/>
      <c r="E224" s="237"/>
      <c r="F224" s="300"/>
      <c r="G224" s="218"/>
      <c r="H224" s="219"/>
      <c r="I224" s="219"/>
      <c r="J224" s="219"/>
      <c r="K224" s="219"/>
      <c r="L224" s="219"/>
      <c r="M224" s="219"/>
      <c r="N224" s="219"/>
      <c r="O224" s="219"/>
      <c r="P224" s="220"/>
      <c r="Q224" s="971"/>
      <c r="R224" s="972"/>
      <c r="S224" s="972"/>
      <c r="T224" s="972"/>
      <c r="U224" s="972"/>
      <c r="V224" s="972"/>
      <c r="W224" s="972"/>
      <c r="X224" s="972"/>
      <c r="Y224" s="972"/>
      <c r="Z224" s="972"/>
      <c r="AA224" s="97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c r="A225" s="981"/>
      <c r="B225" s="238"/>
      <c r="C225" s="237"/>
      <c r="D225" s="238"/>
      <c r="E225" s="237"/>
      <c r="F225" s="300"/>
      <c r="G225" s="221"/>
      <c r="H225" s="150"/>
      <c r="I225" s="150"/>
      <c r="J225" s="150"/>
      <c r="K225" s="150"/>
      <c r="L225" s="150"/>
      <c r="M225" s="150"/>
      <c r="N225" s="150"/>
      <c r="O225" s="150"/>
      <c r="P225" s="222"/>
      <c r="Q225" s="974"/>
      <c r="R225" s="975"/>
      <c r="S225" s="975"/>
      <c r="T225" s="975"/>
      <c r="U225" s="975"/>
      <c r="V225" s="975"/>
      <c r="W225" s="975"/>
      <c r="X225" s="975"/>
      <c r="Y225" s="975"/>
      <c r="Z225" s="975"/>
      <c r="AA225" s="97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c r="A226" s="981"/>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c r="A227" s="981"/>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c r="A228" s="981"/>
      <c r="B228" s="238"/>
      <c r="C228" s="237"/>
      <c r="D228" s="238"/>
      <c r="E228" s="237"/>
      <c r="F228" s="300"/>
      <c r="G228" s="216"/>
      <c r="H228" s="147"/>
      <c r="I228" s="147"/>
      <c r="J228" s="147"/>
      <c r="K228" s="147"/>
      <c r="L228" s="147"/>
      <c r="M228" s="147"/>
      <c r="N228" s="147"/>
      <c r="O228" s="147"/>
      <c r="P228" s="217"/>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c r="A229" s="981"/>
      <c r="B229" s="238"/>
      <c r="C229" s="237"/>
      <c r="D229" s="238"/>
      <c r="E229" s="237"/>
      <c r="F229" s="300"/>
      <c r="G229" s="218"/>
      <c r="H229" s="219"/>
      <c r="I229" s="219"/>
      <c r="J229" s="219"/>
      <c r="K229" s="219"/>
      <c r="L229" s="219"/>
      <c r="M229" s="219"/>
      <c r="N229" s="219"/>
      <c r="O229" s="219"/>
      <c r="P229" s="220"/>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c r="A230" s="981"/>
      <c r="B230" s="238"/>
      <c r="C230" s="237"/>
      <c r="D230" s="238"/>
      <c r="E230" s="237"/>
      <c r="F230" s="300"/>
      <c r="G230" s="218"/>
      <c r="H230" s="219"/>
      <c r="I230" s="219"/>
      <c r="J230" s="219"/>
      <c r="K230" s="219"/>
      <c r="L230" s="219"/>
      <c r="M230" s="219"/>
      <c r="N230" s="219"/>
      <c r="O230" s="219"/>
      <c r="P230" s="220"/>
      <c r="Q230" s="971"/>
      <c r="R230" s="972"/>
      <c r="S230" s="972"/>
      <c r="T230" s="972"/>
      <c r="U230" s="972"/>
      <c r="V230" s="972"/>
      <c r="W230" s="972"/>
      <c r="X230" s="972"/>
      <c r="Y230" s="972"/>
      <c r="Z230" s="972"/>
      <c r="AA230" s="973"/>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c r="A231" s="981"/>
      <c r="B231" s="238"/>
      <c r="C231" s="237"/>
      <c r="D231" s="238"/>
      <c r="E231" s="237"/>
      <c r="F231" s="300"/>
      <c r="G231" s="218"/>
      <c r="H231" s="219"/>
      <c r="I231" s="219"/>
      <c r="J231" s="219"/>
      <c r="K231" s="219"/>
      <c r="L231" s="219"/>
      <c r="M231" s="219"/>
      <c r="N231" s="219"/>
      <c r="O231" s="219"/>
      <c r="P231" s="220"/>
      <c r="Q231" s="971"/>
      <c r="R231" s="972"/>
      <c r="S231" s="972"/>
      <c r="T231" s="972"/>
      <c r="U231" s="972"/>
      <c r="V231" s="972"/>
      <c r="W231" s="972"/>
      <c r="X231" s="972"/>
      <c r="Y231" s="972"/>
      <c r="Z231" s="972"/>
      <c r="AA231" s="97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c r="A232" s="981"/>
      <c r="B232" s="238"/>
      <c r="C232" s="237"/>
      <c r="D232" s="238"/>
      <c r="E232" s="237"/>
      <c r="F232" s="300"/>
      <c r="G232" s="221"/>
      <c r="H232" s="150"/>
      <c r="I232" s="150"/>
      <c r="J232" s="150"/>
      <c r="K232" s="150"/>
      <c r="L232" s="150"/>
      <c r="M232" s="150"/>
      <c r="N232" s="150"/>
      <c r="O232" s="150"/>
      <c r="P232" s="222"/>
      <c r="Q232" s="974"/>
      <c r="R232" s="975"/>
      <c r="S232" s="975"/>
      <c r="T232" s="975"/>
      <c r="U232" s="975"/>
      <c r="V232" s="975"/>
      <c r="W232" s="975"/>
      <c r="X232" s="975"/>
      <c r="Y232" s="975"/>
      <c r="Z232" s="975"/>
      <c r="AA232" s="97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c r="A233" s="981"/>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c r="A234" s="981"/>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c r="A235" s="981"/>
      <c r="B235" s="238"/>
      <c r="C235" s="237"/>
      <c r="D235" s="238"/>
      <c r="E235" s="237"/>
      <c r="F235" s="300"/>
      <c r="G235" s="216"/>
      <c r="H235" s="147"/>
      <c r="I235" s="147"/>
      <c r="J235" s="147"/>
      <c r="K235" s="147"/>
      <c r="L235" s="147"/>
      <c r="M235" s="147"/>
      <c r="N235" s="147"/>
      <c r="O235" s="147"/>
      <c r="P235" s="217"/>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c r="A236" s="981"/>
      <c r="B236" s="238"/>
      <c r="C236" s="237"/>
      <c r="D236" s="238"/>
      <c r="E236" s="237"/>
      <c r="F236" s="300"/>
      <c r="G236" s="218"/>
      <c r="H236" s="219"/>
      <c r="I236" s="219"/>
      <c r="J236" s="219"/>
      <c r="K236" s="219"/>
      <c r="L236" s="219"/>
      <c r="M236" s="219"/>
      <c r="N236" s="219"/>
      <c r="O236" s="219"/>
      <c r="P236" s="220"/>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c r="A237" s="981"/>
      <c r="B237" s="238"/>
      <c r="C237" s="237"/>
      <c r="D237" s="238"/>
      <c r="E237" s="237"/>
      <c r="F237" s="300"/>
      <c r="G237" s="218"/>
      <c r="H237" s="219"/>
      <c r="I237" s="219"/>
      <c r="J237" s="219"/>
      <c r="K237" s="219"/>
      <c r="L237" s="219"/>
      <c r="M237" s="219"/>
      <c r="N237" s="219"/>
      <c r="O237" s="219"/>
      <c r="P237" s="220"/>
      <c r="Q237" s="971"/>
      <c r="R237" s="972"/>
      <c r="S237" s="972"/>
      <c r="T237" s="972"/>
      <c r="U237" s="972"/>
      <c r="V237" s="972"/>
      <c r="W237" s="972"/>
      <c r="X237" s="972"/>
      <c r="Y237" s="972"/>
      <c r="Z237" s="972"/>
      <c r="AA237" s="973"/>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c r="A238" s="981"/>
      <c r="B238" s="238"/>
      <c r="C238" s="237"/>
      <c r="D238" s="238"/>
      <c r="E238" s="237"/>
      <c r="F238" s="300"/>
      <c r="G238" s="218"/>
      <c r="H238" s="219"/>
      <c r="I238" s="219"/>
      <c r="J238" s="219"/>
      <c r="K238" s="219"/>
      <c r="L238" s="219"/>
      <c r="M238" s="219"/>
      <c r="N238" s="219"/>
      <c r="O238" s="219"/>
      <c r="P238" s="220"/>
      <c r="Q238" s="971"/>
      <c r="R238" s="972"/>
      <c r="S238" s="972"/>
      <c r="T238" s="972"/>
      <c r="U238" s="972"/>
      <c r="V238" s="972"/>
      <c r="W238" s="972"/>
      <c r="X238" s="972"/>
      <c r="Y238" s="972"/>
      <c r="Z238" s="972"/>
      <c r="AA238" s="97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c r="A239" s="981"/>
      <c r="B239" s="238"/>
      <c r="C239" s="237"/>
      <c r="D239" s="238"/>
      <c r="E239" s="237"/>
      <c r="F239" s="300"/>
      <c r="G239" s="221"/>
      <c r="H239" s="150"/>
      <c r="I239" s="150"/>
      <c r="J239" s="150"/>
      <c r="K239" s="150"/>
      <c r="L239" s="150"/>
      <c r="M239" s="150"/>
      <c r="N239" s="150"/>
      <c r="O239" s="150"/>
      <c r="P239" s="222"/>
      <c r="Q239" s="974"/>
      <c r="R239" s="975"/>
      <c r="S239" s="975"/>
      <c r="T239" s="975"/>
      <c r="U239" s="975"/>
      <c r="V239" s="975"/>
      <c r="W239" s="975"/>
      <c r="X239" s="975"/>
      <c r="Y239" s="975"/>
      <c r="Z239" s="975"/>
      <c r="AA239" s="97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c r="A240" s="981"/>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c r="A241" s="981"/>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c r="A242" s="981"/>
      <c r="B242" s="238"/>
      <c r="C242" s="237"/>
      <c r="D242" s="238"/>
      <c r="E242" s="237"/>
      <c r="F242" s="300"/>
      <c r="G242" s="216"/>
      <c r="H242" s="147"/>
      <c r="I242" s="147"/>
      <c r="J242" s="147"/>
      <c r="K242" s="147"/>
      <c r="L242" s="147"/>
      <c r="M242" s="147"/>
      <c r="N242" s="147"/>
      <c r="O242" s="147"/>
      <c r="P242" s="217"/>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c r="A243" s="981"/>
      <c r="B243" s="238"/>
      <c r="C243" s="237"/>
      <c r="D243" s="238"/>
      <c r="E243" s="237"/>
      <c r="F243" s="300"/>
      <c r="G243" s="218"/>
      <c r="H243" s="219"/>
      <c r="I243" s="219"/>
      <c r="J243" s="219"/>
      <c r="K243" s="219"/>
      <c r="L243" s="219"/>
      <c r="M243" s="219"/>
      <c r="N243" s="219"/>
      <c r="O243" s="219"/>
      <c r="P243" s="220"/>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c r="A244" s="981"/>
      <c r="B244" s="238"/>
      <c r="C244" s="237"/>
      <c r="D244" s="238"/>
      <c r="E244" s="237"/>
      <c r="F244" s="300"/>
      <c r="G244" s="218"/>
      <c r="H244" s="219"/>
      <c r="I244" s="219"/>
      <c r="J244" s="219"/>
      <c r="K244" s="219"/>
      <c r="L244" s="219"/>
      <c r="M244" s="219"/>
      <c r="N244" s="219"/>
      <c r="O244" s="219"/>
      <c r="P244" s="220"/>
      <c r="Q244" s="971"/>
      <c r="R244" s="972"/>
      <c r="S244" s="972"/>
      <c r="T244" s="972"/>
      <c r="U244" s="972"/>
      <c r="V244" s="972"/>
      <c r="W244" s="972"/>
      <c r="X244" s="972"/>
      <c r="Y244" s="972"/>
      <c r="Z244" s="972"/>
      <c r="AA244" s="973"/>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c r="A245" s="981"/>
      <c r="B245" s="238"/>
      <c r="C245" s="237"/>
      <c r="D245" s="238"/>
      <c r="E245" s="237"/>
      <c r="F245" s="300"/>
      <c r="G245" s="218"/>
      <c r="H245" s="219"/>
      <c r="I245" s="219"/>
      <c r="J245" s="219"/>
      <c r="K245" s="219"/>
      <c r="L245" s="219"/>
      <c r="M245" s="219"/>
      <c r="N245" s="219"/>
      <c r="O245" s="219"/>
      <c r="P245" s="220"/>
      <c r="Q245" s="971"/>
      <c r="R245" s="972"/>
      <c r="S245" s="972"/>
      <c r="T245" s="972"/>
      <c r="U245" s="972"/>
      <c r="V245" s="972"/>
      <c r="W245" s="972"/>
      <c r="X245" s="972"/>
      <c r="Y245" s="972"/>
      <c r="Z245" s="972"/>
      <c r="AA245" s="97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c r="A246" s="981"/>
      <c r="B246" s="238"/>
      <c r="C246" s="237"/>
      <c r="D246" s="238"/>
      <c r="E246" s="301"/>
      <c r="F246" s="302"/>
      <c r="G246" s="221"/>
      <c r="H246" s="150"/>
      <c r="I246" s="150"/>
      <c r="J246" s="150"/>
      <c r="K246" s="150"/>
      <c r="L246" s="150"/>
      <c r="M246" s="150"/>
      <c r="N246" s="150"/>
      <c r="O246" s="150"/>
      <c r="P246" s="222"/>
      <c r="Q246" s="974"/>
      <c r="R246" s="975"/>
      <c r="S246" s="975"/>
      <c r="T246" s="975"/>
      <c r="U246" s="975"/>
      <c r="V246" s="975"/>
      <c r="W246" s="975"/>
      <c r="X246" s="975"/>
      <c r="Y246" s="975"/>
      <c r="Z246" s="975"/>
      <c r="AA246" s="97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c r="A247" s="981"/>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c r="A248" s="98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c r="A249" s="981"/>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c r="A250" s="981"/>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c r="A251" s="981"/>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c r="A252" s="981"/>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c r="A253" s="981"/>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c r="A254" s="981"/>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c r="A255" s="981"/>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c r="A256" s="981"/>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c r="A257" s="981"/>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c r="A258" s="981"/>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c r="A259" s="981"/>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c r="A260" s="981"/>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c r="A261" s="981"/>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c r="A262" s="981"/>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c r="A263" s="981"/>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c r="A264" s="981"/>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c r="A265" s="981"/>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c r="A266" s="981"/>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c r="A267" s="981"/>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c r="A268" s="981"/>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c r="A269" s="981"/>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c r="A270" s="981"/>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c r="A271" s="981"/>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c r="A272" s="981"/>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c r="A273" s="981"/>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c r="A274" s="981"/>
      <c r="B274" s="238"/>
      <c r="C274" s="237"/>
      <c r="D274" s="238"/>
      <c r="E274" s="237"/>
      <c r="F274" s="300"/>
      <c r="G274" s="216"/>
      <c r="H274" s="147"/>
      <c r="I274" s="147"/>
      <c r="J274" s="147"/>
      <c r="K274" s="147"/>
      <c r="L274" s="147"/>
      <c r="M274" s="147"/>
      <c r="N274" s="147"/>
      <c r="O274" s="147"/>
      <c r="P274" s="217"/>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c r="A275" s="981"/>
      <c r="B275" s="238"/>
      <c r="C275" s="237"/>
      <c r="D275" s="238"/>
      <c r="E275" s="237"/>
      <c r="F275" s="300"/>
      <c r="G275" s="218"/>
      <c r="H275" s="219"/>
      <c r="I275" s="219"/>
      <c r="J275" s="219"/>
      <c r="K275" s="219"/>
      <c r="L275" s="219"/>
      <c r="M275" s="219"/>
      <c r="N275" s="219"/>
      <c r="O275" s="219"/>
      <c r="P275" s="220"/>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c r="A276" s="981"/>
      <c r="B276" s="238"/>
      <c r="C276" s="237"/>
      <c r="D276" s="238"/>
      <c r="E276" s="237"/>
      <c r="F276" s="300"/>
      <c r="G276" s="218"/>
      <c r="H276" s="219"/>
      <c r="I276" s="219"/>
      <c r="J276" s="219"/>
      <c r="K276" s="219"/>
      <c r="L276" s="219"/>
      <c r="M276" s="219"/>
      <c r="N276" s="219"/>
      <c r="O276" s="219"/>
      <c r="P276" s="220"/>
      <c r="Q276" s="971"/>
      <c r="R276" s="972"/>
      <c r="S276" s="972"/>
      <c r="T276" s="972"/>
      <c r="U276" s="972"/>
      <c r="V276" s="972"/>
      <c r="W276" s="972"/>
      <c r="X276" s="972"/>
      <c r="Y276" s="972"/>
      <c r="Z276" s="972"/>
      <c r="AA276" s="973"/>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c r="A277" s="981"/>
      <c r="B277" s="238"/>
      <c r="C277" s="237"/>
      <c r="D277" s="238"/>
      <c r="E277" s="237"/>
      <c r="F277" s="300"/>
      <c r="G277" s="218"/>
      <c r="H277" s="219"/>
      <c r="I277" s="219"/>
      <c r="J277" s="219"/>
      <c r="K277" s="219"/>
      <c r="L277" s="219"/>
      <c r="M277" s="219"/>
      <c r="N277" s="219"/>
      <c r="O277" s="219"/>
      <c r="P277" s="220"/>
      <c r="Q277" s="971"/>
      <c r="R277" s="972"/>
      <c r="S277" s="972"/>
      <c r="T277" s="972"/>
      <c r="U277" s="972"/>
      <c r="V277" s="972"/>
      <c r="W277" s="972"/>
      <c r="X277" s="972"/>
      <c r="Y277" s="972"/>
      <c r="Z277" s="972"/>
      <c r="AA277" s="97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c r="A278" s="981"/>
      <c r="B278" s="238"/>
      <c r="C278" s="237"/>
      <c r="D278" s="238"/>
      <c r="E278" s="237"/>
      <c r="F278" s="300"/>
      <c r="G278" s="221"/>
      <c r="H278" s="150"/>
      <c r="I278" s="150"/>
      <c r="J278" s="150"/>
      <c r="K278" s="150"/>
      <c r="L278" s="150"/>
      <c r="M278" s="150"/>
      <c r="N278" s="150"/>
      <c r="O278" s="150"/>
      <c r="P278" s="222"/>
      <c r="Q278" s="974"/>
      <c r="R278" s="975"/>
      <c r="S278" s="975"/>
      <c r="T278" s="975"/>
      <c r="U278" s="975"/>
      <c r="V278" s="975"/>
      <c r="W278" s="975"/>
      <c r="X278" s="975"/>
      <c r="Y278" s="975"/>
      <c r="Z278" s="975"/>
      <c r="AA278" s="97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c r="A279" s="981"/>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c r="A280" s="981"/>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c r="A281" s="981"/>
      <c r="B281" s="238"/>
      <c r="C281" s="237"/>
      <c r="D281" s="238"/>
      <c r="E281" s="237"/>
      <c r="F281" s="300"/>
      <c r="G281" s="216"/>
      <c r="H281" s="147"/>
      <c r="I281" s="147"/>
      <c r="J281" s="147"/>
      <c r="K281" s="147"/>
      <c r="L281" s="147"/>
      <c r="M281" s="147"/>
      <c r="N281" s="147"/>
      <c r="O281" s="147"/>
      <c r="P281" s="217"/>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c r="A282" s="981"/>
      <c r="B282" s="238"/>
      <c r="C282" s="237"/>
      <c r="D282" s="238"/>
      <c r="E282" s="237"/>
      <c r="F282" s="300"/>
      <c r="G282" s="218"/>
      <c r="H282" s="219"/>
      <c r="I282" s="219"/>
      <c r="J282" s="219"/>
      <c r="K282" s="219"/>
      <c r="L282" s="219"/>
      <c r="M282" s="219"/>
      <c r="N282" s="219"/>
      <c r="O282" s="219"/>
      <c r="P282" s="220"/>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c r="A283" s="981"/>
      <c r="B283" s="238"/>
      <c r="C283" s="237"/>
      <c r="D283" s="238"/>
      <c r="E283" s="237"/>
      <c r="F283" s="300"/>
      <c r="G283" s="218"/>
      <c r="H283" s="219"/>
      <c r="I283" s="219"/>
      <c r="J283" s="219"/>
      <c r="K283" s="219"/>
      <c r="L283" s="219"/>
      <c r="M283" s="219"/>
      <c r="N283" s="219"/>
      <c r="O283" s="219"/>
      <c r="P283" s="220"/>
      <c r="Q283" s="971"/>
      <c r="R283" s="972"/>
      <c r="S283" s="972"/>
      <c r="T283" s="972"/>
      <c r="U283" s="972"/>
      <c r="V283" s="972"/>
      <c r="W283" s="972"/>
      <c r="X283" s="972"/>
      <c r="Y283" s="972"/>
      <c r="Z283" s="972"/>
      <c r="AA283" s="973"/>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c r="A284" s="981"/>
      <c r="B284" s="238"/>
      <c r="C284" s="237"/>
      <c r="D284" s="238"/>
      <c r="E284" s="237"/>
      <c r="F284" s="300"/>
      <c r="G284" s="218"/>
      <c r="H284" s="219"/>
      <c r="I284" s="219"/>
      <c r="J284" s="219"/>
      <c r="K284" s="219"/>
      <c r="L284" s="219"/>
      <c r="M284" s="219"/>
      <c r="N284" s="219"/>
      <c r="O284" s="219"/>
      <c r="P284" s="220"/>
      <c r="Q284" s="971"/>
      <c r="R284" s="972"/>
      <c r="S284" s="972"/>
      <c r="T284" s="972"/>
      <c r="U284" s="972"/>
      <c r="V284" s="972"/>
      <c r="W284" s="972"/>
      <c r="X284" s="972"/>
      <c r="Y284" s="972"/>
      <c r="Z284" s="972"/>
      <c r="AA284" s="97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c r="A285" s="981"/>
      <c r="B285" s="238"/>
      <c r="C285" s="237"/>
      <c r="D285" s="238"/>
      <c r="E285" s="237"/>
      <c r="F285" s="300"/>
      <c r="G285" s="221"/>
      <c r="H285" s="150"/>
      <c r="I285" s="150"/>
      <c r="J285" s="150"/>
      <c r="K285" s="150"/>
      <c r="L285" s="150"/>
      <c r="M285" s="150"/>
      <c r="N285" s="150"/>
      <c r="O285" s="150"/>
      <c r="P285" s="222"/>
      <c r="Q285" s="974"/>
      <c r="R285" s="975"/>
      <c r="S285" s="975"/>
      <c r="T285" s="975"/>
      <c r="U285" s="975"/>
      <c r="V285" s="975"/>
      <c r="W285" s="975"/>
      <c r="X285" s="975"/>
      <c r="Y285" s="975"/>
      <c r="Z285" s="975"/>
      <c r="AA285" s="97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c r="A286" s="981"/>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c r="A287" s="981"/>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c r="A288" s="981"/>
      <c r="B288" s="238"/>
      <c r="C288" s="237"/>
      <c r="D288" s="238"/>
      <c r="E288" s="237"/>
      <c r="F288" s="300"/>
      <c r="G288" s="216"/>
      <c r="H288" s="147"/>
      <c r="I288" s="147"/>
      <c r="J288" s="147"/>
      <c r="K288" s="147"/>
      <c r="L288" s="147"/>
      <c r="M288" s="147"/>
      <c r="N288" s="147"/>
      <c r="O288" s="147"/>
      <c r="P288" s="217"/>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c r="A289" s="981"/>
      <c r="B289" s="238"/>
      <c r="C289" s="237"/>
      <c r="D289" s="238"/>
      <c r="E289" s="237"/>
      <c r="F289" s="300"/>
      <c r="G289" s="218"/>
      <c r="H289" s="219"/>
      <c r="I289" s="219"/>
      <c r="J289" s="219"/>
      <c r="K289" s="219"/>
      <c r="L289" s="219"/>
      <c r="M289" s="219"/>
      <c r="N289" s="219"/>
      <c r="O289" s="219"/>
      <c r="P289" s="220"/>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c r="A290" s="981"/>
      <c r="B290" s="238"/>
      <c r="C290" s="237"/>
      <c r="D290" s="238"/>
      <c r="E290" s="237"/>
      <c r="F290" s="300"/>
      <c r="G290" s="218"/>
      <c r="H290" s="219"/>
      <c r="I290" s="219"/>
      <c r="J290" s="219"/>
      <c r="K290" s="219"/>
      <c r="L290" s="219"/>
      <c r="M290" s="219"/>
      <c r="N290" s="219"/>
      <c r="O290" s="219"/>
      <c r="P290" s="220"/>
      <c r="Q290" s="971"/>
      <c r="R290" s="972"/>
      <c r="S290" s="972"/>
      <c r="T290" s="972"/>
      <c r="U290" s="972"/>
      <c r="V290" s="972"/>
      <c r="W290" s="972"/>
      <c r="X290" s="972"/>
      <c r="Y290" s="972"/>
      <c r="Z290" s="972"/>
      <c r="AA290" s="973"/>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c r="A291" s="981"/>
      <c r="B291" s="238"/>
      <c r="C291" s="237"/>
      <c r="D291" s="238"/>
      <c r="E291" s="237"/>
      <c r="F291" s="300"/>
      <c r="G291" s="218"/>
      <c r="H291" s="219"/>
      <c r="I291" s="219"/>
      <c r="J291" s="219"/>
      <c r="K291" s="219"/>
      <c r="L291" s="219"/>
      <c r="M291" s="219"/>
      <c r="N291" s="219"/>
      <c r="O291" s="219"/>
      <c r="P291" s="220"/>
      <c r="Q291" s="971"/>
      <c r="R291" s="972"/>
      <c r="S291" s="972"/>
      <c r="T291" s="972"/>
      <c r="U291" s="972"/>
      <c r="V291" s="972"/>
      <c r="W291" s="972"/>
      <c r="X291" s="972"/>
      <c r="Y291" s="972"/>
      <c r="Z291" s="972"/>
      <c r="AA291" s="97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c r="A292" s="981"/>
      <c r="B292" s="238"/>
      <c r="C292" s="237"/>
      <c r="D292" s="238"/>
      <c r="E292" s="237"/>
      <c r="F292" s="300"/>
      <c r="G292" s="221"/>
      <c r="H292" s="150"/>
      <c r="I292" s="150"/>
      <c r="J292" s="150"/>
      <c r="K292" s="150"/>
      <c r="L292" s="150"/>
      <c r="M292" s="150"/>
      <c r="N292" s="150"/>
      <c r="O292" s="150"/>
      <c r="P292" s="222"/>
      <c r="Q292" s="974"/>
      <c r="R292" s="975"/>
      <c r="S292" s="975"/>
      <c r="T292" s="975"/>
      <c r="U292" s="975"/>
      <c r="V292" s="975"/>
      <c r="W292" s="975"/>
      <c r="X292" s="975"/>
      <c r="Y292" s="975"/>
      <c r="Z292" s="975"/>
      <c r="AA292" s="97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c r="A293" s="981"/>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c r="A294" s="981"/>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c r="A295" s="981"/>
      <c r="B295" s="238"/>
      <c r="C295" s="237"/>
      <c r="D295" s="238"/>
      <c r="E295" s="237"/>
      <c r="F295" s="300"/>
      <c r="G295" s="216"/>
      <c r="H295" s="147"/>
      <c r="I295" s="147"/>
      <c r="J295" s="147"/>
      <c r="K295" s="147"/>
      <c r="L295" s="147"/>
      <c r="M295" s="147"/>
      <c r="N295" s="147"/>
      <c r="O295" s="147"/>
      <c r="P295" s="217"/>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c r="A296" s="981"/>
      <c r="B296" s="238"/>
      <c r="C296" s="237"/>
      <c r="D296" s="238"/>
      <c r="E296" s="237"/>
      <c r="F296" s="300"/>
      <c r="G296" s="218"/>
      <c r="H296" s="219"/>
      <c r="I296" s="219"/>
      <c r="J296" s="219"/>
      <c r="K296" s="219"/>
      <c r="L296" s="219"/>
      <c r="M296" s="219"/>
      <c r="N296" s="219"/>
      <c r="O296" s="219"/>
      <c r="P296" s="220"/>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c r="A297" s="981"/>
      <c r="B297" s="238"/>
      <c r="C297" s="237"/>
      <c r="D297" s="238"/>
      <c r="E297" s="237"/>
      <c r="F297" s="300"/>
      <c r="G297" s="218"/>
      <c r="H297" s="219"/>
      <c r="I297" s="219"/>
      <c r="J297" s="219"/>
      <c r="K297" s="219"/>
      <c r="L297" s="219"/>
      <c r="M297" s="219"/>
      <c r="N297" s="219"/>
      <c r="O297" s="219"/>
      <c r="P297" s="220"/>
      <c r="Q297" s="971"/>
      <c r="R297" s="972"/>
      <c r="S297" s="972"/>
      <c r="T297" s="972"/>
      <c r="U297" s="972"/>
      <c r="V297" s="972"/>
      <c r="W297" s="972"/>
      <c r="X297" s="972"/>
      <c r="Y297" s="972"/>
      <c r="Z297" s="972"/>
      <c r="AA297" s="973"/>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c r="A298" s="981"/>
      <c r="B298" s="238"/>
      <c r="C298" s="237"/>
      <c r="D298" s="238"/>
      <c r="E298" s="237"/>
      <c r="F298" s="300"/>
      <c r="G298" s="218"/>
      <c r="H298" s="219"/>
      <c r="I298" s="219"/>
      <c r="J298" s="219"/>
      <c r="K298" s="219"/>
      <c r="L298" s="219"/>
      <c r="M298" s="219"/>
      <c r="N298" s="219"/>
      <c r="O298" s="219"/>
      <c r="P298" s="220"/>
      <c r="Q298" s="971"/>
      <c r="R298" s="972"/>
      <c r="S298" s="972"/>
      <c r="T298" s="972"/>
      <c r="U298" s="972"/>
      <c r="V298" s="972"/>
      <c r="W298" s="972"/>
      <c r="X298" s="972"/>
      <c r="Y298" s="972"/>
      <c r="Z298" s="972"/>
      <c r="AA298" s="97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c r="A299" s="981"/>
      <c r="B299" s="238"/>
      <c r="C299" s="237"/>
      <c r="D299" s="238"/>
      <c r="E299" s="237"/>
      <c r="F299" s="300"/>
      <c r="G299" s="221"/>
      <c r="H299" s="150"/>
      <c r="I299" s="150"/>
      <c r="J299" s="150"/>
      <c r="K299" s="150"/>
      <c r="L299" s="150"/>
      <c r="M299" s="150"/>
      <c r="N299" s="150"/>
      <c r="O299" s="150"/>
      <c r="P299" s="222"/>
      <c r="Q299" s="974"/>
      <c r="R299" s="975"/>
      <c r="S299" s="975"/>
      <c r="T299" s="975"/>
      <c r="U299" s="975"/>
      <c r="V299" s="975"/>
      <c r="W299" s="975"/>
      <c r="X299" s="975"/>
      <c r="Y299" s="975"/>
      <c r="Z299" s="975"/>
      <c r="AA299" s="97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c r="A300" s="981"/>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c r="A301" s="981"/>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c r="A302" s="981"/>
      <c r="B302" s="238"/>
      <c r="C302" s="237"/>
      <c r="D302" s="238"/>
      <c r="E302" s="237"/>
      <c r="F302" s="300"/>
      <c r="G302" s="216"/>
      <c r="H302" s="147"/>
      <c r="I302" s="147"/>
      <c r="J302" s="147"/>
      <c r="K302" s="147"/>
      <c r="L302" s="147"/>
      <c r="M302" s="147"/>
      <c r="N302" s="147"/>
      <c r="O302" s="147"/>
      <c r="P302" s="217"/>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c r="A303" s="981"/>
      <c r="B303" s="238"/>
      <c r="C303" s="237"/>
      <c r="D303" s="238"/>
      <c r="E303" s="237"/>
      <c r="F303" s="300"/>
      <c r="G303" s="218"/>
      <c r="H303" s="219"/>
      <c r="I303" s="219"/>
      <c r="J303" s="219"/>
      <c r="K303" s="219"/>
      <c r="L303" s="219"/>
      <c r="M303" s="219"/>
      <c r="N303" s="219"/>
      <c r="O303" s="219"/>
      <c r="P303" s="220"/>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c r="A304" s="981"/>
      <c r="B304" s="238"/>
      <c r="C304" s="237"/>
      <c r="D304" s="238"/>
      <c r="E304" s="237"/>
      <c r="F304" s="300"/>
      <c r="G304" s="218"/>
      <c r="H304" s="219"/>
      <c r="I304" s="219"/>
      <c r="J304" s="219"/>
      <c r="K304" s="219"/>
      <c r="L304" s="219"/>
      <c r="M304" s="219"/>
      <c r="N304" s="219"/>
      <c r="O304" s="219"/>
      <c r="P304" s="220"/>
      <c r="Q304" s="971"/>
      <c r="R304" s="972"/>
      <c r="S304" s="972"/>
      <c r="T304" s="972"/>
      <c r="U304" s="972"/>
      <c r="V304" s="972"/>
      <c r="W304" s="972"/>
      <c r="X304" s="972"/>
      <c r="Y304" s="972"/>
      <c r="Z304" s="972"/>
      <c r="AA304" s="973"/>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c r="A305" s="981"/>
      <c r="B305" s="238"/>
      <c r="C305" s="237"/>
      <c r="D305" s="238"/>
      <c r="E305" s="237"/>
      <c r="F305" s="300"/>
      <c r="G305" s="218"/>
      <c r="H305" s="219"/>
      <c r="I305" s="219"/>
      <c r="J305" s="219"/>
      <c r="K305" s="219"/>
      <c r="L305" s="219"/>
      <c r="M305" s="219"/>
      <c r="N305" s="219"/>
      <c r="O305" s="219"/>
      <c r="P305" s="220"/>
      <c r="Q305" s="971"/>
      <c r="R305" s="972"/>
      <c r="S305" s="972"/>
      <c r="T305" s="972"/>
      <c r="U305" s="972"/>
      <c r="V305" s="972"/>
      <c r="W305" s="972"/>
      <c r="X305" s="972"/>
      <c r="Y305" s="972"/>
      <c r="Z305" s="972"/>
      <c r="AA305" s="97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c r="A306" s="981"/>
      <c r="B306" s="238"/>
      <c r="C306" s="237"/>
      <c r="D306" s="238"/>
      <c r="E306" s="301"/>
      <c r="F306" s="302"/>
      <c r="G306" s="221"/>
      <c r="H306" s="150"/>
      <c r="I306" s="150"/>
      <c r="J306" s="150"/>
      <c r="K306" s="150"/>
      <c r="L306" s="150"/>
      <c r="M306" s="150"/>
      <c r="N306" s="150"/>
      <c r="O306" s="150"/>
      <c r="P306" s="222"/>
      <c r="Q306" s="974"/>
      <c r="R306" s="975"/>
      <c r="S306" s="975"/>
      <c r="T306" s="975"/>
      <c r="U306" s="975"/>
      <c r="V306" s="975"/>
      <c r="W306" s="975"/>
      <c r="X306" s="975"/>
      <c r="Y306" s="975"/>
      <c r="Z306" s="975"/>
      <c r="AA306" s="97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c r="A307" s="981"/>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c r="A308" s="98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981"/>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c r="A311" s="981"/>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c r="A312" s="981"/>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c r="A313" s="981"/>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c r="A314" s="981"/>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c r="A315" s="981"/>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c r="A316" s="981"/>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c r="A317" s="981"/>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c r="A318" s="981"/>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c r="A319" s="981"/>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c r="A320" s="981"/>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c r="A321" s="981"/>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c r="A322" s="981"/>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c r="A323" s="981"/>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c r="A324" s="981"/>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c r="A325" s="981"/>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c r="A326" s="981"/>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c r="A327" s="981"/>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c r="A328" s="981"/>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c r="A329" s="981"/>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c r="A330" s="981"/>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c r="A331" s="981"/>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c r="A332" s="981"/>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c r="A333" s="981"/>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c r="A334" s="981"/>
      <c r="B334" s="238"/>
      <c r="C334" s="237"/>
      <c r="D334" s="238"/>
      <c r="E334" s="237"/>
      <c r="F334" s="300"/>
      <c r="G334" s="216"/>
      <c r="H334" s="147"/>
      <c r="I334" s="147"/>
      <c r="J334" s="147"/>
      <c r="K334" s="147"/>
      <c r="L334" s="147"/>
      <c r="M334" s="147"/>
      <c r="N334" s="147"/>
      <c r="O334" s="147"/>
      <c r="P334" s="217"/>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c r="A335" s="981"/>
      <c r="B335" s="238"/>
      <c r="C335" s="237"/>
      <c r="D335" s="238"/>
      <c r="E335" s="237"/>
      <c r="F335" s="300"/>
      <c r="G335" s="218"/>
      <c r="H335" s="219"/>
      <c r="I335" s="219"/>
      <c r="J335" s="219"/>
      <c r="K335" s="219"/>
      <c r="L335" s="219"/>
      <c r="M335" s="219"/>
      <c r="N335" s="219"/>
      <c r="O335" s="219"/>
      <c r="P335" s="220"/>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c r="A336" s="981"/>
      <c r="B336" s="238"/>
      <c r="C336" s="237"/>
      <c r="D336" s="238"/>
      <c r="E336" s="237"/>
      <c r="F336" s="300"/>
      <c r="G336" s="218"/>
      <c r="H336" s="219"/>
      <c r="I336" s="219"/>
      <c r="J336" s="219"/>
      <c r="K336" s="219"/>
      <c r="L336" s="219"/>
      <c r="M336" s="219"/>
      <c r="N336" s="219"/>
      <c r="O336" s="219"/>
      <c r="P336" s="220"/>
      <c r="Q336" s="971"/>
      <c r="R336" s="972"/>
      <c r="S336" s="972"/>
      <c r="T336" s="972"/>
      <c r="U336" s="972"/>
      <c r="V336" s="972"/>
      <c r="W336" s="972"/>
      <c r="X336" s="972"/>
      <c r="Y336" s="972"/>
      <c r="Z336" s="972"/>
      <c r="AA336" s="973"/>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c r="A337" s="981"/>
      <c r="B337" s="238"/>
      <c r="C337" s="237"/>
      <c r="D337" s="238"/>
      <c r="E337" s="237"/>
      <c r="F337" s="300"/>
      <c r="G337" s="218"/>
      <c r="H337" s="219"/>
      <c r="I337" s="219"/>
      <c r="J337" s="219"/>
      <c r="K337" s="219"/>
      <c r="L337" s="219"/>
      <c r="M337" s="219"/>
      <c r="N337" s="219"/>
      <c r="O337" s="219"/>
      <c r="P337" s="220"/>
      <c r="Q337" s="971"/>
      <c r="R337" s="972"/>
      <c r="S337" s="972"/>
      <c r="T337" s="972"/>
      <c r="U337" s="972"/>
      <c r="V337" s="972"/>
      <c r="W337" s="972"/>
      <c r="X337" s="972"/>
      <c r="Y337" s="972"/>
      <c r="Z337" s="972"/>
      <c r="AA337" s="97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c r="A338" s="981"/>
      <c r="B338" s="238"/>
      <c r="C338" s="237"/>
      <c r="D338" s="238"/>
      <c r="E338" s="237"/>
      <c r="F338" s="300"/>
      <c r="G338" s="221"/>
      <c r="H338" s="150"/>
      <c r="I338" s="150"/>
      <c r="J338" s="150"/>
      <c r="K338" s="150"/>
      <c r="L338" s="150"/>
      <c r="M338" s="150"/>
      <c r="N338" s="150"/>
      <c r="O338" s="150"/>
      <c r="P338" s="222"/>
      <c r="Q338" s="974"/>
      <c r="R338" s="975"/>
      <c r="S338" s="975"/>
      <c r="T338" s="975"/>
      <c r="U338" s="975"/>
      <c r="V338" s="975"/>
      <c r="W338" s="975"/>
      <c r="X338" s="975"/>
      <c r="Y338" s="975"/>
      <c r="Z338" s="975"/>
      <c r="AA338" s="97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c r="A339" s="981"/>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c r="A340" s="981"/>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c r="A341" s="981"/>
      <c r="B341" s="238"/>
      <c r="C341" s="237"/>
      <c r="D341" s="238"/>
      <c r="E341" s="237"/>
      <c r="F341" s="300"/>
      <c r="G341" s="216"/>
      <c r="H341" s="147"/>
      <c r="I341" s="147"/>
      <c r="J341" s="147"/>
      <c r="K341" s="147"/>
      <c r="L341" s="147"/>
      <c r="M341" s="147"/>
      <c r="N341" s="147"/>
      <c r="O341" s="147"/>
      <c r="P341" s="217"/>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c r="A342" s="981"/>
      <c r="B342" s="238"/>
      <c r="C342" s="237"/>
      <c r="D342" s="238"/>
      <c r="E342" s="237"/>
      <c r="F342" s="300"/>
      <c r="G342" s="218"/>
      <c r="H342" s="219"/>
      <c r="I342" s="219"/>
      <c r="J342" s="219"/>
      <c r="K342" s="219"/>
      <c r="L342" s="219"/>
      <c r="M342" s="219"/>
      <c r="N342" s="219"/>
      <c r="O342" s="219"/>
      <c r="P342" s="220"/>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c r="A343" s="981"/>
      <c r="B343" s="238"/>
      <c r="C343" s="237"/>
      <c r="D343" s="238"/>
      <c r="E343" s="237"/>
      <c r="F343" s="300"/>
      <c r="G343" s="218"/>
      <c r="H343" s="219"/>
      <c r="I343" s="219"/>
      <c r="J343" s="219"/>
      <c r="K343" s="219"/>
      <c r="L343" s="219"/>
      <c r="M343" s="219"/>
      <c r="N343" s="219"/>
      <c r="O343" s="219"/>
      <c r="P343" s="220"/>
      <c r="Q343" s="971"/>
      <c r="R343" s="972"/>
      <c r="S343" s="972"/>
      <c r="T343" s="972"/>
      <c r="U343" s="972"/>
      <c r="V343" s="972"/>
      <c r="W343" s="972"/>
      <c r="X343" s="972"/>
      <c r="Y343" s="972"/>
      <c r="Z343" s="972"/>
      <c r="AA343" s="973"/>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c r="A344" s="981"/>
      <c r="B344" s="238"/>
      <c r="C344" s="237"/>
      <c r="D344" s="238"/>
      <c r="E344" s="237"/>
      <c r="F344" s="300"/>
      <c r="G344" s="218"/>
      <c r="H344" s="219"/>
      <c r="I344" s="219"/>
      <c r="J344" s="219"/>
      <c r="K344" s="219"/>
      <c r="L344" s="219"/>
      <c r="M344" s="219"/>
      <c r="N344" s="219"/>
      <c r="O344" s="219"/>
      <c r="P344" s="220"/>
      <c r="Q344" s="971"/>
      <c r="R344" s="972"/>
      <c r="S344" s="972"/>
      <c r="T344" s="972"/>
      <c r="U344" s="972"/>
      <c r="V344" s="972"/>
      <c r="W344" s="972"/>
      <c r="X344" s="972"/>
      <c r="Y344" s="972"/>
      <c r="Z344" s="972"/>
      <c r="AA344" s="97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c r="A345" s="981"/>
      <c r="B345" s="238"/>
      <c r="C345" s="237"/>
      <c r="D345" s="238"/>
      <c r="E345" s="237"/>
      <c r="F345" s="300"/>
      <c r="G345" s="221"/>
      <c r="H345" s="150"/>
      <c r="I345" s="150"/>
      <c r="J345" s="150"/>
      <c r="K345" s="150"/>
      <c r="L345" s="150"/>
      <c r="M345" s="150"/>
      <c r="N345" s="150"/>
      <c r="O345" s="150"/>
      <c r="P345" s="222"/>
      <c r="Q345" s="974"/>
      <c r="R345" s="975"/>
      <c r="S345" s="975"/>
      <c r="T345" s="975"/>
      <c r="U345" s="975"/>
      <c r="V345" s="975"/>
      <c r="W345" s="975"/>
      <c r="X345" s="975"/>
      <c r="Y345" s="975"/>
      <c r="Z345" s="975"/>
      <c r="AA345" s="97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c r="A346" s="981"/>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c r="A347" s="981"/>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c r="A348" s="981"/>
      <c r="B348" s="238"/>
      <c r="C348" s="237"/>
      <c r="D348" s="238"/>
      <c r="E348" s="237"/>
      <c r="F348" s="300"/>
      <c r="G348" s="216"/>
      <c r="H348" s="147"/>
      <c r="I348" s="147"/>
      <c r="J348" s="147"/>
      <c r="K348" s="147"/>
      <c r="L348" s="147"/>
      <c r="M348" s="147"/>
      <c r="N348" s="147"/>
      <c r="O348" s="147"/>
      <c r="P348" s="217"/>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c r="A349" s="981"/>
      <c r="B349" s="238"/>
      <c r="C349" s="237"/>
      <c r="D349" s="238"/>
      <c r="E349" s="237"/>
      <c r="F349" s="300"/>
      <c r="G349" s="218"/>
      <c r="H349" s="219"/>
      <c r="I349" s="219"/>
      <c r="J349" s="219"/>
      <c r="K349" s="219"/>
      <c r="L349" s="219"/>
      <c r="M349" s="219"/>
      <c r="N349" s="219"/>
      <c r="O349" s="219"/>
      <c r="P349" s="220"/>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c r="A350" s="981"/>
      <c r="B350" s="238"/>
      <c r="C350" s="237"/>
      <c r="D350" s="238"/>
      <c r="E350" s="237"/>
      <c r="F350" s="300"/>
      <c r="G350" s="218"/>
      <c r="H350" s="219"/>
      <c r="I350" s="219"/>
      <c r="J350" s="219"/>
      <c r="K350" s="219"/>
      <c r="L350" s="219"/>
      <c r="M350" s="219"/>
      <c r="N350" s="219"/>
      <c r="O350" s="219"/>
      <c r="P350" s="220"/>
      <c r="Q350" s="971"/>
      <c r="R350" s="972"/>
      <c r="S350" s="972"/>
      <c r="T350" s="972"/>
      <c r="U350" s="972"/>
      <c r="V350" s="972"/>
      <c r="W350" s="972"/>
      <c r="X350" s="972"/>
      <c r="Y350" s="972"/>
      <c r="Z350" s="972"/>
      <c r="AA350" s="973"/>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c r="A351" s="981"/>
      <c r="B351" s="238"/>
      <c r="C351" s="237"/>
      <c r="D351" s="238"/>
      <c r="E351" s="237"/>
      <c r="F351" s="300"/>
      <c r="G351" s="218"/>
      <c r="H351" s="219"/>
      <c r="I351" s="219"/>
      <c r="J351" s="219"/>
      <c r="K351" s="219"/>
      <c r="L351" s="219"/>
      <c r="M351" s="219"/>
      <c r="N351" s="219"/>
      <c r="O351" s="219"/>
      <c r="P351" s="220"/>
      <c r="Q351" s="971"/>
      <c r="R351" s="972"/>
      <c r="S351" s="972"/>
      <c r="T351" s="972"/>
      <c r="U351" s="972"/>
      <c r="V351" s="972"/>
      <c r="W351" s="972"/>
      <c r="X351" s="972"/>
      <c r="Y351" s="972"/>
      <c r="Z351" s="972"/>
      <c r="AA351" s="97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c r="A352" s="981"/>
      <c r="B352" s="238"/>
      <c r="C352" s="237"/>
      <c r="D352" s="238"/>
      <c r="E352" s="237"/>
      <c r="F352" s="300"/>
      <c r="G352" s="221"/>
      <c r="H352" s="150"/>
      <c r="I352" s="150"/>
      <c r="J352" s="150"/>
      <c r="K352" s="150"/>
      <c r="L352" s="150"/>
      <c r="M352" s="150"/>
      <c r="N352" s="150"/>
      <c r="O352" s="150"/>
      <c r="P352" s="222"/>
      <c r="Q352" s="974"/>
      <c r="R352" s="975"/>
      <c r="S352" s="975"/>
      <c r="T352" s="975"/>
      <c r="U352" s="975"/>
      <c r="V352" s="975"/>
      <c r="W352" s="975"/>
      <c r="X352" s="975"/>
      <c r="Y352" s="975"/>
      <c r="Z352" s="975"/>
      <c r="AA352" s="97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c r="A353" s="981"/>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c r="A354" s="981"/>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c r="A355" s="981"/>
      <c r="B355" s="238"/>
      <c r="C355" s="237"/>
      <c r="D355" s="238"/>
      <c r="E355" s="237"/>
      <c r="F355" s="300"/>
      <c r="G355" s="216"/>
      <c r="H355" s="147"/>
      <c r="I355" s="147"/>
      <c r="J355" s="147"/>
      <c r="K355" s="147"/>
      <c r="L355" s="147"/>
      <c r="M355" s="147"/>
      <c r="N355" s="147"/>
      <c r="O355" s="147"/>
      <c r="P355" s="217"/>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c r="A356" s="981"/>
      <c r="B356" s="238"/>
      <c r="C356" s="237"/>
      <c r="D356" s="238"/>
      <c r="E356" s="237"/>
      <c r="F356" s="300"/>
      <c r="G356" s="218"/>
      <c r="H356" s="219"/>
      <c r="I356" s="219"/>
      <c r="J356" s="219"/>
      <c r="K356" s="219"/>
      <c r="L356" s="219"/>
      <c r="M356" s="219"/>
      <c r="N356" s="219"/>
      <c r="O356" s="219"/>
      <c r="P356" s="220"/>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c r="A357" s="981"/>
      <c r="B357" s="238"/>
      <c r="C357" s="237"/>
      <c r="D357" s="238"/>
      <c r="E357" s="237"/>
      <c r="F357" s="300"/>
      <c r="G357" s="218"/>
      <c r="H357" s="219"/>
      <c r="I357" s="219"/>
      <c r="J357" s="219"/>
      <c r="K357" s="219"/>
      <c r="L357" s="219"/>
      <c r="M357" s="219"/>
      <c r="N357" s="219"/>
      <c r="O357" s="219"/>
      <c r="P357" s="220"/>
      <c r="Q357" s="971"/>
      <c r="R357" s="972"/>
      <c r="S357" s="972"/>
      <c r="T357" s="972"/>
      <c r="U357" s="972"/>
      <c r="V357" s="972"/>
      <c r="W357" s="972"/>
      <c r="X357" s="972"/>
      <c r="Y357" s="972"/>
      <c r="Z357" s="972"/>
      <c r="AA357" s="973"/>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c r="A358" s="981"/>
      <c r="B358" s="238"/>
      <c r="C358" s="237"/>
      <c r="D358" s="238"/>
      <c r="E358" s="237"/>
      <c r="F358" s="300"/>
      <c r="G358" s="218"/>
      <c r="H358" s="219"/>
      <c r="I358" s="219"/>
      <c r="J358" s="219"/>
      <c r="K358" s="219"/>
      <c r="L358" s="219"/>
      <c r="M358" s="219"/>
      <c r="N358" s="219"/>
      <c r="O358" s="219"/>
      <c r="P358" s="220"/>
      <c r="Q358" s="971"/>
      <c r="R358" s="972"/>
      <c r="S358" s="972"/>
      <c r="T358" s="972"/>
      <c r="U358" s="972"/>
      <c r="V358" s="972"/>
      <c r="W358" s="972"/>
      <c r="X358" s="972"/>
      <c r="Y358" s="972"/>
      <c r="Z358" s="972"/>
      <c r="AA358" s="97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c r="A359" s="981"/>
      <c r="B359" s="238"/>
      <c r="C359" s="237"/>
      <c r="D359" s="238"/>
      <c r="E359" s="237"/>
      <c r="F359" s="300"/>
      <c r="G359" s="221"/>
      <c r="H359" s="150"/>
      <c r="I359" s="150"/>
      <c r="J359" s="150"/>
      <c r="K359" s="150"/>
      <c r="L359" s="150"/>
      <c r="M359" s="150"/>
      <c r="N359" s="150"/>
      <c r="O359" s="150"/>
      <c r="P359" s="222"/>
      <c r="Q359" s="974"/>
      <c r="R359" s="975"/>
      <c r="S359" s="975"/>
      <c r="T359" s="975"/>
      <c r="U359" s="975"/>
      <c r="V359" s="975"/>
      <c r="W359" s="975"/>
      <c r="X359" s="975"/>
      <c r="Y359" s="975"/>
      <c r="Z359" s="975"/>
      <c r="AA359" s="97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c r="A360" s="981"/>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c r="A361" s="981"/>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c r="A362" s="981"/>
      <c r="B362" s="238"/>
      <c r="C362" s="237"/>
      <c r="D362" s="238"/>
      <c r="E362" s="237"/>
      <c r="F362" s="300"/>
      <c r="G362" s="216"/>
      <c r="H362" s="147"/>
      <c r="I362" s="147"/>
      <c r="J362" s="147"/>
      <c r="K362" s="147"/>
      <c r="L362" s="147"/>
      <c r="M362" s="147"/>
      <c r="N362" s="147"/>
      <c r="O362" s="147"/>
      <c r="P362" s="217"/>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c r="A363" s="981"/>
      <c r="B363" s="238"/>
      <c r="C363" s="237"/>
      <c r="D363" s="238"/>
      <c r="E363" s="237"/>
      <c r="F363" s="300"/>
      <c r="G363" s="218"/>
      <c r="H363" s="219"/>
      <c r="I363" s="219"/>
      <c r="J363" s="219"/>
      <c r="K363" s="219"/>
      <c r="L363" s="219"/>
      <c r="M363" s="219"/>
      <c r="N363" s="219"/>
      <c r="O363" s="219"/>
      <c r="P363" s="220"/>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c r="A364" s="981"/>
      <c r="B364" s="238"/>
      <c r="C364" s="237"/>
      <c r="D364" s="238"/>
      <c r="E364" s="237"/>
      <c r="F364" s="300"/>
      <c r="G364" s="218"/>
      <c r="H364" s="219"/>
      <c r="I364" s="219"/>
      <c r="J364" s="219"/>
      <c r="K364" s="219"/>
      <c r="L364" s="219"/>
      <c r="M364" s="219"/>
      <c r="N364" s="219"/>
      <c r="O364" s="219"/>
      <c r="P364" s="220"/>
      <c r="Q364" s="971"/>
      <c r="R364" s="972"/>
      <c r="S364" s="972"/>
      <c r="T364" s="972"/>
      <c r="U364" s="972"/>
      <c r="V364" s="972"/>
      <c r="W364" s="972"/>
      <c r="X364" s="972"/>
      <c r="Y364" s="972"/>
      <c r="Z364" s="972"/>
      <c r="AA364" s="973"/>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c r="A365" s="981"/>
      <c r="B365" s="238"/>
      <c r="C365" s="237"/>
      <c r="D365" s="238"/>
      <c r="E365" s="237"/>
      <c r="F365" s="300"/>
      <c r="G365" s="218"/>
      <c r="H365" s="219"/>
      <c r="I365" s="219"/>
      <c r="J365" s="219"/>
      <c r="K365" s="219"/>
      <c r="L365" s="219"/>
      <c r="M365" s="219"/>
      <c r="N365" s="219"/>
      <c r="O365" s="219"/>
      <c r="P365" s="220"/>
      <c r="Q365" s="971"/>
      <c r="R365" s="972"/>
      <c r="S365" s="972"/>
      <c r="T365" s="972"/>
      <c r="U365" s="972"/>
      <c r="V365" s="972"/>
      <c r="W365" s="972"/>
      <c r="X365" s="972"/>
      <c r="Y365" s="972"/>
      <c r="Z365" s="972"/>
      <c r="AA365" s="97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c r="A366" s="981"/>
      <c r="B366" s="238"/>
      <c r="C366" s="237"/>
      <c r="D366" s="238"/>
      <c r="E366" s="301"/>
      <c r="F366" s="302"/>
      <c r="G366" s="221"/>
      <c r="H366" s="150"/>
      <c r="I366" s="150"/>
      <c r="J366" s="150"/>
      <c r="K366" s="150"/>
      <c r="L366" s="150"/>
      <c r="M366" s="150"/>
      <c r="N366" s="150"/>
      <c r="O366" s="150"/>
      <c r="P366" s="222"/>
      <c r="Q366" s="974"/>
      <c r="R366" s="975"/>
      <c r="S366" s="975"/>
      <c r="T366" s="975"/>
      <c r="U366" s="975"/>
      <c r="V366" s="975"/>
      <c r="W366" s="975"/>
      <c r="X366" s="975"/>
      <c r="Y366" s="975"/>
      <c r="Z366" s="975"/>
      <c r="AA366" s="97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c r="A367" s="981"/>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c r="A368" s="98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c r="A369" s="981"/>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c r="A370" s="981"/>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c r="A371" s="981"/>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c r="A372" s="981"/>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c r="A373" s="981"/>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c r="A374" s="981"/>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c r="A375" s="981"/>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c r="A376" s="981"/>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c r="A377" s="981"/>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c r="A378" s="981"/>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c r="A379" s="981"/>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c r="A380" s="981"/>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c r="A381" s="981"/>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c r="A382" s="981"/>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c r="A383" s="981"/>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c r="A384" s="981"/>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c r="A385" s="981"/>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c r="A386" s="981"/>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c r="A387" s="981"/>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c r="A388" s="981"/>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c r="A389" s="981"/>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c r="A390" s="981"/>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c r="A391" s="981"/>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c r="A392" s="981"/>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c r="A393" s="981"/>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c r="A394" s="981"/>
      <c r="B394" s="238"/>
      <c r="C394" s="237"/>
      <c r="D394" s="238"/>
      <c r="E394" s="237"/>
      <c r="F394" s="300"/>
      <c r="G394" s="216"/>
      <c r="H394" s="147"/>
      <c r="I394" s="147"/>
      <c r="J394" s="147"/>
      <c r="K394" s="147"/>
      <c r="L394" s="147"/>
      <c r="M394" s="147"/>
      <c r="N394" s="147"/>
      <c r="O394" s="147"/>
      <c r="P394" s="217"/>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c r="A395" s="981"/>
      <c r="B395" s="238"/>
      <c r="C395" s="237"/>
      <c r="D395" s="238"/>
      <c r="E395" s="237"/>
      <c r="F395" s="300"/>
      <c r="G395" s="218"/>
      <c r="H395" s="219"/>
      <c r="I395" s="219"/>
      <c r="J395" s="219"/>
      <c r="K395" s="219"/>
      <c r="L395" s="219"/>
      <c r="M395" s="219"/>
      <c r="N395" s="219"/>
      <c r="O395" s="219"/>
      <c r="P395" s="220"/>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c r="A396" s="981"/>
      <c r="B396" s="238"/>
      <c r="C396" s="237"/>
      <c r="D396" s="238"/>
      <c r="E396" s="237"/>
      <c r="F396" s="300"/>
      <c r="G396" s="218"/>
      <c r="H396" s="219"/>
      <c r="I396" s="219"/>
      <c r="J396" s="219"/>
      <c r="K396" s="219"/>
      <c r="L396" s="219"/>
      <c r="M396" s="219"/>
      <c r="N396" s="219"/>
      <c r="O396" s="219"/>
      <c r="P396" s="220"/>
      <c r="Q396" s="971"/>
      <c r="R396" s="972"/>
      <c r="S396" s="972"/>
      <c r="T396" s="972"/>
      <c r="U396" s="972"/>
      <c r="V396" s="972"/>
      <c r="W396" s="972"/>
      <c r="X396" s="972"/>
      <c r="Y396" s="972"/>
      <c r="Z396" s="972"/>
      <c r="AA396" s="973"/>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c r="A397" s="981"/>
      <c r="B397" s="238"/>
      <c r="C397" s="237"/>
      <c r="D397" s="238"/>
      <c r="E397" s="237"/>
      <c r="F397" s="300"/>
      <c r="G397" s="218"/>
      <c r="H397" s="219"/>
      <c r="I397" s="219"/>
      <c r="J397" s="219"/>
      <c r="K397" s="219"/>
      <c r="L397" s="219"/>
      <c r="M397" s="219"/>
      <c r="N397" s="219"/>
      <c r="O397" s="219"/>
      <c r="P397" s="220"/>
      <c r="Q397" s="971"/>
      <c r="R397" s="972"/>
      <c r="S397" s="972"/>
      <c r="T397" s="972"/>
      <c r="U397" s="972"/>
      <c r="V397" s="972"/>
      <c r="W397" s="972"/>
      <c r="X397" s="972"/>
      <c r="Y397" s="972"/>
      <c r="Z397" s="972"/>
      <c r="AA397" s="97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c r="A398" s="981"/>
      <c r="B398" s="238"/>
      <c r="C398" s="237"/>
      <c r="D398" s="238"/>
      <c r="E398" s="237"/>
      <c r="F398" s="300"/>
      <c r="G398" s="221"/>
      <c r="H398" s="150"/>
      <c r="I398" s="150"/>
      <c r="J398" s="150"/>
      <c r="K398" s="150"/>
      <c r="L398" s="150"/>
      <c r="M398" s="150"/>
      <c r="N398" s="150"/>
      <c r="O398" s="150"/>
      <c r="P398" s="222"/>
      <c r="Q398" s="974"/>
      <c r="R398" s="975"/>
      <c r="S398" s="975"/>
      <c r="T398" s="975"/>
      <c r="U398" s="975"/>
      <c r="V398" s="975"/>
      <c r="W398" s="975"/>
      <c r="X398" s="975"/>
      <c r="Y398" s="975"/>
      <c r="Z398" s="975"/>
      <c r="AA398" s="97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c r="A399" s="981"/>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c r="A400" s="981"/>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c r="A401" s="981"/>
      <c r="B401" s="238"/>
      <c r="C401" s="237"/>
      <c r="D401" s="238"/>
      <c r="E401" s="237"/>
      <c r="F401" s="300"/>
      <c r="G401" s="216"/>
      <c r="H401" s="147"/>
      <c r="I401" s="147"/>
      <c r="J401" s="147"/>
      <c r="K401" s="147"/>
      <c r="L401" s="147"/>
      <c r="M401" s="147"/>
      <c r="N401" s="147"/>
      <c r="O401" s="147"/>
      <c r="P401" s="217"/>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c r="A402" s="981"/>
      <c r="B402" s="238"/>
      <c r="C402" s="237"/>
      <c r="D402" s="238"/>
      <c r="E402" s="237"/>
      <c r="F402" s="300"/>
      <c r="G402" s="218"/>
      <c r="H402" s="219"/>
      <c r="I402" s="219"/>
      <c r="J402" s="219"/>
      <c r="K402" s="219"/>
      <c r="L402" s="219"/>
      <c r="M402" s="219"/>
      <c r="N402" s="219"/>
      <c r="O402" s="219"/>
      <c r="P402" s="220"/>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c r="A403" s="981"/>
      <c r="B403" s="238"/>
      <c r="C403" s="237"/>
      <c r="D403" s="238"/>
      <c r="E403" s="237"/>
      <c r="F403" s="300"/>
      <c r="G403" s="218"/>
      <c r="H403" s="219"/>
      <c r="I403" s="219"/>
      <c r="J403" s="219"/>
      <c r="K403" s="219"/>
      <c r="L403" s="219"/>
      <c r="M403" s="219"/>
      <c r="N403" s="219"/>
      <c r="O403" s="219"/>
      <c r="P403" s="220"/>
      <c r="Q403" s="971"/>
      <c r="R403" s="972"/>
      <c r="S403" s="972"/>
      <c r="T403" s="972"/>
      <c r="U403" s="972"/>
      <c r="V403" s="972"/>
      <c r="W403" s="972"/>
      <c r="X403" s="972"/>
      <c r="Y403" s="972"/>
      <c r="Z403" s="972"/>
      <c r="AA403" s="973"/>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c r="A404" s="981"/>
      <c r="B404" s="238"/>
      <c r="C404" s="237"/>
      <c r="D404" s="238"/>
      <c r="E404" s="237"/>
      <c r="F404" s="300"/>
      <c r="G404" s="218"/>
      <c r="H404" s="219"/>
      <c r="I404" s="219"/>
      <c r="J404" s="219"/>
      <c r="K404" s="219"/>
      <c r="L404" s="219"/>
      <c r="M404" s="219"/>
      <c r="N404" s="219"/>
      <c r="O404" s="219"/>
      <c r="P404" s="220"/>
      <c r="Q404" s="971"/>
      <c r="R404" s="972"/>
      <c r="S404" s="972"/>
      <c r="T404" s="972"/>
      <c r="U404" s="972"/>
      <c r="V404" s="972"/>
      <c r="W404" s="972"/>
      <c r="X404" s="972"/>
      <c r="Y404" s="972"/>
      <c r="Z404" s="972"/>
      <c r="AA404" s="97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c r="A405" s="981"/>
      <c r="B405" s="238"/>
      <c r="C405" s="237"/>
      <c r="D405" s="238"/>
      <c r="E405" s="237"/>
      <c r="F405" s="300"/>
      <c r="G405" s="221"/>
      <c r="H405" s="150"/>
      <c r="I405" s="150"/>
      <c r="J405" s="150"/>
      <c r="K405" s="150"/>
      <c r="L405" s="150"/>
      <c r="M405" s="150"/>
      <c r="N405" s="150"/>
      <c r="O405" s="150"/>
      <c r="P405" s="222"/>
      <c r="Q405" s="974"/>
      <c r="R405" s="975"/>
      <c r="S405" s="975"/>
      <c r="T405" s="975"/>
      <c r="U405" s="975"/>
      <c r="V405" s="975"/>
      <c r="W405" s="975"/>
      <c r="X405" s="975"/>
      <c r="Y405" s="975"/>
      <c r="Z405" s="975"/>
      <c r="AA405" s="97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c r="A406" s="981"/>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c r="A407" s="981"/>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c r="A408" s="981"/>
      <c r="B408" s="238"/>
      <c r="C408" s="237"/>
      <c r="D408" s="238"/>
      <c r="E408" s="237"/>
      <c r="F408" s="300"/>
      <c r="G408" s="216"/>
      <c r="H408" s="147"/>
      <c r="I408" s="147"/>
      <c r="J408" s="147"/>
      <c r="K408" s="147"/>
      <c r="L408" s="147"/>
      <c r="M408" s="147"/>
      <c r="N408" s="147"/>
      <c r="O408" s="147"/>
      <c r="P408" s="217"/>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c r="A409" s="981"/>
      <c r="B409" s="238"/>
      <c r="C409" s="237"/>
      <c r="D409" s="238"/>
      <c r="E409" s="237"/>
      <c r="F409" s="300"/>
      <c r="G409" s="218"/>
      <c r="H409" s="219"/>
      <c r="I409" s="219"/>
      <c r="J409" s="219"/>
      <c r="K409" s="219"/>
      <c r="L409" s="219"/>
      <c r="M409" s="219"/>
      <c r="N409" s="219"/>
      <c r="O409" s="219"/>
      <c r="P409" s="220"/>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c r="A410" s="981"/>
      <c r="B410" s="238"/>
      <c r="C410" s="237"/>
      <c r="D410" s="238"/>
      <c r="E410" s="237"/>
      <c r="F410" s="300"/>
      <c r="G410" s="218"/>
      <c r="H410" s="219"/>
      <c r="I410" s="219"/>
      <c r="J410" s="219"/>
      <c r="K410" s="219"/>
      <c r="L410" s="219"/>
      <c r="M410" s="219"/>
      <c r="N410" s="219"/>
      <c r="O410" s="219"/>
      <c r="P410" s="220"/>
      <c r="Q410" s="971"/>
      <c r="R410" s="972"/>
      <c r="S410" s="972"/>
      <c r="T410" s="972"/>
      <c r="U410" s="972"/>
      <c r="V410" s="972"/>
      <c r="W410" s="972"/>
      <c r="X410" s="972"/>
      <c r="Y410" s="972"/>
      <c r="Z410" s="972"/>
      <c r="AA410" s="973"/>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c r="A411" s="981"/>
      <c r="B411" s="238"/>
      <c r="C411" s="237"/>
      <c r="D411" s="238"/>
      <c r="E411" s="237"/>
      <c r="F411" s="300"/>
      <c r="G411" s="218"/>
      <c r="H411" s="219"/>
      <c r="I411" s="219"/>
      <c r="J411" s="219"/>
      <c r="K411" s="219"/>
      <c r="L411" s="219"/>
      <c r="M411" s="219"/>
      <c r="N411" s="219"/>
      <c r="O411" s="219"/>
      <c r="P411" s="220"/>
      <c r="Q411" s="971"/>
      <c r="R411" s="972"/>
      <c r="S411" s="972"/>
      <c r="T411" s="972"/>
      <c r="U411" s="972"/>
      <c r="V411" s="972"/>
      <c r="W411" s="972"/>
      <c r="X411" s="972"/>
      <c r="Y411" s="972"/>
      <c r="Z411" s="972"/>
      <c r="AA411" s="97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c r="A412" s="981"/>
      <c r="B412" s="238"/>
      <c r="C412" s="237"/>
      <c r="D412" s="238"/>
      <c r="E412" s="237"/>
      <c r="F412" s="300"/>
      <c r="G412" s="221"/>
      <c r="H412" s="150"/>
      <c r="I412" s="150"/>
      <c r="J412" s="150"/>
      <c r="K412" s="150"/>
      <c r="L412" s="150"/>
      <c r="M412" s="150"/>
      <c r="N412" s="150"/>
      <c r="O412" s="150"/>
      <c r="P412" s="222"/>
      <c r="Q412" s="974"/>
      <c r="R412" s="975"/>
      <c r="S412" s="975"/>
      <c r="T412" s="975"/>
      <c r="U412" s="975"/>
      <c r="V412" s="975"/>
      <c r="W412" s="975"/>
      <c r="X412" s="975"/>
      <c r="Y412" s="975"/>
      <c r="Z412" s="975"/>
      <c r="AA412" s="97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c r="A413" s="981"/>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c r="A414" s="981"/>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c r="A415" s="981"/>
      <c r="B415" s="238"/>
      <c r="C415" s="237"/>
      <c r="D415" s="238"/>
      <c r="E415" s="237"/>
      <c r="F415" s="300"/>
      <c r="G415" s="216"/>
      <c r="H415" s="147"/>
      <c r="I415" s="147"/>
      <c r="J415" s="147"/>
      <c r="K415" s="147"/>
      <c r="L415" s="147"/>
      <c r="M415" s="147"/>
      <c r="N415" s="147"/>
      <c r="O415" s="147"/>
      <c r="P415" s="217"/>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c r="A416" s="981"/>
      <c r="B416" s="238"/>
      <c r="C416" s="237"/>
      <c r="D416" s="238"/>
      <c r="E416" s="237"/>
      <c r="F416" s="300"/>
      <c r="G416" s="218"/>
      <c r="H416" s="219"/>
      <c r="I416" s="219"/>
      <c r="J416" s="219"/>
      <c r="K416" s="219"/>
      <c r="L416" s="219"/>
      <c r="M416" s="219"/>
      <c r="N416" s="219"/>
      <c r="O416" s="219"/>
      <c r="P416" s="220"/>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c r="A417" s="981"/>
      <c r="B417" s="238"/>
      <c r="C417" s="237"/>
      <c r="D417" s="238"/>
      <c r="E417" s="237"/>
      <c r="F417" s="300"/>
      <c r="G417" s="218"/>
      <c r="H417" s="219"/>
      <c r="I417" s="219"/>
      <c r="J417" s="219"/>
      <c r="K417" s="219"/>
      <c r="L417" s="219"/>
      <c r="M417" s="219"/>
      <c r="N417" s="219"/>
      <c r="O417" s="219"/>
      <c r="P417" s="220"/>
      <c r="Q417" s="971"/>
      <c r="R417" s="972"/>
      <c r="S417" s="972"/>
      <c r="T417" s="972"/>
      <c r="U417" s="972"/>
      <c r="V417" s="972"/>
      <c r="W417" s="972"/>
      <c r="X417" s="972"/>
      <c r="Y417" s="972"/>
      <c r="Z417" s="972"/>
      <c r="AA417" s="973"/>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c r="A418" s="981"/>
      <c r="B418" s="238"/>
      <c r="C418" s="237"/>
      <c r="D418" s="238"/>
      <c r="E418" s="237"/>
      <c r="F418" s="300"/>
      <c r="G418" s="218"/>
      <c r="H418" s="219"/>
      <c r="I418" s="219"/>
      <c r="J418" s="219"/>
      <c r="K418" s="219"/>
      <c r="L418" s="219"/>
      <c r="M418" s="219"/>
      <c r="N418" s="219"/>
      <c r="O418" s="219"/>
      <c r="P418" s="220"/>
      <c r="Q418" s="971"/>
      <c r="R418" s="972"/>
      <c r="S418" s="972"/>
      <c r="T418" s="972"/>
      <c r="U418" s="972"/>
      <c r="V418" s="972"/>
      <c r="W418" s="972"/>
      <c r="X418" s="972"/>
      <c r="Y418" s="972"/>
      <c r="Z418" s="972"/>
      <c r="AA418" s="97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c r="A419" s="981"/>
      <c r="B419" s="238"/>
      <c r="C419" s="237"/>
      <c r="D419" s="238"/>
      <c r="E419" s="237"/>
      <c r="F419" s="300"/>
      <c r="G419" s="221"/>
      <c r="H419" s="150"/>
      <c r="I419" s="150"/>
      <c r="J419" s="150"/>
      <c r="K419" s="150"/>
      <c r="L419" s="150"/>
      <c r="M419" s="150"/>
      <c r="N419" s="150"/>
      <c r="O419" s="150"/>
      <c r="P419" s="222"/>
      <c r="Q419" s="974"/>
      <c r="R419" s="975"/>
      <c r="S419" s="975"/>
      <c r="T419" s="975"/>
      <c r="U419" s="975"/>
      <c r="V419" s="975"/>
      <c r="W419" s="975"/>
      <c r="X419" s="975"/>
      <c r="Y419" s="975"/>
      <c r="Z419" s="975"/>
      <c r="AA419" s="97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c r="A420" s="981"/>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c r="A421" s="981"/>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c r="A422" s="981"/>
      <c r="B422" s="238"/>
      <c r="C422" s="237"/>
      <c r="D422" s="238"/>
      <c r="E422" s="237"/>
      <c r="F422" s="300"/>
      <c r="G422" s="216"/>
      <c r="H422" s="147"/>
      <c r="I422" s="147"/>
      <c r="J422" s="147"/>
      <c r="K422" s="147"/>
      <c r="L422" s="147"/>
      <c r="M422" s="147"/>
      <c r="N422" s="147"/>
      <c r="O422" s="147"/>
      <c r="P422" s="217"/>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c r="A423" s="981"/>
      <c r="B423" s="238"/>
      <c r="C423" s="237"/>
      <c r="D423" s="238"/>
      <c r="E423" s="237"/>
      <c r="F423" s="300"/>
      <c r="G423" s="218"/>
      <c r="H423" s="219"/>
      <c r="I423" s="219"/>
      <c r="J423" s="219"/>
      <c r="K423" s="219"/>
      <c r="L423" s="219"/>
      <c r="M423" s="219"/>
      <c r="N423" s="219"/>
      <c r="O423" s="219"/>
      <c r="P423" s="220"/>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c r="A424" s="981"/>
      <c r="B424" s="238"/>
      <c r="C424" s="237"/>
      <c r="D424" s="238"/>
      <c r="E424" s="237"/>
      <c r="F424" s="300"/>
      <c r="G424" s="218"/>
      <c r="H424" s="219"/>
      <c r="I424" s="219"/>
      <c r="J424" s="219"/>
      <c r="K424" s="219"/>
      <c r="L424" s="219"/>
      <c r="M424" s="219"/>
      <c r="N424" s="219"/>
      <c r="O424" s="219"/>
      <c r="P424" s="220"/>
      <c r="Q424" s="971"/>
      <c r="R424" s="972"/>
      <c r="S424" s="972"/>
      <c r="T424" s="972"/>
      <c r="U424" s="972"/>
      <c r="V424" s="972"/>
      <c r="W424" s="972"/>
      <c r="X424" s="972"/>
      <c r="Y424" s="972"/>
      <c r="Z424" s="972"/>
      <c r="AA424" s="973"/>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c r="A425" s="981"/>
      <c r="B425" s="238"/>
      <c r="C425" s="237"/>
      <c r="D425" s="238"/>
      <c r="E425" s="237"/>
      <c r="F425" s="300"/>
      <c r="G425" s="218"/>
      <c r="H425" s="219"/>
      <c r="I425" s="219"/>
      <c r="J425" s="219"/>
      <c r="K425" s="219"/>
      <c r="L425" s="219"/>
      <c r="M425" s="219"/>
      <c r="N425" s="219"/>
      <c r="O425" s="219"/>
      <c r="P425" s="220"/>
      <c r="Q425" s="971"/>
      <c r="R425" s="972"/>
      <c r="S425" s="972"/>
      <c r="T425" s="972"/>
      <c r="U425" s="972"/>
      <c r="V425" s="972"/>
      <c r="W425" s="972"/>
      <c r="X425" s="972"/>
      <c r="Y425" s="972"/>
      <c r="Z425" s="972"/>
      <c r="AA425" s="97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c r="A426" s="981"/>
      <c r="B426" s="238"/>
      <c r="C426" s="237"/>
      <c r="D426" s="238"/>
      <c r="E426" s="301"/>
      <c r="F426" s="302"/>
      <c r="G426" s="221"/>
      <c r="H426" s="150"/>
      <c r="I426" s="150"/>
      <c r="J426" s="150"/>
      <c r="K426" s="150"/>
      <c r="L426" s="150"/>
      <c r="M426" s="150"/>
      <c r="N426" s="150"/>
      <c r="O426" s="150"/>
      <c r="P426" s="222"/>
      <c r="Q426" s="974"/>
      <c r="R426" s="975"/>
      <c r="S426" s="975"/>
      <c r="T426" s="975"/>
      <c r="U426" s="975"/>
      <c r="V426" s="975"/>
      <c r="W426" s="975"/>
      <c r="X426" s="975"/>
      <c r="Y426" s="975"/>
      <c r="Z426" s="975"/>
      <c r="AA426" s="97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c r="A427" s="981"/>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c r="A428" s="98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c r="A429" s="981"/>
      <c r="B429" s="238"/>
      <c r="C429" s="301"/>
      <c r="D429" s="97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c r="A430" s="981"/>
      <c r="B430" s="238"/>
      <c r="C430" s="235" t="s">
        <v>472</v>
      </c>
      <c r="D430" s="236"/>
      <c r="E430" s="224" t="s">
        <v>464</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c r="A431" s="981"/>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c r="A432" s="98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c r="A433" s="981"/>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c r="A434" s="98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c r="A435" s="98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c r="A436" s="981"/>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c r="A437" s="98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c r="A438" s="98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c r="A439" s="98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c r="A440" s="98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c r="A441" s="981"/>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c r="A442" s="98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c r="A443" s="98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c r="A444" s="98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c r="A445" s="98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c r="A446" s="981"/>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c r="A447" s="98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c r="A448" s="98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c r="A449" s="98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c r="A450" s="98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c r="A451" s="981"/>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c r="A452" s="98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c r="A453" s="98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c r="A454" s="98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c r="A455" s="98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c r="A456" s="981"/>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c r="A457" s="98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c r="A458" s="981"/>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c r="A459" s="98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c r="A460" s="98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c r="A461" s="981"/>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c r="A462" s="98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c r="A463" s="98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c r="A464" s="98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c r="A465" s="98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c r="A466" s="981"/>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c r="A467" s="98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c r="A468" s="98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c r="A469" s="98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c r="A470" s="98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c r="A471" s="981"/>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c r="A472" s="98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c r="A473" s="98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c r="A474" s="98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c r="A475" s="98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c r="A476" s="981"/>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c r="A477" s="98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c r="A478" s="98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c r="A479" s="98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c r="A480" s="98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c r="A481" s="981"/>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c r="A482" s="981"/>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c r="A483" s="98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c r="A484" s="981"/>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981"/>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c r="A486" s="98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c r="A487" s="98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c r="A488" s="98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c r="A489" s="98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c r="A490" s="981"/>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c r="A491" s="98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c r="A492" s="98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c r="A493" s="98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c r="A494" s="98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c r="A495" s="981"/>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c r="A496" s="98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c r="A497" s="98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c r="A498" s="98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c r="A499" s="98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c r="A500" s="981"/>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c r="A501" s="98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c r="A502" s="98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c r="A503" s="98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c r="A504" s="98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c r="A505" s="981"/>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c r="A506" s="98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c r="A507" s="98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c r="A508" s="98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c r="A509" s="98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c r="A510" s="981"/>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c r="A511" s="98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c r="A512" s="98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c r="A513" s="98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c r="A514" s="98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c r="A515" s="981"/>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c r="A516" s="98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c r="A517" s="98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c r="A518" s="98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c r="A519" s="98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c r="A520" s="981"/>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c r="A521" s="98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c r="A522" s="98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c r="A523" s="98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c r="A524" s="98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c r="A525" s="981"/>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c r="A526" s="98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c r="A527" s="98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c r="A528" s="98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c r="A529" s="98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c r="A530" s="981"/>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c r="A531" s="98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c r="A532" s="98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c r="A533" s="98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c r="A534" s="98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c r="A535" s="981"/>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c r="A536" s="98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c r="A537" s="98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c r="A538" s="981"/>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981"/>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c r="A540" s="98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c r="A541" s="98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c r="A542" s="98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c r="A543" s="98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c r="A544" s="981"/>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c r="A545" s="98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c r="A546" s="98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c r="A547" s="98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c r="A548" s="98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c r="A549" s="981"/>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c r="A550" s="98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c r="A551" s="98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c r="A552" s="98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c r="A553" s="98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c r="A554" s="981"/>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c r="A555" s="98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c r="A556" s="98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c r="A557" s="98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c r="A558" s="98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c r="A559" s="981"/>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c r="A560" s="98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c r="A561" s="98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c r="A562" s="98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c r="A563" s="98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c r="A564" s="981"/>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c r="A565" s="98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c r="A566" s="98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c r="A567" s="98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c r="A568" s="98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c r="A569" s="981"/>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c r="A570" s="98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c r="A571" s="98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c r="A572" s="98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c r="A573" s="98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c r="A574" s="981"/>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c r="A575" s="98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c r="A576" s="98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c r="A577" s="98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c r="A578" s="98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c r="A579" s="981"/>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c r="A580" s="98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c r="A581" s="98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c r="A582" s="98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c r="A583" s="98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c r="A584" s="981"/>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c r="A585" s="98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c r="A586" s="98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c r="A587" s="98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c r="A588" s="98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c r="A589" s="981"/>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c r="A590" s="98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c r="A591" s="98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c r="A592" s="981"/>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981"/>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c r="A594" s="98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c r="A595" s="98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c r="A596" s="98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c r="A597" s="98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c r="A598" s="981"/>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c r="A599" s="98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c r="A600" s="98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c r="A601" s="98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c r="A602" s="98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c r="A603" s="981"/>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c r="A604" s="98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c r="A605" s="98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c r="A606" s="98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c r="A607" s="98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c r="A608" s="981"/>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c r="A609" s="98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c r="A610" s="98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c r="A611" s="98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c r="A612" s="98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c r="A613" s="981"/>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c r="A614" s="98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c r="A615" s="98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c r="A616" s="98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c r="A617" s="98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c r="A618" s="981"/>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c r="A619" s="98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c r="A620" s="98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c r="A621" s="98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c r="A622" s="98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c r="A623" s="981"/>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c r="A624" s="98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c r="A625" s="98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c r="A626" s="98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c r="A627" s="98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c r="A628" s="981"/>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c r="A629" s="98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c r="A630" s="98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c r="A631" s="98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c r="A632" s="98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c r="A633" s="981"/>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c r="A634" s="98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c r="A635" s="98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c r="A636" s="98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c r="A637" s="98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c r="A638" s="981"/>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c r="A639" s="98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c r="A640" s="98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c r="A641" s="98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c r="A642" s="98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c r="A643" s="981"/>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c r="A644" s="98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c r="A645" s="98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c r="A646" s="981"/>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981"/>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c r="A648" s="98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c r="A649" s="98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c r="A650" s="98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c r="A651" s="98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c r="A652" s="981"/>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c r="A653" s="98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c r="A654" s="98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c r="A655" s="98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c r="A656" s="98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c r="A657" s="981"/>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c r="A658" s="98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c r="A659" s="98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c r="A660" s="98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c r="A661" s="98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c r="A662" s="981"/>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c r="A663" s="98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c r="A664" s="98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c r="A665" s="98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c r="A666" s="98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c r="A667" s="981"/>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c r="A668" s="98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c r="A669" s="98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c r="A670" s="98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c r="A671" s="98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c r="A672" s="981"/>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c r="A673" s="98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c r="A674" s="98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c r="A675" s="98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c r="A676" s="98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c r="A677" s="981"/>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c r="A678" s="98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c r="A679" s="98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c r="A680" s="98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c r="A681" s="98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c r="A682" s="981"/>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c r="A683" s="98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c r="A684" s="98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c r="A685" s="98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c r="A686" s="98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c r="A687" s="981"/>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c r="A688" s="98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c r="A689" s="98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c r="A690" s="98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c r="A691" s="98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c r="A692" s="981"/>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c r="A693" s="98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c r="A694" s="98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c r="A695" s="98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c r="A696" s="98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c r="A697" s="981"/>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c r="A698" s="98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70"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1"/>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6.25" customHeight="1">
      <c r="A702" s="515" t="s">
        <v>258</v>
      </c>
      <c r="B702" s="516"/>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484</v>
      </c>
      <c r="AE702" s="883"/>
      <c r="AF702" s="883"/>
      <c r="AG702" s="872" t="s">
        <v>493</v>
      </c>
      <c r="AH702" s="873"/>
      <c r="AI702" s="873"/>
      <c r="AJ702" s="873"/>
      <c r="AK702" s="873"/>
      <c r="AL702" s="873"/>
      <c r="AM702" s="873"/>
      <c r="AN702" s="873"/>
      <c r="AO702" s="873"/>
      <c r="AP702" s="873"/>
      <c r="AQ702" s="873"/>
      <c r="AR702" s="873"/>
      <c r="AS702" s="873"/>
      <c r="AT702" s="873"/>
      <c r="AU702" s="873"/>
      <c r="AV702" s="873"/>
      <c r="AW702" s="873"/>
      <c r="AX702" s="874"/>
    </row>
    <row r="703" spans="1:50" ht="60"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494</v>
      </c>
      <c r="AH703" s="651"/>
      <c r="AI703" s="651"/>
      <c r="AJ703" s="651"/>
      <c r="AK703" s="651"/>
      <c r="AL703" s="651"/>
      <c r="AM703" s="651"/>
      <c r="AN703" s="651"/>
      <c r="AO703" s="651"/>
      <c r="AP703" s="651"/>
      <c r="AQ703" s="651"/>
      <c r="AR703" s="651"/>
      <c r="AS703" s="651"/>
      <c r="AT703" s="651"/>
      <c r="AU703" s="651"/>
      <c r="AV703" s="651"/>
      <c r="AW703" s="651"/>
      <c r="AX703" s="652"/>
    </row>
    <row r="704" spans="1:50" ht="56.2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495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c r="A705" s="607" t="s">
        <v>38</v>
      </c>
      <c r="B705" s="756"/>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484</v>
      </c>
      <c r="AE705" s="720"/>
      <c r="AF705" s="720"/>
      <c r="AG705" s="146" t="s">
        <v>496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41"/>
      <c r="B706" s="757"/>
      <c r="C706" s="600"/>
      <c r="D706" s="601"/>
      <c r="E706" s="670" t="s">
        <v>425</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0" t="s">
        <v>497</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c r="A707" s="641"/>
      <c r="B707" s="757"/>
      <c r="C707" s="602"/>
      <c r="D707" s="603"/>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9" t="s">
        <v>497</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32.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484</v>
      </c>
      <c r="AE708" s="654"/>
      <c r="AF708" s="654"/>
      <c r="AG708" s="512" t="s">
        <v>498</v>
      </c>
      <c r="AH708" s="513"/>
      <c r="AI708" s="513"/>
      <c r="AJ708" s="513"/>
      <c r="AK708" s="513"/>
      <c r="AL708" s="513"/>
      <c r="AM708" s="513"/>
      <c r="AN708" s="513"/>
      <c r="AO708" s="513"/>
      <c r="AP708" s="513"/>
      <c r="AQ708" s="513"/>
      <c r="AR708" s="513"/>
      <c r="AS708" s="513"/>
      <c r="AT708" s="513"/>
      <c r="AU708" s="513"/>
      <c r="AV708" s="513"/>
      <c r="AW708" s="513"/>
      <c r="AX708" s="514"/>
    </row>
    <row r="709" spans="1:50" ht="32.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499</v>
      </c>
      <c r="AH709" s="651"/>
      <c r="AI709" s="651"/>
      <c r="AJ709" s="651"/>
      <c r="AK709" s="651"/>
      <c r="AL709" s="651"/>
      <c r="AM709" s="651"/>
      <c r="AN709" s="651"/>
      <c r="AO709" s="651"/>
      <c r="AP709" s="651"/>
      <c r="AQ709" s="651"/>
      <c r="AR709" s="651"/>
      <c r="AS709" s="651"/>
      <c r="AT709" s="651"/>
      <c r="AU709" s="651"/>
      <c r="AV709" s="651"/>
      <c r="AW709" s="651"/>
      <c r="AX709" s="652"/>
    </row>
    <row r="710" spans="1:50" ht="32.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501</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32.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500</v>
      </c>
      <c r="AH711" s="651"/>
      <c r="AI711" s="651"/>
      <c r="AJ711" s="651"/>
      <c r="AK711" s="651"/>
      <c r="AL711" s="651"/>
      <c r="AM711" s="651"/>
      <c r="AN711" s="651"/>
      <c r="AO711" s="651"/>
      <c r="AP711" s="651"/>
      <c r="AQ711" s="651"/>
      <c r="AR711" s="651"/>
      <c r="AS711" s="651"/>
      <c r="AT711" s="651"/>
      <c r="AU711" s="651"/>
      <c r="AV711" s="651"/>
      <c r="AW711" s="651"/>
      <c r="AX711" s="652"/>
    </row>
    <row r="712" spans="1:50" ht="32.25" customHeight="1">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501</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32.25" customHeight="1">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501</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32.25" customHeight="1">
      <c r="A714" s="643"/>
      <c r="B714" s="644"/>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7" t="s">
        <v>484</v>
      </c>
      <c r="AE714" s="578"/>
      <c r="AF714" s="579"/>
      <c r="AG714" s="676" t="s">
        <v>509</v>
      </c>
      <c r="AH714" s="677"/>
      <c r="AI714" s="677"/>
      <c r="AJ714" s="677"/>
      <c r="AK714" s="677"/>
      <c r="AL714" s="677"/>
      <c r="AM714" s="677"/>
      <c r="AN714" s="677"/>
      <c r="AO714" s="677"/>
      <c r="AP714" s="677"/>
      <c r="AQ714" s="677"/>
      <c r="AR714" s="677"/>
      <c r="AS714" s="677"/>
      <c r="AT714" s="677"/>
      <c r="AU714" s="677"/>
      <c r="AV714" s="677"/>
      <c r="AW714" s="677"/>
      <c r="AX714" s="678"/>
    </row>
    <row r="715" spans="1:50" ht="39.950000000000003" customHeight="1">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4"/>
      <c r="AG715" s="512" t="s">
        <v>512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484</v>
      </c>
      <c r="AE716" s="746"/>
      <c r="AF716" s="746"/>
      <c r="AG716" s="650" t="s">
        <v>502</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512</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501</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34" t="s">
        <v>57</v>
      </c>
      <c r="B719" s="635"/>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2"/>
      <c r="AD719" s="653" t="s">
        <v>501</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c r="A720" s="636"/>
      <c r="B720" s="637"/>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c r="A721" s="636"/>
      <c r="B721" s="637"/>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c r="A722" s="636"/>
      <c r="B722" s="637"/>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c r="A723" s="636"/>
      <c r="B723" s="637"/>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c r="A724" s="636"/>
      <c r="B724" s="637"/>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c r="A725" s="638"/>
      <c r="B725" s="639"/>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c r="A726" s="607" t="s">
        <v>47</v>
      </c>
      <c r="B726" s="608"/>
      <c r="C726" s="429" t="s">
        <v>52</v>
      </c>
      <c r="D726" s="567"/>
      <c r="E726" s="567"/>
      <c r="F726" s="568"/>
      <c r="G726" s="784" t="s">
        <v>503</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609"/>
      <c r="B727" s="610"/>
      <c r="C727" s="682" t="s">
        <v>56</v>
      </c>
      <c r="D727" s="683"/>
      <c r="E727" s="683"/>
      <c r="F727" s="684"/>
      <c r="G727" s="782" t="s">
        <v>504</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c r="A729" s="752" t="s">
        <v>522</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t="s">
        <v>523</v>
      </c>
      <c r="B731" s="605"/>
      <c r="C731" s="605"/>
      <c r="D731" s="605"/>
      <c r="E731" s="606"/>
      <c r="F731" s="667" t="s">
        <v>524</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6" t="s">
        <v>426</v>
      </c>
      <c r="B733" s="737"/>
      <c r="C733" s="737"/>
      <c r="D733" s="737"/>
      <c r="E733" s="738"/>
      <c r="F733" s="753" t="s">
        <v>526</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t="s">
        <v>518</v>
      </c>
      <c r="AF738" s="108"/>
      <c r="AG738" s="108"/>
      <c r="AH738" s="108"/>
      <c r="AI738" s="108"/>
      <c r="AJ738" s="108"/>
      <c r="AK738" s="108"/>
      <c r="AL738" s="108"/>
      <c r="AM738" s="108"/>
      <c r="AN738" s="87" t="s">
        <v>452</v>
      </c>
      <c r="AO738" s="87"/>
      <c r="AP738" s="87"/>
      <c r="AQ738" s="87"/>
      <c r="AR738" s="88" t="s">
        <v>519</v>
      </c>
      <c r="AS738" s="89"/>
      <c r="AT738" s="89"/>
      <c r="AU738" s="89"/>
      <c r="AV738" s="89"/>
      <c r="AW738" s="89"/>
      <c r="AX738" s="90"/>
    </row>
    <row r="739" spans="1:52" ht="24.75" customHeight="1" thickBot="1">
      <c r="A739" s="112" t="s">
        <v>448</v>
      </c>
      <c r="B739" s="113"/>
      <c r="C739" s="113"/>
      <c r="D739" s="114"/>
      <c r="E739" s="115" t="s">
        <v>480</v>
      </c>
      <c r="F739" s="103"/>
      <c r="G739" s="103"/>
      <c r="H739" s="79" t="str">
        <f>IF(E739="", "", "(")</f>
        <v>(</v>
      </c>
      <c r="I739" s="103" t="s">
        <v>387</v>
      </c>
      <c r="J739" s="103"/>
      <c r="K739" s="79" t="str">
        <f>IF(OR(I739="　", I739=""), "", "-")</f>
        <v/>
      </c>
      <c r="L739" s="104">
        <v>143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t="s">
        <v>521</v>
      </c>
      <c r="AV740" s="38"/>
      <c r="AW740" s="38"/>
      <c r="AX740" s="39"/>
    </row>
    <row r="741" spans="1:52" ht="28.35" customHeight="1">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thickBot="1">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430</v>
      </c>
      <c r="B779" s="748"/>
      <c r="C779" s="748"/>
      <c r="D779" s="748"/>
      <c r="E779" s="748"/>
      <c r="F779" s="749"/>
      <c r="G779" s="425" t="s">
        <v>513</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2"/>
      <c r="B780" s="750"/>
      <c r="C780" s="750"/>
      <c r="D780" s="750"/>
      <c r="E780" s="750"/>
      <c r="F780" s="751"/>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c r="A781" s="542"/>
      <c r="B781" s="750"/>
      <c r="C781" s="750"/>
      <c r="D781" s="750"/>
      <c r="E781" s="750"/>
      <c r="F781" s="751"/>
      <c r="G781" s="435" t="s">
        <v>514</v>
      </c>
      <c r="H781" s="436"/>
      <c r="I781" s="436"/>
      <c r="J781" s="436"/>
      <c r="K781" s="437"/>
      <c r="L781" s="438" t="s">
        <v>506</v>
      </c>
      <c r="M781" s="439"/>
      <c r="N781" s="439"/>
      <c r="O781" s="439"/>
      <c r="P781" s="439"/>
      <c r="Q781" s="439"/>
      <c r="R781" s="439"/>
      <c r="S781" s="439"/>
      <c r="T781" s="439"/>
      <c r="U781" s="439"/>
      <c r="V781" s="439"/>
      <c r="W781" s="439"/>
      <c r="X781" s="440"/>
      <c r="Y781" s="441">
        <v>9.4</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c r="A782" s="542"/>
      <c r="B782" s="750"/>
      <c r="C782" s="750"/>
      <c r="D782" s="750"/>
      <c r="E782" s="750"/>
      <c r="F782" s="751"/>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c r="A783" s="542"/>
      <c r="B783" s="750"/>
      <c r="C783" s="750"/>
      <c r="D783" s="750"/>
      <c r="E783" s="750"/>
      <c r="F783" s="751"/>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c r="A784" s="542"/>
      <c r="B784" s="750"/>
      <c r="C784" s="750"/>
      <c r="D784" s="750"/>
      <c r="E784" s="750"/>
      <c r="F784" s="751"/>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c r="A785" s="542"/>
      <c r="B785" s="750"/>
      <c r="C785" s="750"/>
      <c r="D785" s="750"/>
      <c r="E785" s="750"/>
      <c r="F785" s="751"/>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c r="A786" s="542"/>
      <c r="B786" s="750"/>
      <c r="C786" s="750"/>
      <c r="D786" s="750"/>
      <c r="E786" s="750"/>
      <c r="F786" s="751"/>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c r="A787" s="542"/>
      <c r="B787" s="750"/>
      <c r="C787" s="750"/>
      <c r="D787" s="750"/>
      <c r="E787" s="750"/>
      <c r="F787" s="751"/>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c r="A788" s="542"/>
      <c r="B788" s="750"/>
      <c r="C788" s="750"/>
      <c r="D788" s="750"/>
      <c r="E788" s="750"/>
      <c r="F788" s="751"/>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c r="A789" s="542"/>
      <c r="B789" s="750"/>
      <c r="C789" s="750"/>
      <c r="D789" s="750"/>
      <c r="E789" s="750"/>
      <c r="F789" s="751"/>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c r="A790" s="542"/>
      <c r="B790" s="750"/>
      <c r="C790" s="750"/>
      <c r="D790" s="750"/>
      <c r="E790" s="750"/>
      <c r="F790" s="751"/>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c r="A791" s="542"/>
      <c r="B791" s="750"/>
      <c r="C791" s="750"/>
      <c r="D791" s="750"/>
      <c r="E791" s="750"/>
      <c r="F791" s="751"/>
      <c r="G791" s="395" t="s">
        <v>20</v>
      </c>
      <c r="H791" s="396"/>
      <c r="I791" s="396"/>
      <c r="J791" s="396"/>
      <c r="K791" s="396"/>
      <c r="L791" s="397"/>
      <c r="M791" s="398"/>
      <c r="N791" s="398"/>
      <c r="O791" s="398"/>
      <c r="P791" s="398"/>
      <c r="Q791" s="398"/>
      <c r="R791" s="398"/>
      <c r="S791" s="398"/>
      <c r="T791" s="398"/>
      <c r="U791" s="398"/>
      <c r="V791" s="398"/>
      <c r="W791" s="398"/>
      <c r="X791" s="399"/>
      <c r="Y791" s="400">
        <f>SUM(Y781:AB790)</f>
        <v>9.4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c r="A792" s="542"/>
      <c r="B792" s="750"/>
      <c r="C792" s="750"/>
      <c r="D792" s="750"/>
      <c r="E792" s="750"/>
      <c r="F792" s="751"/>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c r="A793" s="542"/>
      <c r="B793" s="750"/>
      <c r="C793" s="750"/>
      <c r="D793" s="750"/>
      <c r="E793" s="750"/>
      <c r="F793" s="751"/>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c r="A794" s="542"/>
      <c r="B794" s="750"/>
      <c r="C794" s="750"/>
      <c r="D794" s="750"/>
      <c r="E794" s="750"/>
      <c r="F794" s="751"/>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c r="A795" s="542"/>
      <c r="B795" s="750"/>
      <c r="C795" s="750"/>
      <c r="D795" s="750"/>
      <c r="E795" s="750"/>
      <c r="F795" s="751"/>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c r="A796" s="542"/>
      <c r="B796" s="750"/>
      <c r="C796" s="750"/>
      <c r="D796" s="750"/>
      <c r="E796" s="750"/>
      <c r="F796" s="751"/>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c r="A797" s="542"/>
      <c r="B797" s="750"/>
      <c r="C797" s="750"/>
      <c r="D797" s="750"/>
      <c r="E797" s="750"/>
      <c r="F797" s="751"/>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c r="A798" s="542"/>
      <c r="B798" s="750"/>
      <c r="C798" s="750"/>
      <c r="D798" s="750"/>
      <c r="E798" s="750"/>
      <c r="F798" s="751"/>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c r="A799" s="542"/>
      <c r="B799" s="750"/>
      <c r="C799" s="750"/>
      <c r="D799" s="750"/>
      <c r="E799" s="750"/>
      <c r="F799" s="751"/>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c r="A800" s="542"/>
      <c r="B800" s="750"/>
      <c r="C800" s="750"/>
      <c r="D800" s="750"/>
      <c r="E800" s="750"/>
      <c r="F800" s="751"/>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c r="A801" s="542"/>
      <c r="B801" s="750"/>
      <c r="C801" s="750"/>
      <c r="D801" s="750"/>
      <c r="E801" s="750"/>
      <c r="F801" s="751"/>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c r="A802" s="542"/>
      <c r="B802" s="750"/>
      <c r="C802" s="750"/>
      <c r="D802" s="750"/>
      <c r="E802" s="750"/>
      <c r="F802" s="751"/>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c r="A803" s="542"/>
      <c r="B803" s="750"/>
      <c r="C803" s="750"/>
      <c r="D803" s="750"/>
      <c r="E803" s="750"/>
      <c r="F803" s="751"/>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c r="A804" s="542"/>
      <c r="B804" s="750"/>
      <c r="C804" s="750"/>
      <c r="D804" s="750"/>
      <c r="E804" s="750"/>
      <c r="F804" s="751"/>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42"/>
      <c r="B805" s="750"/>
      <c r="C805" s="750"/>
      <c r="D805" s="750"/>
      <c r="E805" s="750"/>
      <c r="F805" s="751"/>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c r="A806" s="542"/>
      <c r="B806" s="750"/>
      <c r="C806" s="750"/>
      <c r="D806" s="750"/>
      <c r="E806" s="750"/>
      <c r="F806" s="751"/>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c r="A807" s="542"/>
      <c r="B807" s="750"/>
      <c r="C807" s="750"/>
      <c r="D807" s="750"/>
      <c r="E807" s="750"/>
      <c r="F807" s="751"/>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c r="A808" s="542"/>
      <c r="B808" s="750"/>
      <c r="C808" s="750"/>
      <c r="D808" s="750"/>
      <c r="E808" s="750"/>
      <c r="F808" s="751"/>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c r="A809" s="542"/>
      <c r="B809" s="750"/>
      <c r="C809" s="750"/>
      <c r="D809" s="750"/>
      <c r="E809" s="750"/>
      <c r="F809" s="751"/>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c r="A810" s="542"/>
      <c r="B810" s="750"/>
      <c r="C810" s="750"/>
      <c r="D810" s="750"/>
      <c r="E810" s="750"/>
      <c r="F810" s="751"/>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c r="A811" s="542"/>
      <c r="B811" s="750"/>
      <c r="C811" s="750"/>
      <c r="D811" s="750"/>
      <c r="E811" s="750"/>
      <c r="F811" s="751"/>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c r="A812" s="542"/>
      <c r="B812" s="750"/>
      <c r="C812" s="750"/>
      <c r="D812" s="750"/>
      <c r="E812" s="750"/>
      <c r="F812" s="751"/>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c r="A813" s="542"/>
      <c r="B813" s="750"/>
      <c r="C813" s="750"/>
      <c r="D813" s="750"/>
      <c r="E813" s="750"/>
      <c r="F813" s="751"/>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c r="A814" s="542"/>
      <c r="B814" s="750"/>
      <c r="C814" s="750"/>
      <c r="D814" s="750"/>
      <c r="E814" s="750"/>
      <c r="F814" s="751"/>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c r="A815" s="542"/>
      <c r="B815" s="750"/>
      <c r="C815" s="750"/>
      <c r="D815" s="750"/>
      <c r="E815" s="750"/>
      <c r="F815" s="751"/>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c r="A816" s="542"/>
      <c r="B816" s="750"/>
      <c r="C816" s="750"/>
      <c r="D816" s="750"/>
      <c r="E816" s="750"/>
      <c r="F816" s="751"/>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c r="A817" s="542"/>
      <c r="B817" s="750"/>
      <c r="C817" s="750"/>
      <c r="D817" s="750"/>
      <c r="E817" s="750"/>
      <c r="F817" s="751"/>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42"/>
      <c r="B818" s="750"/>
      <c r="C818" s="750"/>
      <c r="D818" s="750"/>
      <c r="E818" s="750"/>
      <c r="F818" s="751"/>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c r="A819" s="542"/>
      <c r="B819" s="750"/>
      <c r="C819" s="750"/>
      <c r="D819" s="750"/>
      <c r="E819" s="750"/>
      <c r="F819" s="751"/>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c r="A820" s="542"/>
      <c r="B820" s="750"/>
      <c r="C820" s="750"/>
      <c r="D820" s="750"/>
      <c r="E820" s="750"/>
      <c r="F820" s="751"/>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c r="A821" s="542"/>
      <c r="B821" s="750"/>
      <c r="C821" s="750"/>
      <c r="D821" s="750"/>
      <c r="E821" s="750"/>
      <c r="F821" s="751"/>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c r="A822" s="542"/>
      <c r="B822" s="750"/>
      <c r="C822" s="750"/>
      <c r="D822" s="750"/>
      <c r="E822" s="750"/>
      <c r="F822" s="751"/>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c r="A823" s="542"/>
      <c r="B823" s="750"/>
      <c r="C823" s="750"/>
      <c r="D823" s="750"/>
      <c r="E823" s="750"/>
      <c r="F823" s="751"/>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c r="A824" s="542"/>
      <c r="B824" s="750"/>
      <c r="C824" s="750"/>
      <c r="D824" s="750"/>
      <c r="E824" s="750"/>
      <c r="F824" s="751"/>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c r="A825" s="542"/>
      <c r="B825" s="750"/>
      <c r="C825" s="750"/>
      <c r="D825" s="750"/>
      <c r="E825" s="750"/>
      <c r="F825" s="751"/>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c r="A826" s="542"/>
      <c r="B826" s="750"/>
      <c r="C826" s="750"/>
      <c r="D826" s="750"/>
      <c r="E826" s="750"/>
      <c r="F826" s="751"/>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c r="A827" s="542"/>
      <c r="B827" s="750"/>
      <c r="C827" s="750"/>
      <c r="D827" s="750"/>
      <c r="E827" s="750"/>
      <c r="F827" s="751"/>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c r="A828" s="542"/>
      <c r="B828" s="750"/>
      <c r="C828" s="750"/>
      <c r="D828" s="750"/>
      <c r="E828" s="750"/>
      <c r="F828" s="751"/>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c r="A829" s="542"/>
      <c r="B829" s="750"/>
      <c r="C829" s="750"/>
      <c r="D829" s="750"/>
      <c r="E829" s="750"/>
      <c r="F829" s="751"/>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c r="A830" s="542"/>
      <c r="B830" s="750"/>
      <c r="C830" s="750"/>
      <c r="D830" s="750"/>
      <c r="E830" s="750"/>
      <c r="F830" s="751"/>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2" t="s">
        <v>389</v>
      </c>
      <c r="AM831" s="943"/>
      <c r="AN831" s="943"/>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43.5" customHeight="1">
      <c r="A837" s="390">
        <v>1</v>
      </c>
      <c r="B837" s="390">
        <v>1</v>
      </c>
      <c r="C837" s="410" t="s">
        <v>507</v>
      </c>
      <c r="D837" s="404"/>
      <c r="E837" s="404"/>
      <c r="F837" s="404"/>
      <c r="G837" s="404"/>
      <c r="H837" s="404"/>
      <c r="I837" s="404"/>
      <c r="J837" s="405">
        <v>3010005018579</v>
      </c>
      <c r="K837" s="406"/>
      <c r="L837" s="406"/>
      <c r="M837" s="406"/>
      <c r="N837" s="406"/>
      <c r="O837" s="406"/>
      <c r="P837" s="303" t="s">
        <v>505</v>
      </c>
      <c r="Q837" s="303"/>
      <c r="R837" s="303"/>
      <c r="S837" s="303"/>
      <c r="T837" s="303"/>
      <c r="U837" s="303"/>
      <c r="V837" s="303"/>
      <c r="W837" s="303"/>
      <c r="X837" s="303"/>
      <c r="Y837" s="304">
        <v>9.4</v>
      </c>
      <c r="Z837" s="305"/>
      <c r="AA837" s="305"/>
      <c r="AB837" s="306"/>
      <c r="AC837" s="314" t="s">
        <v>420</v>
      </c>
      <c r="AD837" s="409"/>
      <c r="AE837" s="409"/>
      <c r="AF837" s="409"/>
      <c r="AG837" s="409"/>
      <c r="AH837" s="407">
        <v>1</v>
      </c>
      <c r="AI837" s="408"/>
      <c r="AJ837" s="408"/>
      <c r="AK837" s="408"/>
      <c r="AL837" s="311">
        <v>99.7</v>
      </c>
      <c r="AM837" s="312"/>
      <c r="AN837" s="312"/>
      <c r="AO837" s="313"/>
      <c r="AP837" s="307"/>
      <c r="AQ837" s="307"/>
      <c r="AR837" s="307"/>
      <c r="AS837" s="307"/>
      <c r="AT837" s="307"/>
      <c r="AU837" s="307"/>
      <c r="AV837" s="307"/>
      <c r="AW837" s="307"/>
      <c r="AX837" s="307"/>
    </row>
    <row r="838" spans="1:50" ht="30" hidden="1" customHeight="1">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389</v>
      </c>
      <c r="AM1098" s="945"/>
      <c r="AN1098" s="945"/>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90"/>
      <c r="B1101" s="390"/>
      <c r="C1101" s="263" t="s">
        <v>337</v>
      </c>
      <c r="D1101" s="878"/>
      <c r="E1101" s="263" t="s">
        <v>336</v>
      </c>
      <c r="F1101" s="878"/>
      <c r="G1101" s="878"/>
      <c r="H1101" s="878"/>
      <c r="I1101" s="878"/>
      <c r="J1101" s="263" t="s">
        <v>343</v>
      </c>
      <c r="K1101" s="263"/>
      <c r="L1101" s="263"/>
      <c r="M1101" s="263"/>
      <c r="N1101" s="263"/>
      <c r="O1101" s="263"/>
      <c r="P1101" s="330" t="s">
        <v>27</v>
      </c>
      <c r="Q1101" s="330"/>
      <c r="R1101" s="330"/>
      <c r="S1101" s="330"/>
      <c r="T1101" s="330"/>
      <c r="U1101" s="330"/>
      <c r="V1101" s="330"/>
      <c r="W1101" s="330"/>
      <c r="X1101" s="330"/>
      <c r="Y1101" s="263" t="s">
        <v>345</v>
      </c>
      <c r="Z1101" s="878"/>
      <c r="AA1101" s="878"/>
      <c r="AB1101" s="878"/>
      <c r="AC1101" s="263" t="s">
        <v>319</v>
      </c>
      <c r="AD1101" s="263"/>
      <c r="AE1101" s="263"/>
      <c r="AF1101" s="263"/>
      <c r="AG1101" s="263"/>
      <c r="AH1101" s="330" t="s">
        <v>332</v>
      </c>
      <c r="AI1101" s="331"/>
      <c r="AJ1101" s="331"/>
      <c r="AK1101" s="331"/>
      <c r="AL1101" s="331" t="s">
        <v>21</v>
      </c>
      <c r="AM1101" s="331"/>
      <c r="AN1101" s="331"/>
      <c r="AO1101" s="881"/>
      <c r="AP1101" s="413" t="s">
        <v>374</v>
      </c>
      <c r="AQ1101" s="413"/>
      <c r="AR1101" s="413"/>
      <c r="AS1101" s="413"/>
      <c r="AT1101" s="413"/>
      <c r="AU1101" s="413"/>
      <c r="AV1101" s="413"/>
      <c r="AW1101" s="413"/>
      <c r="AX1101" s="413"/>
    </row>
    <row r="1102" spans="1:50" ht="30" hidden="1" customHeight="1">
      <c r="A1102" s="390">
        <v>1</v>
      </c>
      <c r="B1102" s="390">
        <v>1</v>
      </c>
      <c r="C1102" s="880"/>
      <c r="D1102" s="880"/>
      <c r="E1102" s="879"/>
      <c r="F1102" s="879"/>
      <c r="G1102" s="879"/>
      <c r="H1102" s="879"/>
      <c r="I1102" s="879"/>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c r="A1103" s="390">
        <v>2</v>
      </c>
      <c r="B1103" s="390">
        <v>1</v>
      </c>
      <c r="C1103" s="880"/>
      <c r="D1103" s="880"/>
      <c r="E1103" s="879"/>
      <c r="F1103" s="879"/>
      <c r="G1103" s="879"/>
      <c r="H1103" s="879"/>
      <c r="I1103" s="879"/>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c r="A1104" s="390">
        <v>3</v>
      </c>
      <c r="B1104" s="390">
        <v>1</v>
      </c>
      <c r="C1104" s="880"/>
      <c r="D1104" s="880"/>
      <c r="E1104" s="879"/>
      <c r="F1104" s="879"/>
      <c r="G1104" s="879"/>
      <c r="H1104" s="879"/>
      <c r="I1104" s="879"/>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c r="A1105" s="390">
        <v>4</v>
      </c>
      <c r="B1105" s="390">
        <v>1</v>
      </c>
      <c r="C1105" s="880"/>
      <c r="D1105" s="880"/>
      <c r="E1105" s="879"/>
      <c r="F1105" s="879"/>
      <c r="G1105" s="879"/>
      <c r="H1105" s="879"/>
      <c r="I1105" s="879"/>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c r="A1106" s="390">
        <v>5</v>
      </c>
      <c r="B1106" s="390">
        <v>1</v>
      </c>
      <c r="C1106" s="880"/>
      <c r="D1106" s="880"/>
      <c r="E1106" s="879"/>
      <c r="F1106" s="879"/>
      <c r="G1106" s="879"/>
      <c r="H1106" s="879"/>
      <c r="I1106" s="879"/>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c r="A1107" s="390">
        <v>6</v>
      </c>
      <c r="B1107" s="390">
        <v>1</v>
      </c>
      <c r="C1107" s="880"/>
      <c r="D1107" s="880"/>
      <c r="E1107" s="879"/>
      <c r="F1107" s="879"/>
      <c r="G1107" s="879"/>
      <c r="H1107" s="879"/>
      <c r="I1107" s="879"/>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c r="A1108" s="390">
        <v>7</v>
      </c>
      <c r="B1108" s="390">
        <v>1</v>
      </c>
      <c r="C1108" s="880"/>
      <c r="D1108" s="880"/>
      <c r="E1108" s="879"/>
      <c r="F1108" s="879"/>
      <c r="G1108" s="879"/>
      <c r="H1108" s="879"/>
      <c r="I1108" s="879"/>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c r="A1109" s="390">
        <v>8</v>
      </c>
      <c r="B1109" s="390">
        <v>1</v>
      </c>
      <c r="C1109" s="880"/>
      <c r="D1109" s="880"/>
      <c r="E1109" s="879"/>
      <c r="F1109" s="879"/>
      <c r="G1109" s="879"/>
      <c r="H1109" s="879"/>
      <c r="I1109" s="879"/>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c r="A1110" s="390">
        <v>9</v>
      </c>
      <c r="B1110" s="390">
        <v>1</v>
      </c>
      <c r="C1110" s="880"/>
      <c r="D1110" s="880"/>
      <c r="E1110" s="879"/>
      <c r="F1110" s="879"/>
      <c r="G1110" s="879"/>
      <c r="H1110" s="879"/>
      <c r="I1110" s="879"/>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c r="A1111" s="390">
        <v>10</v>
      </c>
      <c r="B1111" s="390">
        <v>1</v>
      </c>
      <c r="C1111" s="880"/>
      <c r="D1111" s="880"/>
      <c r="E1111" s="879"/>
      <c r="F1111" s="879"/>
      <c r="G1111" s="879"/>
      <c r="H1111" s="879"/>
      <c r="I1111" s="879"/>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c r="A1112" s="390">
        <v>11</v>
      </c>
      <c r="B1112" s="390">
        <v>1</v>
      </c>
      <c r="C1112" s="880"/>
      <c r="D1112" s="880"/>
      <c r="E1112" s="879"/>
      <c r="F1112" s="879"/>
      <c r="G1112" s="879"/>
      <c r="H1112" s="879"/>
      <c r="I1112" s="879"/>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c r="A1113" s="390">
        <v>12</v>
      </c>
      <c r="B1113" s="390">
        <v>1</v>
      </c>
      <c r="C1113" s="880"/>
      <c r="D1113" s="880"/>
      <c r="E1113" s="879"/>
      <c r="F1113" s="879"/>
      <c r="G1113" s="879"/>
      <c r="H1113" s="879"/>
      <c r="I1113" s="879"/>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c r="A1114" s="390">
        <v>13</v>
      </c>
      <c r="B1114" s="390">
        <v>1</v>
      </c>
      <c r="C1114" s="880"/>
      <c r="D1114" s="880"/>
      <c r="E1114" s="879"/>
      <c r="F1114" s="879"/>
      <c r="G1114" s="879"/>
      <c r="H1114" s="879"/>
      <c r="I1114" s="879"/>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c r="A1115" s="390">
        <v>14</v>
      </c>
      <c r="B1115" s="390">
        <v>1</v>
      </c>
      <c r="C1115" s="880"/>
      <c r="D1115" s="880"/>
      <c r="E1115" s="879"/>
      <c r="F1115" s="879"/>
      <c r="G1115" s="879"/>
      <c r="H1115" s="879"/>
      <c r="I1115" s="879"/>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c r="A1116" s="390">
        <v>15</v>
      </c>
      <c r="B1116" s="390">
        <v>1</v>
      </c>
      <c r="C1116" s="880"/>
      <c r="D1116" s="880"/>
      <c r="E1116" s="879"/>
      <c r="F1116" s="879"/>
      <c r="G1116" s="879"/>
      <c r="H1116" s="879"/>
      <c r="I1116" s="879"/>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c r="A1117" s="390">
        <v>16</v>
      </c>
      <c r="B1117" s="390">
        <v>1</v>
      </c>
      <c r="C1117" s="880"/>
      <c r="D1117" s="880"/>
      <c r="E1117" s="879"/>
      <c r="F1117" s="879"/>
      <c r="G1117" s="879"/>
      <c r="H1117" s="879"/>
      <c r="I1117" s="879"/>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c r="A1118" s="390">
        <v>17</v>
      </c>
      <c r="B1118" s="390">
        <v>1</v>
      </c>
      <c r="C1118" s="880"/>
      <c r="D1118" s="880"/>
      <c r="E1118" s="879"/>
      <c r="F1118" s="879"/>
      <c r="G1118" s="879"/>
      <c r="H1118" s="879"/>
      <c r="I1118" s="879"/>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c r="A1119" s="390">
        <v>18</v>
      </c>
      <c r="B1119" s="390">
        <v>1</v>
      </c>
      <c r="C1119" s="880"/>
      <c r="D1119" s="880"/>
      <c r="E1119" s="247"/>
      <c r="F1119" s="879"/>
      <c r="G1119" s="879"/>
      <c r="H1119" s="879"/>
      <c r="I1119" s="879"/>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c r="A1120" s="390">
        <v>19</v>
      </c>
      <c r="B1120" s="390">
        <v>1</v>
      </c>
      <c r="C1120" s="880"/>
      <c r="D1120" s="880"/>
      <c r="E1120" s="879"/>
      <c r="F1120" s="879"/>
      <c r="G1120" s="879"/>
      <c r="H1120" s="879"/>
      <c r="I1120" s="879"/>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c r="A1121" s="390">
        <v>20</v>
      </c>
      <c r="B1121" s="390">
        <v>1</v>
      </c>
      <c r="C1121" s="880"/>
      <c r="D1121" s="880"/>
      <c r="E1121" s="879"/>
      <c r="F1121" s="879"/>
      <c r="G1121" s="879"/>
      <c r="H1121" s="879"/>
      <c r="I1121" s="879"/>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c r="A1122" s="390">
        <v>21</v>
      </c>
      <c r="B1122" s="390">
        <v>1</v>
      </c>
      <c r="C1122" s="880"/>
      <c r="D1122" s="880"/>
      <c r="E1122" s="879"/>
      <c r="F1122" s="879"/>
      <c r="G1122" s="879"/>
      <c r="H1122" s="879"/>
      <c r="I1122" s="879"/>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c r="A1123" s="390">
        <v>22</v>
      </c>
      <c r="B1123" s="390">
        <v>1</v>
      </c>
      <c r="C1123" s="880"/>
      <c r="D1123" s="880"/>
      <c r="E1123" s="879"/>
      <c r="F1123" s="879"/>
      <c r="G1123" s="879"/>
      <c r="H1123" s="879"/>
      <c r="I1123" s="879"/>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c r="A1124" s="390">
        <v>23</v>
      </c>
      <c r="B1124" s="390">
        <v>1</v>
      </c>
      <c r="C1124" s="880"/>
      <c r="D1124" s="880"/>
      <c r="E1124" s="879"/>
      <c r="F1124" s="879"/>
      <c r="G1124" s="879"/>
      <c r="H1124" s="879"/>
      <c r="I1124" s="879"/>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c r="A1125" s="390">
        <v>24</v>
      </c>
      <c r="B1125" s="390">
        <v>1</v>
      </c>
      <c r="C1125" s="880"/>
      <c r="D1125" s="880"/>
      <c r="E1125" s="879"/>
      <c r="F1125" s="879"/>
      <c r="G1125" s="879"/>
      <c r="H1125" s="879"/>
      <c r="I1125" s="879"/>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c r="A1126" s="390">
        <v>25</v>
      </c>
      <c r="B1126" s="390">
        <v>1</v>
      </c>
      <c r="C1126" s="880"/>
      <c r="D1126" s="880"/>
      <c r="E1126" s="879"/>
      <c r="F1126" s="879"/>
      <c r="G1126" s="879"/>
      <c r="H1126" s="879"/>
      <c r="I1126" s="879"/>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c r="A1127" s="390">
        <v>26</v>
      </c>
      <c r="B1127" s="390">
        <v>1</v>
      </c>
      <c r="C1127" s="880"/>
      <c r="D1127" s="880"/>
      <c r="E1127" s="879"/>
      <c r="F1127" s="879"/>
      <c r="G1127" s="879"/>
      <c r="H1127" s="879"/>
      <c r="I1127" s="879"/>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c r="A1128" s="390">
        <v>27</v>
      </c>
      <c r="B1128" s="390">
        <v>1</v>
      </c>
      <c r="C1128" s="880"/>
      <c r="D1128" s="880"/>
      <c r="E1128" s="879"/>
      <c r="F1128" s="879"/>
      <c r="G1128" s="879"/>
      <c r="H1128" s="879"/>
      <c r="I1128" s="879"/>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c r="A1129" s="390">
        <v>28</v>
      </c>
      <c r="B1129" s="390">
        <v>1</v>
      </c>
      <c r="C1129" s="880"/>
      <c r="D1129" s="880"/>
      <c r="E1129" s="879"/>
      <c r="F1129" s="879"/>
      <c r="G1129" s="879"/>
      <c r="H1129" s="879"/>
      <c r="I1129" s="879"/>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c r="A1130" s="390">
        <v>29</v>
      </c>
      <c r="B1130" s="390">
        <v>1</v>
      </c>
      <c r="C1130" s="880"/>
      <c r="D1130" s="880"/>
      <c r="E1130" s="879"/>
      <c r="F1130" s="879"/>
      <c r="G1130" s="879"/>
      <c r="H1130" s="879"/>
      <c r="I1130" s="879"/>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c r="A1131" s="390">
        <v>30</v>
      </c>
      <c r="B1131" s="390">
        <v>1</v>
      </c>
      <c r="C1131" s="880"/>
      <c r="D1131" s="880"/>
      <c r="E1131" s="879"/>
      <c r="F1131" s="879"/>
      <c r="G1131" s="879"/>
      <c r="H1131" s="879"/>
      <c r="I1131" s="879"/>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27"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0" sqref="L1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c r="A10" s="14" t="s">
        <v>371</v>
      </c>
      <c r="B10" s="15" t="s">
        <v>484</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c r="A11" s="14" t="s">
        <v>209</v>
      </c>
      <c r="B11" s="15"/>
      <c r="C11" s="13" t="str">
        <f t="shared" si="0"/>
        <v/>
      </c>
      <c r="D11" s="13" t="str">
        <f t="shared" si="8"/>
        <v>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431</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2019-05-29T00:51:13Z</cp:lastPrinted>
  <dcterms:created xsi:type="dcterms:W3CDTF">2012-03-13T00:50:25Z</dcterms:created>
  <dcterms:modified xsi:type="dcterms:W3CDTF">2019-08-28T08:34:17Z</dcterms:modified>
</cp:coreProperties>
</file>