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822_ 最終公表に向けたレビューシート等の追記・修正等\14 国政研○\"/>
    </mc:Choice>
  </mc:AlternateContent>
  <bookViews>
    <workbookView xWindow="0" yWindow="0" windowWidth="25200" windowHeight="1237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<sst xmlns="http://schemas.openxmlformats.org/spreadsheetml/2006/main" count="2170" uniqueCount="532">
  <si>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</si>
  <si>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</si>
  <si>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</si>
  <si>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</si>
  <si>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</si>
  <si>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</si>
  <si>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</si>
  <si>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</si>
  <si>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</si>
  <si>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</si>
  <si>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</si>
  <si>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</si>
  <si>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</si>
  <si>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</si>
  <si>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</si>
  <si>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</si>
  <si>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</si>
  <si>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</si>
  <si>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</si>
  <si>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</si>
  <si>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</si>
  <si>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</si>
  <si>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</si>
  <si>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</si>
  <si>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</si>
  <si>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</si>
  <si>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</si>
  <si>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</si>
  <si>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</si>
  <si>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</si>
  <si>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</si>
  <si>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</si>
  <si>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</si>
  <si>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</si>
  <si>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</si>
  <si>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</si>
  <si>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</si>
  <si>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</si>
  <si>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</si>
  <si>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</si>
  <si>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</si>
  <si>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</si>
  <si>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</si>
  <si>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</si>
  <si>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</si>
  <si>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</si>
  <si>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</si>
  <si>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</si>
  <si>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</si>
  <si>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</si>
  <si>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</si>
  <si>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</si>
  <si>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</si>
  <si>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</si>
  <si>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</si>
  <si>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</si>
  <si>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</si>
  <si>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</si>
  <si>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</si>
  <si>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</si>
  <si>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</si>
  <si>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</si>
  <si>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</si>
  <si>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</si>
  <si>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</si>
  <si>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</si>
  <si>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</si>
  <si>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</si>
  <si>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</si>
  <si>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</si>
  <si>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</si>
  <si>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</si>
  <si>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</si>
  <si>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</si>
  <si>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</si>
  <si>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</si>
  <si>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</si>
  <si>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</si>
  <si>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</si>
  <si>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</si>
  <si>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</si>
  <si>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</si>
  <si>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</si>
  <si>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</si>
  <si>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</si>
  <si>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</si>
  <si>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</si>
  <si>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</si>
  <si>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</si>
  <si>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</si>
  <si>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</si>
  <si>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</si>
  <si>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</si>
  <si>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</si>
  <si>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</si>
  <si>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</si>
  <si>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</si>
  <si>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</si>
  <si>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</si>
  <si>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</si>
  <si>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</si>
  <si>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</si>
  <si>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</si>
  <si>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</si>
  <si>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</si>
  <si>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</si>
  <si>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</si>
  <si>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</si>
  <si>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</si>
  <si>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</si>
  <si>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</si>
  <si>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</si>
  <si>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</si>
  <si>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</si>
  <si>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</si>
  <si>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</si>
  <si>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</si>
  <si>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</si>
  <si>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</si>
  <si>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</si>
  <si>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</si>
  <si>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</si>
  <si>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</si>
  <si>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</si>
  <si>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</si>
  <si>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</si>
  <si>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</si>
  <si>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</si>
  <si>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</si>
  <si>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</si>
  <si>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</si>
  <si>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</si>
  <si>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</si>
  <si>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</si>
  <si>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</si>
  <si>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</si>
  <si>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</si>
  <si>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</si>
  <si>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</si>
  <si>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</si>
  <si>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</si>
  <si>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</si>
  <si>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</si>
  <si>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</si>
  <si>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</si>
  <si>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</si>
  <si>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</si>
  <si>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</si>
  <si>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</si>
  <si>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</si>
  <si>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</si>
  <si>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</si>
  <si>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</si>
  <si>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</si>
  <si>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</si>
  <si>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</si>
  <si>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</si>
  <si>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</si>
  <si>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</si>
  <si>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</si>
  <si>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</si>
  <si>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</si>
  <si>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</si>
  <si>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</si>
  <si>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</si>
  <si>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</si>
  <si>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</si>
  <si>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</si>
  <si>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</si>
  <si>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</si>
  <si>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</si>
  <si>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</si>
  <si>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</si>
  <si>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</si>
  <si>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</si>
  <si>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</si>
  <si>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</si>
  <si>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</si>
  <si>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</si>
  <si>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</si>
  <si>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</si>
  <si>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</si>
  <si>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</si>
  <si>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</si>
  <si>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</si>
  <si>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</si>
  <si>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</si>
  <si>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</si>
  <si>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</si>
  <si>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</si>
  <si>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</si>
  <si>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</si>
  <si>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</si>
  <si>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</si>
  <si>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</si>
  <si>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</si>
  <si>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</si>
  <si>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</si>
  <si>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</si>
  <si>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</si>
  <si>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</si>
  <si>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</si>
  <si>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</si>
  <si>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</si>
  <si>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</si>
  <si>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</si>
  <si>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</si>
  <si>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</si>
  <si>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</si>
  <si>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</si>
  <si>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</si>
  <si>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</si>
  <si>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</si>
  <si>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</si>
  <si>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</si>
  <si>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</si>
  <si>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</si>
  <si>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</si>
  <si>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</si>
  <si>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</si>
  <si>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</si>
  <si>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</si>
  <si>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</si>
  <si>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</si>
  <si>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</si>
  <si>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</si>
  <si>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</si>
  <si>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</si>
  <si>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</si>
  <si>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</si>
  <si>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</si>
  <si>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</si>
  <si>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</si>
  <si>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</si>
  <si>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</si>
  <si>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</si>
  <si>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</si>
  <si>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</si>
  <si>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</si>
  <si>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</si>
  <si>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</si>
  <si>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</si>
  <si>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</si>
  <si>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</si>
  <si>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</si>
  <si>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</si>
  <si>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</si>
  <si>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</si>
  <si>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</si>
  <si>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</si>
  <si>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</si>
  <si>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</si>
  <si>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</si>
  <si>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</si>
  <si>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</si>
  <si>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</si>
  <si>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</si>
  <si>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</si>
  <si>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</si>
  <si>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</si>
  <si>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</si>
  <si>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</si>
  <si>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</si>
  <si>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</si>
  <si>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</si>
  <si>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</si>
  <si>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</si>
  <si>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</si>
  <si>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</si>
  <si>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</si>
  <si>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</si>
  <si>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</si>
  <si>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</si>
  <si>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</si>
  <si>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</si>
  <si>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</si>
  <si>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</si>
  <si>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</si>
  <si>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</si>
  <si>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</si>
  <si>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</si>
  <si>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</si>
  <si>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</si>
  <si>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</si>
  <si>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</si>
  <si>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</si>
  <si>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</si>
  <si>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</si>
  <si>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</si>
  <si>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</si>
  <si>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</si>
  <si>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</si>
  <si>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</si>
  <si>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</si>
  <si>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</si>
  <si>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</si>
  <si>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</si>
  <si>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</si>
  <si>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</si>
  <si>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</si>
  <si>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</si>
  <si>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</si>
  <si>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</si>
  <si>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</si>
  <si>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</si>
  <si>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</si>
  <si>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</si>
  <si>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</si>
  <si>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</si>
  <si>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</si>
  <si>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</si>
  <si>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</si>
  <si>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</si>
  <si>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</si>
  <si>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</si>
  <si>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</si>
  <si>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</si>
  <si>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</si>
  <si>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</si>
  <si>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</si>
  <si>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</si>
  <si>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</si>
  <si>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</si>
  <si>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</si>
  <si>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</si>
  <si>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</si>
  <si>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</si>
  <si>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</si>
  <si>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</si>
  <si>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</si>
  <si>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</si>
  <si>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</si>
  <si>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</si>
  <si>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</si>
  <si>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</si>
  <si>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</si>
  <si>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</si>
  <si>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</si>
  <si>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</si>
  <si>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</si>
  <si>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</si>
  <si>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</si>
  <si>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</si>
  <si>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</si>
  <si>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</si>
  <si>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</si>
  <si>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</si>
  <si>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</si>
  <si>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</si>
  <si>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</si>
  <si>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</si>
  <si>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</si>
  <si>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</si>
  <si>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</si>
  <si>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</si>
  <si>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</si>
  <si>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</si>
  <si>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</si>
  <si>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</si>
  <si>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</si>
  <si>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</si>
  <si>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</si>
  <si>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</si>
  <si>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</si>
  <si>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</si>
  <si>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</si>
  <si>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</si>
  <si>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</si>
  <si>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</si>
  <si>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</si>
  <si>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</si>
  <si>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</si>
  <si>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</si>
  <si>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</si>
  <si>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</si>
  <si>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</si>
  <si>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</si>
  <si>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</si>
  <si>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</si>
  <si>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</si>
  <si>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</si>
  <si>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</si>
  <si>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</si>
  <si>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</si>
  <si>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</si>
  <si>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</si>
  <si>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</si>
  <si>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</si>
  <si>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</si>
  <si>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</si>
  <si>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</si>
  <si>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</si>
  <si>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</si>
  <si>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</si>
  <si>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</si>
  <si>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</si>
  <si>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</si>
  <si>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</si>
  <si>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</si>
  <si>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</si>
  <si>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</si>
  <si>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</si>
  <si>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</si>
  <si>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</si>
  <si>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</si>
  <si>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</si>
  <si>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</si>
  <si>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</si>
  <si>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</si>
  <si>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</si>
  <si>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</si>
  <si>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</si>
  <si>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</si>
  <si>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</si>
  <si>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</si>
  <si>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</si>
  <si>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</si>
  <si>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</si>
  <si>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</si>
  <si>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</si>
  <si>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</si>
  <si>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</si>
  <si>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</si>
  <si>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</si>
  <si>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</si>
  <si>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</si>
  <si>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</si>
  <si>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</si>
  <si>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</si>
  <si>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</si>
  <si>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</si>
  <si>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</si>
  <si>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</si>
  <si>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</si>
  <si>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</si>
  <si>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</si>
  <si>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</si>
  <si>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</si>
  <si>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</si>
  <si>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</si>
  <si>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</si>
  <si>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</si>
  <si>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</si>
  <si>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</si>
  <si>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</si>
  <si>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</si>
  <si>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</si>
  <si>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</si>
  <si>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</si>
  <si>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</si>
  <si>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</si>
  <si>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</si>
  <si>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</si>
  <si>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</si>
  <si>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</si>
  <si>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</si>
  <si>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</si>
  <si>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</si>
  <si>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</si>
  <si>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</si>
  <si>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</si>
  <si>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</si>
  <si>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</si>
  <si>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</si>
  <si>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</si>
  <si>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</si>
  <si>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</si>
  <si>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</si>
  <si>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</si>
  <si>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</si>
  <si>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</si>
  <si>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</si>
  <si>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</si>
  <si>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</si>
  <si>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</si>
  <si>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</si>
  <si>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</si>
  <si>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</si>
  <si>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</si>
  <si>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</si>
  <si>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</si>
  <si>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</si>
  <si>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</si>
  <si>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</si>
  <si>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</si>
  <si>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</si>
  <si>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</si>
  <si>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</si>
  <si>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</si>
  <si>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</si>
  <si>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</si>
  <si>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</si>
  <si>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</si>
  <si>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</si>
  <si>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</si>
  <si>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</si>
  <si>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</si>
  <si>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</si>
  <si>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</si>
  <si>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</si>
  <si>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</si>
  <si>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</si>
  <si>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</si>
  <si>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</si>
  <si>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</si>
  <si>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三菱UFJリサーチ＆コンサルティング株式会社</t>
    <phoneticPr fontId="5"/>
  </si>
  <si>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5"/>
  </si>
  <si>
    <t>研究調整官　多田 智和
研究調整官　山形 創一</t>
    <phoneticPr fontId="5"/>
  </si>
  <si>
    <t>住生活基本計画（全国計画）（平成28年3月18日閣議決定）</t>
    <rPh sb="0" eb="1">
      <t>ジュウ</t>
    </rPh>
    <rPh sb="1" eb="3">
      <t>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5"/>
  </si>
  <si>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phoneticPr fontId="5"/>
  </si>
  <si>
    <t xml:space="preserve">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
</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</si>
  <si>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</si>
  <si>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</si>
  <si>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</si>
  <si>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</si>
  <si>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</si>
  <si>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</si>
  <si>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16百万円／2件</t>
    <rPh sb="2" eb="3">
      <t>ヒャク</t>
    </rPh>
    <rPh sb="3" eb="5">
      <t>マンエン</t>
    </rPh>
    <rPh sb="7" eb="8">
      <t>ケン</t>
    </rPh>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</si>
  <si>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phoneticPr fontId="5"/>
  </si>
  <si>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phoneticPr fontId="5"/>
  </si>
  <si>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39">
      <t>コウカ</t>
    </rPh>
    <rPh sb="39" eb="40">
      <t>トウ</t>
    </rPh>
    <rPh sb="41" eb="43">
      <t>ケントウ</t>
    </rPh>
    <rPh sb="44" eb="45">
      <t>クニ</t>
    </rPh>
    <rPh sb="46" eb="47">
      <t>オコナ</t>
    </rPh>
    <rPh sb="48" eb="50">
      <t>ヒツヨウ</t>
    </rPh>
    <phoneticPr fontId="5"/>
  </si>
  <si>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</si>
  <si>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</si>
  <si>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0031</t>
    <phoneticPr fontId="5"/>
  </si>
  <si>
    <t>A.みずほ情報総研株式会社</t>
    <rPh sb="5" eb="7">
      <t>ジョウホウ</t>
    </rPh>
    <rPh sb="7" eb="9">
      <t>ソウケン</t>
    </rPh>
    <rPh sb="9" eb="13">
      <t>カブシキガイシャ</t>
    </rPh>
    <phoneticPr fontId="5"/>
  </si>
  <si>
    <t>B.三菱UFJリサーチ＆コンサルティング株式会社</t>
    <rPh sb="2" eb="4">
      <t>ミツビシ</t>
    </rPh>
    <rPh sb="20" eb="24">
      <t>カブシキガイシャ</t>
    </rPh>
    <phoneticPr fontId="5"/>
  </si>
  <si>
    <t>みずほ情報総研株式会社</t>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</si>
  <si>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</si>
  <si>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高齢者が住み慣れた地域で安全かつ自立して快適に暮らす」ための参考事例等研究は、内閣府や厚生労働省等他省庁の高齢者対策の類似調査研究には重複しないものと思われる。昨年度は研究発表等２件の活動成果があったので、成果指標として更にこれらの研究成果のインパクト（引用件数やHP等の閲覧件数）等を採用する等して、成果が広く活用されるように今後とも効率的に実施して頂たい。</t>
    <rPh sb="54" eb="57">
      <t>コウレイシャ</t>
    </rPh>
    <rPh sb="57" eb="59">
      <t>タイサク</t>
    </rPh>
    <rPh sb="60" eb="62">
      <t>ルイジ</t>
    </rPh>
    <rPh sb="81" eb="83">
      <t>サクネン</t>
    </rPh>
    <phoneticPr fontId="5"/>
  </si>
  <si>
    <t>平成31年度までに一定の結果が得られる見込みであり、その成果が活用されるよう、事業の効果的・効率的な執行に努め、今年度をもって終了とする。</t>
    <phoneticPr fontId="5"/>
  </si>
  <si>
    <t>終了予定</t>
  </si>
  <si>
    <t>当該事業は平成31年度をもって終了。
本調査研究の成果が活用されるよう、学識経験者からの助言も得つつ、効果的・効率的に執行していく。</t>
    <rPh sb="0" eb="2">
      <t>トウガイ</t>
    </rPh>
    <rPh sb="2" eb="4">
      <t>ジギョウ</t>
    </rPh>
    <rPh sb="5" eb="7">
      <t>ヘイセイ</t>
    </rPh>
    <rPh sb="9" eb="11">
      <t>ネンド</t>
    </rPh>
    <rPh sb="15" eb="17">
      <t>シュウリョウ</t>
    </rPh>
    <rPh sb="19" eb="22">
      <t>ホンチョウサ</t>
    </rPh>
    <rPh sb="22" eb="24">
      <t>ケンキュウ</t>
    </rPh>
    <rPh sb="25" eb="27">
      <t>セイカ</t>
    </rPh>
    <rPh sb="28" eb="30">
      <t>カツヨウ</t>
    </rPh>
    <rPh sb="36" eb="38">
      <t>ガクシキ</t>
    </rPh>
    <rPh sb="38" eb="41">
      <t>ケイケンシャ</t>
    </rPh>
    <rPh sb="44" eb="46">
      <t>ジョゲン</t>
    </rPh>
    <rPh sb="47" eb="48">
      <t>エ</t>
    </rPh>
    <rPh sb="51" eb="54">
      <t>コウカテキ</t>
    </rPh>
    <rPh sb="55" eb="58">
      <t>コウリツテキ</t>
    </rPh>
    <rPh sb="59" eb="6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</si>
</sst>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98324</xdr:colOff>
      <xdr:row>743</xdr:row>
      <xdr:rowOff>108854</xdr:rowOff>
    </xdr:from>
    <xdr:to>
      <xdr:col>43</xdr:col>
      <xdr:colOff>47761</xdr:colOff>
      <xdr:row>754</xdr:row>
      <xdr:rowOff>175277</xdr:rowOff>
    </xdr:to>
    <xdr:grpSp>
      <xdr:nvGrpSpPr>
        <xdr:cNvPr id="3" name="グループ化 2"/>
        <xdr:cNvGrpSpPr/>
      </xdr:nvGrpSpPr>
      <xdr:grpSpPr>
        <a:xfrm>
          <a:off x="2298599" y="44362004"/>
          <a:ext cx="6350237" cy="3943098"/>
          <a:chOff x="3437414" y="41109900"/>
          <a:chExt cx="648128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3504553"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flipH="1">
            <a:off x="5220521" y="42816921"/>
            <a:ext cx="448622" cy="439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3456598"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343741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3744337"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0.2</a:t>
            </a:r>
            <a:r>
              <a:rPr lang="ja-JP" altLang="ja-JP" sz="1100" b="0" i="0" baseline="0">
                <a:solidFill>
                  <a:schemeClr val="tx1"/>
                </a:solidFill>
                <a:effectLst/>
                <a:latin typeface="+mn-lt"/>
                <a:ea typeface="+mn-ea"/>
                <a:cs typeface="+mn-cs"/>
              </a:rPr>
              <a:t>百万円</a:t>
            </a:r>
            <a:endParaRPr lang="ja-JP" altLang="ja-JP">
              <a:effectLst/>
            </a:endParaRPr>
          </a:p>
          <a:p>
            <a:pPr rtl="0" eaLnBrk="1" fontAlgn="auto" latinLnBrk="0" hangingPunct="1"/>
            <a:r>
              <a:rPr lang="ja-JP" altLang="ja-JP" sz="1100" b="0" i="0" baseline="0">
                <a:solidFill>
                  <a:schemeClr val="tx1"/>
                </a:solidFill>
                <a:effectLst/>
                <a:latin typeface="+mn-lt"/>
                <a:ea typeface="+mn-ea"/>
                <a:cs typeface="+mn-cs"/>
              </a:rPr>
              <a:t>③諸謝金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sp macro="" textlink="">
        <xdr:nvSpPr>
          <xdr:cNvPr id="14" name="大かっこ 13"/>
          <xdr:cNvSpPr/>
        </xdr:nvSpPr>
        <xdr:spPr bwMode="auto">
          <a:xfrm>
            <a:off x="6612008" y="444645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Text Box 1"/>
          <xdr:cNvSpPr txBox="1">
            <a:spLocks noChangeArrowheads="1"/>
          </xdr:cNvSpPr>
        </xdr:nvSpPr>
        <xdr:spPr bwMode="auto">
          <a:xfrm>
            <a:off x="6564052" y="43377600"/>
            <a:ext cx="2781474"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6" name="正方形/長方形 15"/>
          <xdr:cNvSpPr/>
        </xdr:nvSpPr>
        <xdr:spPr>
          <a:xfrm>
            <a:off x="6544868" y="436893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．民間企業（１者）</a:t>
            </a:r>
          </a:p>
          <a:p>
            <a:pPr algn="ctr" rtl="0"/>
            <a:r>
              <a:rPr lang="en-US" altLang="ja-JP" sz="1100" b="0" i="0" baseline="0">
                <a:solidFill>
                  <a:schemeClr val="tx1"/>
                </a:solidFill>
                <a:effectLst/>
                <a:latin typeface="+mj-ea"/>
                <a:ea typeface="+mj-ea"/>
                <a:cs typeface="+mn-cs"/>
              </a:rPr>
              <a:t>9.4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6851791" y="44497954"/>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cxnSp macro="">
        <xdr:nvCxnSpPr>
          <xdr:cNvPr id="19" name="直線矢印コネクタ 18"/>
          <xdr:cNvCxnSpPr/>
        </xdr:nvCxnSpPr>
        <xdr:spPr bwMode="auto">
          <a:xfrm>
            <a:off x="5696847" y="42834466"/>
            <a:ext cx="1689820" cy="398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320</v>
      </c>
      <c r="AT2" s="926"/>
      <c r="AU2" s="926"/>
      <c r="AV2" s="43" t="str">
        <f>IF(AW2="", "", "-")</f>
        <v/>
      </c>
      <c r="AW2" s="897"/>
      <c r="AX2" s="897"/>
    </row>
    <row r="3" spans="1:50" ht="21" customHeight="1" thickBot="1">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c r="A4" s="690" t="s">
        <v>25</v>
      </c>
      <c r="B4" s="691"/>
      <c r="C4" s="691"/>
      <c r="D4" s="691"/>
      <c r="E4" s="691"/>
      <c r="F4" s="691"/>
      <c r="G4" s="668" t="s">
        <v>506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507</v>
      </c>
      <c r="AR5" s="688"/>
      <c r="AS5" s="688"/>
      <c r="AT5" s="688"/>
      <c r="AU5" s="688"/>
      <c r="AV5" s="688"/>
      <c r="AW5" s="688"/>
      <c r="AX5" s="689"/>
    </row>
    <row r="6" spans="1:50" ht="39"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508</v>
      </c>
      <c r="AF7" s="899"/>
      <c r="AG7" s="899"/>
      <c r="AH7" s="899"/>
      <c r="AI7" s="899"/>
      <c r="AJ7" s="899"/>
      <c r="AK7" s="899"/>
      <c r="AL7" s="899"/>
      <c r="AM7" s="899"/>
      <c r="AN7" s="899"/>
      <c r="AO7" s="899"/>
      <c r="AP7" s="899"/>
      <c r="AQ7" s="899"/>
      <c r="AR7" s="899"/>
      <c r="AS7" s="899"/>
      <c r="AT7" s="899"/>
      <c r="AU7" s="899"/>
      <c r="AV7" s="899"/>
      <c r="AW7" s="899"/>
      <c r="AX7" s="900"/>
    </row>
    <row r="8" spans="1:50" ht="53.25" customHeight="1">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5" t="s">
        <v>23</v>
      </c>
      <c r="B9" s="836"/>
      <c r="C9" s="836"/>
      <c r="D9" s="836"/>
      <c r="E9" s="836"/>
      <c r="F9" s="836"/>
      <c r="G9" s="837" t="s">
        <v>509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c r="A10" s="646" t="s">
        <v>29</v>
      </c>
      <c r="B10" s="647"/>
      <c r="C10" s="647"/>
      <c r="D10" s="647"/>
      <c r="E10" s="647"/>
      <c r="F10" s="647"/>
      <c r="G10" s="740" t="s">
        <v>510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511</v>
      </c>
      <c r="X13" s="644"/>
      <c r="Y13" s="644"/>
      <c r="Z13" s="644"/>
      <c r="AA13" s="644"/>
      <c r="AB13" s="644"/>
      <c r="AC13" s="645"/>
      <c r="AD13" s="643">
        <v>16</v>
      </c>
      <c r="AE13" s="644"/>
      <c r="AF13" s="644"/>
      <c r="AG13" s="644"/>
      <c r="AH13" s="644"/>
      <c r="AI13" s="644"/>
      <c r="AJ13" s="645"/>
      <c r="AK13" s="643">
        <v>16</v>
      </c>
      <c r="AL13" s="644"/>
      <c r="AM13" s="644"/>
      <c r="AN13" s="644"/>
      <c r="AO13" s="644"/>
      <c r="AP13" s="644"/>
      <c r="AQ13" s="645"/>
      <c r="AR13" s="905" t="s">
        <v>482</v>
      </c>
      <c r="AS13" s="906"/>
      <c r="AT13" s="906"/>
      <c r="AU13" s="906"/>
      <c r="AV13" s="906"/>
      <c r="AW13" s="906"/>
      <c r="AX13" s="907"/>
    </row>
    <row r="14" spans="1:50" ht="21" customHeight="1">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482</v>
      </c>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16</v>
      </c>
      <c r="AE18" s="865"/>
      <c r="AF18" s="865"/>
      <c r="AG18" s="865"/>
      <c r="AH18" s="865"/>
      <c r="AI18" s="865"/>
      <c r="AJ18" s="866"/>
      <c r="AK18" s="864">
        <f>SUM(AK13:AQ17)</f>
        <v>16</v>
      </c>
      <c r="AL18" s="865"/>
      <c r="AM18" s="865"/>
      <c r="AN18" s="865"/>
      <c r="AO18" s="865"/>
      <c r="AP18" s="865"/>
      <c r="AQ18" s="866"/>
      <c r="AR18" s="864">
        <f>SUM(AR13:AX17)</f>
        <v>0</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v>16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c r="A23" s="953"/>
      <c r="B23" s="954"/>
      <c r="C23" s="954"/>
      <c r="D23" s="954"/>
      <c r="E23" s="954"/>
      <c r="F23" s="955"/>
      <c r="G23" s="938" t="s">
        <v>512</v>
      </c>
      <c r="H23" s="939"/>
      <c r="I23" s="939"/>
      <c r="J23" s="939"/>
      <c r="K23" s="939"/>
      <c r="L23" s="939"/>
      <c r="M23" s="939"/>
      <c r="N23" s="939"/>
      <c r="O23" s="940"/>
      <c r="P23" s="905">
        <v>0.2</v>
      </c>
      <c r="Q23" s="906"/>
      <c r="R23" s="906"/>
      <c r="S23" s="906"/>
      <c r="T23" s="906"/>
      <c r="U23" s="906"/>
      <c r="V23" s="923"/>
      <c r="W23" s="905" t="s">
        <v>482</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c r="A24" s="953"/>
      <c r="B24" s="954"/>
      <c r="C24" s="954"/>
      <c r="D24" s="954"/>
      <c r="E24" s="954"/>
      <c r="F24" s="955"/>
      <c r="G24" s="941" t="s">
        <v>513</v>
      </c>
      <c r="H24" s="942"/>
      <c r="I24" s="942"/>
      <c r="J24" s="942"/>
      <c r="K24" s="942"/>
      <c r="L24" s="942"/>
      <c r="M24" s="942"/>
      <c r="N24" s="942"/>
      <c r="O24" s="943"/>
      <c r="P24" s="643">
        <v>0.6</v>
      </c>
      <c r="Q24" s="644"/>
      <c r="R24" s="644"/>
      <c r="S24" s="644"/>
      <c r="T24" s="644"/>
      <c r="U24" s="644"/>
      <c r="V24" s="645"/>
      <c r="W24" s="643" t="s">
        <v>482</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c r="A25" s="953"/>
      <c r="B25" s="954"/>
      <c r="C25" s="954"/>
      <c r="D25" s="954"/>
      <c r="E25" s="954"/>
      <c r="F25" s="955"/>
      <c r="G25" s="941" t="s">
        <v>514</v>
      </c>
      <c r="H25" s="942"/>
      <c r="I25" s="942"/>
      <c r="J25" s="942"/>
      <c r="K25" s="942"/>
      <c r="L25" s="942"/>
      <c r="M25" s="942"/>
      <c r="N25" s="942"/>
      <c r="O25" s="943"/>
      <c r="P25" s="643">
        <v>0.3</v>
      </c>
      <c r="Q25" s="644"/>
      <c r="R25" s="644"/>
      <c r="S25" s="644"/>
      <c r="T25" s="644"/>
      <c r="U25" s="644"/>
      <c r="V25" s="645"/>
      <c r="W25" s="643" t="s">
        <v>482</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c r="A26" s="953"/>
      <c r="B26" s="954"/>
      <c r="C26" s="954"/>
      <c r="D26" s="954"/>
      <c r="E26" s="954"/>
      <c r="F26" s="955"/>
      <c r="G26" s="941" t="s">
        <v>515</v>
      </c>
      <c r="H26" s="942"/>
      <c r="I26" s="942"/>
      <c r="J26" s="942"/>
      <c r="K26" s="942"/>
      <c r="L26" s="942"/>
      <c r="M26" s="942"/>
      <c r="N26" s="942"/>
      <c r="O26" s="943"/>
      <c r="P26" s="643">
        <v>14.7</v>
      </c>
      <c r="Q26" s="644"/>
      <c r="R26" s="644"/>
      <c r="S26" s="644"/>
      <c r="T26" s="644"/>
      <c r="U26" s="644"/>
      <c r="V26" s="645"/>
      <c r="W26" s="643" t="s">
        <v>482</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c r="A27" s="953"/>
      <c r="B27" s="954"/>
      <c r="C27" s="954"/>
      <c r="D27" s="954"/>
      <c r="E27" s="954"/>
      <c r="F27" s="955"/>
      <c r="G27" s="941" t="s">
        <v>482</v>
      </c>
      <c r="H27" s="942"/>
      <c r="I27" s="942"/>
      <c r="J27" s="942"/>
      <c r="K27" s="942"/>
      <c r="L27" s="942"/>
      <c r="M27" s="942"/>
      <c r="N27" s="942"/>
      <c r="O27" s="943"/>
      <c r="P27" s="643" t="s">
        <v>482</v>
      </c>
      <c r="Q27" s="644"/>
      <c r="R27" s="644"/>
      <c r="S27" s="644"/>
      <c r="T27" s="644"/>
      <c r="U27" s="644"/>
      <c r="V27" s="645"/>
      <c r="W27" s="643" t="s">
        <v>482</v>
      </c>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c r="A28" s="953"/>
      <c r="B28" s="954"/>
      <c r="C28" s="954"/>
      <c r="D28" s="954"/>
      <c r="E28" s="954"/>
      <c r="F28" s="955"/>
      <c r="G28" s="944" t="s">
        <v>382</v>
      </c>
      <c r="H28" s="945"/>
      <c r="I28" s="945"/>
      <c r="J28" s="945"/>
      <c r="K28" s="945"/>
      <c r="L28" s="945"/>
      <c r="M28" s="945"/>
      <c r="N28" s="945"/>
      <c r="O28" s="946"/>
      <c r="P28" s="864">
        <f>P29-SUM(P23:P27)</f>
        <v>0.20000000000000107</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c r="A29" s="956"/>
      <c r="B29" s="957"/>
      <c r="C29" s="957"/>
      <c r="D29" s="957"/>
      <c r="E29" s="957"/>
      <c r="F29" s="958"/>
      <c r="G29" s="947" t="s">
        <v>379</v>
      </c>
      <c r="H29" s="948"/>
      <c r="I29" s="948"/>
      <c r="J29" s="948"/>
      <c r="K29" s="948"/>
      <c r="L29" s="948"/>
      <c r="M29" s="948"/>
      <c r="N29" s="948"/>
      <c r="O29" s="949"/>
      <c r="P29" s="643">
        <f>AK13</f>
        <v>16</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511</v>
      </c>
      <c r="AJ32" s="205"/>
      <c r="AK32" s="205"/>
      <c r="AL32" s="205"/>
      <c r="AM32" s="204">
        <v>0</v>
      </c>
      <c r="AN32" s="205"/>
      <c r="AO32" s="205"/>
      <c r="AP32" s="205"/>
      <c r="AQ32" s="326" t="s">
        <v>482</v>
      </c>
      <c r="AR32" s="193"/>
      <c r="AS32" s="193"/>
      <c r="AT32" s="327"/>
      <c r="AU32" s="205"/>
      <c r="AV32" s="205"/>
      <c r="AW32" s="205"/>
      <c r="AX32" s="207"/>
    </row>
    <row r="33" spans="1:50" ht="23.25" customHeight="1">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511</v>
      </c>
      <c r="AJ33" s="205"/>
      <c r="AK33" s="205"/>
      <c r="AL33" s="205"/>
      <c r="AM33" s="204">
        <v>0</v>
      </c>
      <c r="AN33" s="205"/>
      <c r="AO33" s="205"/>
      <c r="AP33" s="205"/>
      <c r="AQ33" s="326" t="s">
        <v>482</v>
      </c>
      <c r="AR33" s="193"/>
      <c r="AS33" s="193"/>
      <c r="AT33" s="327"/>
      <c r="AU33" s="205">
        <v>2</v>
      </c>
      <c r="AV33" s="205"/>
      <c r="AW33" s="205"/>
      <c r="AX33" s="207"/>
    </row>
    <row r="34" spans="1:50" ht="45.75" customHeight="1">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511</v>
      </c>
      <c r="AJ34" s="205"/>
      <c r="AK34" s="205"/>
      <c r="AL34" s="205"/>
      <c r="AM34" s="204">
        <v>0</v>
      </c>
      <c r="AN34" s="205"/>
      <c r="AO34" s="205"/>
      <c r="AP34" s="205"/>
      <c r="AQ34" s="326" t="s">
        <v>482</v>
      </c>
      <c r="AR34" s="193"/>
      <c r="AS34" s="193"/>
      <c r="AT34" s="327"/>
      <c r="AU34" s="205"/>
      <c r="AV34" s="205"/>
      <c r="AW34" s="205"/>
      <c r="AX34" s="207"/>
    </row>
    <row r="35" spans="1:50" ht="23.25" customHeight="1">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511</v>
      </c>
      <c r="AJ101" s="205"/>
      <c r="AK101" s="205"/>
      <c r="AL101" s="206"/>
      <c r="AM101" s="204">
        <v>2</v>
      </c>
      <c r="AN101" s="205"/>
      <c r="AO101" s="205"/>
      <c r="AP101" s="206"/>
      <c r="AQ101" s="204" t="s">
        <v>482</v>
      </c>
      <c r="AR101" s="205"/>
      <c r="AS101" s="205"/>
      <c r="AT101" s="206"/>
      <c r="AU101" s="204" t="s">
        <v>482</v>
      </c>
      <c r="AV101" s="205"/>
      <c r="AW101" s="205"/>
      <c r="AX101" s="206"/>
    </row>
    <row r="102" spans="1:60" ht="23.25" customHeight="1">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511</v>
      </c>
      <c r="AJ102" s="404"/>
      <c r="AK102" s="404"/>
      <c r="AL102" s="404"/>
      <c r="AM102" s="404">
        <v>2</v>
      </c>
      <c r="AN102" s="404"/>
      <c r="AO102" s="404"/>
      <c r="AP102" s="404"/>
      <c r="AQ102" s="259">
        <v>2</v>
      </c>
      <c r="AR102" s="260"/>
      <c r="AS102" s="260"/>
      <c r="AT102" s="305"/>
      <c r="AU102" s="259" t="s">
        <v>482</v>
      </c>
      <c r="AV102" s="260"/>
      <c r="AW102" s="260"/>
      <c r="AX102" s="305"/>
    </row>
    <row r="103" spans="1:60" ht="31.5" hidden="1" customHeight="1">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511</v>
      </c>
      <c r="AJ116" s="404"/>
      <c r="AK116" s="404"/>
      <c r="AL116" s="404"/>
      <c r="AM116" s="404">
        <v>8</v>
      </c>
      <c r="AN116" s="404"/>
      <c r="AO116" s="404"/>
      <c r="AP116" s="404"/>
      <c r="AQ116" s="204" t="s">
        <v>482</v>
      </c>
      <c r="AR116" s="205"/>
      <c r="AS116" s="205"/>
      <c r="AT116" s="205"/>
      <c r="AU116" s="205"/>
      <c r="AV116" s="205"/>
      <c r="AW116" s="205"/>
      <c r="AX116" s="207"/>
    </row>
    <row r="117" spans="1:50" ht="46.5" customHeight="1" thickBot="1">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516</v>
      </c>
      <c r="AJ117" s="537"/>
      <c r="AK117" s="537"/>
      <c r="AL117" s="537"/>
      <c r="AM117" s="537" t="s">
        <v>517</v>
      </c>
      <c r="AN117" s="537"/>
      <c r="AO117" s="537"/>
      <c r="AP117" s="537"/>
      <c r="AQ117" s="537" t="s">
        <v>482</v>
      </c>
      <c r="AR117" s="537"/>
      <c r="AS117" s="537"/>
      <c r="AT117" s="537"/>
      <c r="AU117" s="537"/>
      <c r="AV117" s="537"/>
      <c r="AW117" s="537"/>
      <c r="AX117" s="538"/>
    </row>
    <row r="118" spans="1:50" ht="23.25" hidden="1" customHeight="1">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1.5" customHeight="1">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41.25" customHeight="1">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521</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504</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498</v>
      </c>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499</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3.5"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3.5"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728" t="s">
        <v>527</v>
      </c>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495</v>
      </c>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522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c r="A729" s="620" t="s">
        <v>528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c r="A731" s="785" t="s">
        <v>530</v>
      </c>
      <c r="B731" s="786"/>
      <c r="C731" s="786"/>
      <c r="D731" s="786"/>
      <c r="E731" s="787"/>
      <c r="F731" s="715" t="s">
        <v>529</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c r="A733" s="659" t="s">
        <v>425</v>
      </c>
      <c r="B733" s="660"/>
      <c r="C733" s="660"/>
      <c r="D733" s="660"/>
      <c r="E733" s="661"/>
      <c r="F733" s="623" t="s">
        <v>531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8"/>
      <c r="AS737" s="969"/>
      <c r="AT737" s="969"/>
      <c r="AU737" s="969"/>
      <c r="AV737" s="969"/>
      <c r="AW737" s="969"/>
      <c r="AX737" s="970"/>
      <c r="AY737" s="75"/>
      <c r="AZ737" s="75"/>
    </row>
    <row r="738" spans="1:52" ht="24.75" customHeight="1">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8" t="s">
        <v>523</v>
      </c>
      <c r="AS738" s="969"/>
      <c r="AT738" s="969"/>
      <c r="AU738" s="969"/>
      <c r="AV738" s="969"/>
      <c r="AW738" s="969"/>
      <c r="AX738" s="970"/>
    </row>
    <row r="739" spans="1:52" ht="24.75" customHeight="1" thickBot="1">
      <c r="A739" s="978" t="s">
        <v>447</v>
      </c>
      <c r="B739" s="979"/>
      <c r="C739" s="979"/>
      <c r="D739" s="980"/>
      <c r="E739" s="981" t="s">
        <v>479</v>
      </c>
      <c r="F739" s="971"/>
      <c r="G739" s="971"/>
      <c r="H739" s="79" t="str">
        <f>IF(E739="", "", "(")</f>
        <v>(</v>
      </c>
      <c r="I739" s="971" t="s">
        <v>468</v>
      </c>
      <c r="J739" s="971"/>
      <c r="K739" s="79" t="str">
        <f>IF(OR(I739="　", I739=""), "", "-")</f>
        <v>-</v>
      </c>
      <c r="L739" s="972">
        <v>30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14" t="s">
        <v>429</v>
      </c>
      <c r="B779" s="615"/>
      <c r="C779" s="615"/>
      <c r="D779" s="615"/>
      <c r="E779" s="615"/>
      <c r="F779" s="616"/>
      <c r="G779" s="581" t="s">
        <v>524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502</v>
      </c>
      <c r="H781" s="657"/>
      <c r="I781" s="657"/>
      <c r="J781" s="657"/>
      <c r="K781" s="658"/>
      <c r="L781" s="650" t="s">
        <v>501</v>
      </c>
      <c r="M781" s="651"/>
      <c r="N781" s="651"/>
      <c r="O781" s="651"/>
      <c r="P781" s="651"/>
      <c r="Q781" s="651"/>
      <c r="R781" s="651"/>
      <c r="S781" s="651"/>
      <c r="T781" s="651"/>
      <c r="U781" s="651"/>
      <c r="V781" s="651"/>
      <c r="W781" s="651"/>
      <c r="X781" s="652"/>
      <c r="Y781" s="374">
        <v>5</v>
      </c>
      <c r="Z781" s="375"/>
      <c r="AA781" s="375"/>
      <c r="AB781" s="791"/>
      <c r="AC781" s="656" t="s">
        <v>502</v>
      </c>
      <c r="AD781" s="657"/>
      <c r="AE781" s="657"/>
      <c r="AF781" s="657"/>
      <c r="AG781" s="658"/>
      <c r="AH781" s="650" t="s">
        <v>501</v>
      </c>
      <c r="AI781" s="651"/>
      <c r="AJ781" s="651"/>
      <c r="AK781" s="651"/>
      <c r="AL781" s="651"/>
      <c r="AM781" s="651"/>
      <c r="AN781" s="651"/>
      <c r="AO781" s="651"/>
      <c r="AP781" s="651"/>
      <c r="AQ781" s="651"/>
      <c r="AR781" s="651"/>
      <c r="AS781" s="651"/>
      <c r="AT781" s="652"/>
      <c r="AU781" s="374">
        <v>9</v>
      </c>
      <c r="AV781" s="375"/>
      <c r="AW781" s="375"/>
      <c r="AX781" s="376"/>
    </row>
    <row r="782" spans="1:50" ht="24.75" customHeight="1">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v>
      </c>
      <c r="AV791" s="818"/>
      <c r="AW791" s="818"/>
      <c r="AX791" s="820"/>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c r="A837" s="362">
        <v>1</v>
      </c>
      <c r="B837" s="362">
        <v>1</v>
      </c>
      <c r="C837" s="347" t="s">
        <v>526</v>
      </c>
      <c r="D837" s="333"/>
      <c r="E837" s="333"/>
      <c r="F837" s="333"/>
      <c r="G837" s="333"/>
      <c r="H837" s="333"/>
      <c r="I837" s="333"/>
      <c r="J837" s="334">
        <v>9010001027685</v>
      </c>
      <c r="K837" s="335"/>
      <c r="L837" s="335"/>
      <c r="M837" s="335"/>
      <c r="N837" s="335"/>
      <c r="O837" s="335"/>
      <c r="P837" s="348" t="s">
        <v>503</v>
      </c>
      <c r="Q837" s="336"/>
      <c r="R837" s="336"/>
      <c r="S837" s="336"/>
      <c r="T837" s="336"/>
      <c r="U837" s="336"/>
      <c r="V837" s="336"/>
      <c r="W837" s="336"/>
      <c r="X837" s="336"/>
      <c r="Y837" s="337">
        <v>5</v>
      </c>
      <c r="Z837" s="338"/>
      <c r="AA837" s="338"/>
      <c r="AB837" s="339"/>
      <c r="AC837" s="349" t="s">
        <v>419</v>
      </c>
      <c r="AD837" s="357"/>
      <c r="AE837" s="357"/>
      <c r="AF837" s="357"/>
      <c r="AG837" s="357"/>
      <c r="AH837" s="358">
        <v>3</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customHeight="1">
      <c r="A870" s="362">
        <v>1</v>
      </c>
      <c r="B870" s="362">
        <v>1</v>
      </c>
      <c r="C870" s="347" t="s">
        <v>505</v>
      </c>
      <c r="D870" s="333"/>
      <c r="E870" s="333"/>
      <c r="F870" s="333"/>
      <c r="G870" s="333"/>
      <c r="H870" s="333"/>
      <c r="I870" s="333"/>
      <c r="J870" s="334">
        <v>3010401011971</v>
      </c>
      <c r="K870" s="335"/>
      <c r="L870" s="335"/>
      <c r="M870" s="335"/>
      <c r="N870" s="335"/>
      <c r="O870" s="335"/>
      <c r="P870" s="348" t="s">
        <v>503</v>
      </c>
      <c r="Q870" s="336"/>
      <c r="R870" s="336"/>
      <c r="S870" s="336"/>
      <c r="T870" s="336"/>
      <c r="U870" s="336"/>
      <c r="V870" s="336"/>
      <c r="W870" s="336"/>
      <c r="X870" s="336"/>
      <c r="Y870" s="337">
        <v>9</v>
      </c>
      <c r="Z870" s="338"/>
      <c r="AA870" s="338"/>
      <c r="AB870" s="339"/>
      <c r="AC870" s="349" t="s">
        <v>419</v>
      </c>
      <c r="AD870" s="357"/>
      <c r="AE870" s="357"/>
      <c r="AF870" s="357"/>
      <c r="AG870" s="357"/>
      <c r="AH870" s="358">
        <v>3</v>
      </c>
      <c r="AI870" s="359"/>
      <c r="AJ870" s="359"/>
      <c r="AK870" s="359"/>
      <c r="AL870" s="343">
        <v>100</v>
      </c>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2019-05-22T09:19:18Z</cp:lastPrinted>
  <dcterms:created xsi:type="dcterms:W3CDTF">2012-03-13T00:50:25Z</dcterms:created>
  <dcterms:modified xsi:type="dcterms:W3CDTF">2019-08-27T07:31:30Z</dcterms:modified>
</cp:coreProperties>
</file>