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10245" windowHeight="75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C5" i="4"/>
  <c r="R4" i="4"/>
  <c r="M4" i="4"/>
  <c r="N4" i="4" s="1"/>
  <c r="N5" i="4" s="1"/>
  <c r="N6" i="4" s="1"/>
  <c r="N7" i="4" s="1"/>
  <c r="H4" i="4"/>
  <c r="C4" i="4"/>
  <c r="D4" i="4" s="1"/>
  <c r="R3" i="4"/>
  <c r="M3" i="4"/>
  <c r="H3" i="4"/>
  <c r="C3" i="4"/>
  <c r="R2" i="4"/>
  <c r="S2" i="4"/>
  <c r="M2" i="4"/>
  <c r="N2" i="4"/>
  <c r="H2" i="4"/>
  <c r="I2" i="4"/>
  <c r="C2" i="4"/>
  <c r="D2" i="4"/>
  <c r="W20" i="3"/>
  <c r="AV2" i="3"/>
  <c r="I3" i="4"/>
  <c r="I4" i="4"/>
  <c r="N3" i="4"/>
  <c r="S3" i="4"/>
  <c r="S4" i="4"/>
  <c r="S5" i="4"/>
  <c r="S6" i="4" s="1"/>
  <c r="S7" i="4" s="1"/>
  <c r="S8" i="4" s="1"/>
  <c r="P10" i="4" s="1"/>
  <c r="G11" i="3" s="1"/>
  <c r="D3" i="4"/>
  <c r="N8" i="4" l="1"/>
  <c r="N9" i="4" s="1"/>
  <c r="N10" i="4" s="1"/>
  <c r="N11" i="4" s="1"/>
  <c r="K13" i="4" s="1"/>
  <c r="AE8"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c r="D7" i="4" s="1"/>
  <c r="D8" i="4"/>
  <c r="D9" i="4" s="1"/>
  <c r="D10" i="4" s="1"/>
  <c r="D11" i="4" s="1"/>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<sst xmlns="http://schemas.openxmlformats.org/spreadsheetml/2006/main" count="2066" uniqueCount="523">
  <si>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</si>
  <si>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</si>
  <si>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</si>
  <si>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</si>
  <si>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</si>
  <si>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</si>
  <si>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</si>
  <si>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</si>
  <si>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</si>
  <si>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</si>
  <si>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</si>
  <si>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</si>
  <si>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</si>
  <si>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</si>
  <si>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</si>
  <si>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</si>
  <si>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</si>
  <si>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</si>
  <si>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</si>
  <si>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</si>
  <si>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</si>
  <si>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</si>
  <si>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</si>
  <si>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</si>
  <si>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</si>
  <si>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</si>
  <si>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</si>
  <si>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</si>
  <si>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</si>
  <si>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</si>
  <si>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</si>
  <si>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</si>
  <si>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</si>
  <si>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</si>
  <si>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</si>
  <si>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</si>
  <si>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</si>
  <si>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</si>
  <si>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</si>
  <si>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</si>
  <si>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</si>
  <si>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</si>
  <si>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</si>
  <si>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</si>
  <si>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</si>
  <si>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</si>
  <si>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</si>
  <si>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</si>
  <si>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</si>
  <si>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</si>
  <si>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</si>
  <si>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</si>
  <si>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</si>
  <si>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</si>
  <si>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</si>
  <si>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</si>
  <si>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</si>
  <si>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</si>
  <si>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</si>
  <si>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</si>
  <si>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</si>
  <si>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</si>
  <si>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</si>
  <si>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</si>
  <si>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</si>
  <si>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</si>
  <si>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</si>
  <si>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</si>
  <si>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</si>
  <si>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</si>
  <si>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</si>
  <si>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</si>
  <si>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</si>
  <si>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</si>
  <si>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</si>
  <si>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</si>
  <si>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</si>
  <si>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</si>
  <si>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</si>
  <si>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</si>
  <si>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</si>
  <si>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</si>
  <si>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</si>
  <si>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</si>
  <si>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</si>
  <si>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</si>
  <si>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</si>
  <si>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</si>
  <si>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</si>
  <si>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</si>
  <si>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</si>
  <si>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</si>
  <si>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</si>
  <si>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</si>
  <si>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</si>
  <si>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</si>
  <si>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</si>
  <si>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</si>
  <si>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</si>
  <si>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</si>
  <si>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</si>
  <si>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</si>
  <si>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</si>
  <si>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</si>
  <si>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</si>
  <si>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</si>
  <si>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</si>
  <si>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</si>
  <si>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</si>
  <si>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</si>
  <si>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</si>
  <si>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</si>
  <si>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</si>
  <si>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</si>
  <si>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</si>
  <si>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</si>
  <si>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</si>
  <si>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</si>
  <si>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</si>
  <si>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</si>
  <si>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</si>
  <si>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</si>
  <si>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</si>
  <si>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</si>
  <si>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</si>
  <si>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</si>
  <si>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</si>
  <si>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</si>
  <si>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</si>
  <si>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</si>
  <si>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</si>
  <si>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</si>
  <si>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</si>
  <si>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</si>
  <si>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</si>
  <si>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</si>
  <si>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</si>
  <si>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</si>
  <si>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</si>
  <si>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</si>
  <si>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</si>
  <si>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</si>
  <si>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</si>
  <si>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</si>
  <si>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</si>
  <si>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</si>
  <si>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</si>
  <si>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</si>
  <si>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</si>
  <si>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</si>
  <si>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</si>
  <si>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</si>
  <si>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</si>
  <si>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</si>
  <si>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</si>
  <si>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</si>
  <si>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</si>
  <si>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</si>
  <si>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</si>
  <si>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</si>
  <si>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</si>
  <si>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</si>
  <si>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</si>
  <si>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</si>
  <si>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</si>
  <si>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</si>
  <si>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</si>
  <si>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</si>
  <si>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</si>
  <si>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</si>
  <si>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</si>
  <si>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</si>
  <si>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</si>
  <si>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</si>
  <si>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</si>
  <si>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</si>
  <si>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</si>
  <si>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</si>
  <si>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</si>
  <si>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</si>
  <si>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</si>
  <si>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</si>
  <si>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</si>
  <si>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</si>
  <si>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</si>
  <si>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</si>
  <si>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</si>
  <si>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</si>
  <si>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</si>
  <si>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</si>
  <si>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</si>
  <si>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</si>
  <si>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</si>
  <si>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</si>
  <si>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</si>
  <si>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</si>
  <si>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</si>
  <si>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</si>
  <si>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</si>
  <si>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</si>
  <si>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</si>
  <si>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</si>
  <si>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</si>
  <si>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</si>
  <si>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</si>
  <si>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</si>
  <si>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</si>
  <si>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</si>
  <si>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</si>
  <si>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</si>
  <si>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</si>
  <si>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</si>
  <si>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</si>
  <si>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</si>
  <si>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</si>
  <si>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</si>
  <si>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</si>
  <si>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</si>
  <si>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</si>
  <si>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</si>
  <si>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</si>
  <si>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</si>
  <si>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</si>
  <si>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</si>
  <si>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</si>
  <si>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</si>
  <si>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</si>
  <si>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</si>
  <si>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</si>
  <si>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</si>
  <si>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</si>
  <si>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</si>
  <si>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</si>
  <si>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</si>
  <si>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</si>
  <si>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</si>
  <si>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</si>
  <si>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</si>
  <si>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</si>
  <si>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</si>
  <si>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</si>
  <si>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</si>
  <si>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</si>
  <si>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</si>
  <si>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</si>
  <si>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</si>
  <si>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</si>
  <si>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</si>
  <si>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</si>
  <si>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</si>
  <si>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</si>
  <si>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</si>
  <si>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</si>
  <si>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</si>
  <si>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</si>
  <si>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</si>
  <si>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</si>
  <si>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</si>
  <si>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</si>
  <si>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</si>
  <si>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</si>
  <si>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</si>
  <si>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</si>
  <si>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</si>
  <si>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</si>
  <si>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</si>
  <si>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</si>
  <si>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</si>
  <si>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</si>
  <si>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</si>
  <si>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</si>
  <si>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</si>
  <si>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</si>
  <si>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</si>
  <si>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</si>
  <si>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</si>
  <si>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</si>
  <si>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</si>
  <si>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</si>
  <si>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</si>
  <si>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</si>
  <si>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</si>
  <si>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</si>
  <si>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</si>
  <si>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</si>
  <si>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</si>
  <si>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</si>
  <si>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</si>
  <si>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</si>
  <si>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</si>
  <si>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</si>
  <si>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</si>
  <si>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</si>
  <si>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</si>
  <si>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</si>
  <si>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</si>
  <si>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</si>
  <si>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</si>
  <si>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</si>
  <si>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</si>
  <si>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</si>
  <si>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</si>
  <si>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</si>
  <si>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</si>
  <si>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</si>
  <si>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</si>
  <si>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</si>
  <si>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</si>
  <si>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</si>
  <si>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</si>
  <si>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</si>
  <si>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</si>
  <si>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</si>
  <si>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</si>
  <si>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</si>
  <si>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</si>
  <si>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</si>
  <si>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</si>
  <si>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</si>
  <si>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</si>
  <si>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</si>
  <si>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</si>
  <si>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</si>
  <si>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</si>
  <si>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</si>
  <si>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</si>
  <si>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</si>
  <si>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</si>
  <si>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</si>
  <si>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</si>
  <si>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</si>
  <si>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</si>
  <si>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</si>
  <si>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</si>
  <si>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</si>
  <si>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</si>
  <si>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</si>
  <si>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</si>
  <si>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</si>
  <si>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</si>
  <si>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</si>
  <si>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</si>
  <si>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</si>
  <si>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</si>
  <si>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</si>
  <si>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</si>
  <si>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</si>
  <si>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</si>
  <si>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</si>
  <si>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</si>
  <si>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</si>
  <si>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</si>
  <si>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</si>
  <si>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</si>
  <si>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</si>
  <si>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</si>
  <si>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</si>
  <si>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</si>
  <si>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</si>
  <si>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</si>
  <si>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</si>
  <si>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</si>
  <si>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</si>
  <si>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</si>
  <si>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</si>
  <si>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</si>
  <si>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</si>
  <si>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</si>
  <si>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</si>
  <si>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</si>
  <si>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</si>
  <si>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</si>
  <si>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</si>
  <si>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</si>
  <si>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</si>
  <si>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</si>
  <si>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</si>
  <si>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</si>
  <si>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</si>
  <si>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</si>
  <si>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</si>
  <si>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</si>
  <si>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</si>
  <si>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</si>
  <si>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</si>
  <si>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</si>
  <si>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</si>
  <si>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</si>
  <si>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</si>
  <si>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</si>
  <si>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</si>
  <si>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</si>
  <si>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</si>
  <si>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</si>
  <si>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</si>
  <si>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</si>
  <si>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</si>
  <si>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</si>
  <si>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</si>
  <si>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</si>
  <si>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</si>
  <si>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</si>
  <si>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</si>
  <si>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</si>
  <si>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</si>
  <si>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</si>
  <si>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</si>
  <si>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</si>
  <si>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</si>
  <si>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</si>
  <si>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</si>
  <si>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</si>
  <si>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</si>
  <si>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</si>
  <si>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</si>
  <si>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</si>
  <si>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</si>
  <si>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</si>
  <si>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</si>
  <si>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</si>
  <si>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</si>
  <si>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</si>
  <si>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</si>
  <si>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</si>
  <si>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</si>
  <si>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</si>
  <si>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</si>
  <si>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</si>
  <si>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</si>
  <si>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</si>
  <si>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</si>
  <si>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</si>
  <si>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</si>
  <si>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</si>
  <si>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</si>
  <si>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</si>
  <si>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地下水対策及び地下水保全管理調査等に要する経費</t>
    <phoneticPr fontId="5"/>
  </si>
  <si>
    <t>課長　荒井 仁志</t>
    <rPh sb="0" eb="2">
      <t>カチョウ</t>
    </rPh>
    <phoneticPr fontId="5"/>
  </si>
  <si>
    <t>水資源政策課</t>
    <rPh sb="0" eb="3">
      <t>ミズシゲン</t>
    </rPh>
    <rPh sb="3" eb="6">
      <t>セイサクカ</t>
    </rPh>
    <phoneticPr fontId="5"/>
  </si>
  <si>
    <t>○</t>
  </si>
  <si>
    <t>濃尾平野地盤沈下防止等対策要綱（S60.4.26）
筑後・佐賀平野地盤沈下防止等対策要綱（S60.4.26）
関東平野北部地盤沈下防止等対策要綱（H3.11.29）</t>
    <phoneticPr fontId="5"/>
  </si>
  <si>
    <t>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よる取組の推進により地下水採取量及び地盤沈下面積も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させる。</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</si>
  <si>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phoneticPr fontId="5"/>
  </si>
  <si>
    <t>-</t>
    <phoneticPr fontId="5"/>
  </si>
  <si>
    <t>-</t>
    <phoneticPr fontId="5"/>
  </si>
  <si>
    <t>要綱の対象地域ごとに定められている地下水採取の年間目標量7.59億m3に対して、採取量が目標量以下に抑制する。</t>
    <rPh sb="0" eb="2">
      <t>ヨウコウ</t>
    </rPh>
    <rPh sb="3" eb="5">
      <t>タイショウ</t>
    </rPh>
    <rPh sb="5" eb="7">
      <t>チイキ</t>
    </rPh>
    <rPh sb="10" eb="11">
      <t>サダ</t>
    </rPh>
    <rPh sb="17" eb="20">
      <t>チカスイ</t>
    </rPh>
    <rPh sb="20" eb="22">
      <t>サイシュ</t>
    </rPh>
    <rPh sb="23" eb="25">
      <t>ネンカン</t>
    </rPh>
    <rPh sb="25" eb="28">
      <t>モクヒョウリョウ</t>
    </rPh>
    <rPh sb="32" eb="33">
      <t>オク</t>
    </rPh>
    <rPh sb="36" eb="37">
      <t>タイ</t>
    </rPh>
    <rPh sb="40" eb="43">
      <t>サイシュリョウ</t>
    </rPh>
    <rPh sb="44" eb="47">
      <t>モクヒョウリョウ</t>
    </rPh>
    <rPh sb="47" eb="49">
      <t>イカ</t>
    </rPh>
    <rPh sb="50" eb="52">
      <t>ヨクセイ</t>
    </rPh>
    <phoneticPr fontId="5"/>
  </si>
  <si>
    <t>採取量が目標量以下に抑制された場合の達成割合を100％とし、要綱の各対象地域の面積を考慮して、全体の達成割合を指標とする</t>
    <rPh sb="0" eb="3">
      <t>サイシュリョウ</t>
    </rPh>
    <rPh sb="4" eb="7">
      <t>モクヒョウリョウ</t>
    </rPh>
    <rPh sb="7" eb="9">
      <t>イカ</t>
    </rPh>
    <rPh sb="10" eb="12">
      <t>ヨクセイ</t>
    </rPh>
    <rPh sb="15" eb="17">
      <t>バアイ</t>
    </rPh>
    <rPh sb="18" eb="20">
      <t>タッセイ</t>
    </rPh>
    <rPh sb="20" eb="22">
      <t>ワリアイ</t>
    </rPh>
    <rPh sb="30" eb="32">
      <t>ヨウコウ</t>
    </rPh>
    <rPh sb="33" eb="34">
      <t>カク</t>
    </rPh>
    <rPh sb="34" eb="36">
      <t>タイショウ</t>
    </rPh>
    <rPh sb="36" eb="38">
      <t>チイキ</t>
    </rPh>
    <rPh sb="39" eb="41">
      <t>メンセキ</t>
    </rPh>
    <rPh sb="42" eb="44">
      <t>コウリョ</t>
    </rPh>
    <rPh sb="47" eb="49">
      <t>ゼンタイ</t>
    </rPh>
    <rPh sb="50" eb="52">
      <t>タッセイ</t>
    </rPh>
    <rPh sb="52" eb="54">
      <t>ワリアイ</t>
    </rPh>
    <rPh sb="55" eb="57">
      <t>シヒョウ</t>
    </rPh>
    <phoneticPr fontId="5"/>
  </si>
  <si>
    <t>職員旅費</t>
    <rPh sb="0" eb="2">
      <t>ショクイン</t>
    </rPh>
    <rPh sb="2" eb="4">
      <t>リョヒ</t>
    </rPh>
    <phoneticPr fontId="5"/>
  </si>
  <si>
    <t>調査費</t>
    <rPh sb="0" eb="3">
      <t>チョウサヒ</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</si>
  <si>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5"/>
  </si>
  <si>
    <t>自治体数</t>
    <rPh sb="0" eb="3">
      <t>ジチタイ</t>
    </rPh>
    <rPh sb="3" eb="4">
      <t>スウ</t>
    </rPh>
    <phoneticPr fontId="5"/>
  </si>
  <si>
    <t>【地盤沈下防止等対策要綱対象自治体数】
地下水採取量・地盤沈下量等の調査を実施し、地盤沈下防止等対策要綱に基づく対策を実施している自治体（県・市）の数</t>
    <rPh sb="1" eb="3">
      <t>ジバン</t>
    </rPh>
    <rPh sb="3" eb="5">
      <t>チンカ</t>
    </rPh>
    <rPh sb="5" eb="7">
      <t>ボウシ</t>
    </rPh>
    <rPh sb="7" eb="8">
      <t>トウ</t>
    </rPh>
    <rPh sb="8" eb="10">
      <t>タイサク</t>
    </rPh>
    <rPh sb="10" eb="12">
      <t>ヨウコウ</t>
    </rPh>
    <rPh sb="12" eb="14">
      <t>タイショウ</t>
    </rPh>
    <rPh sb="14" eb="17">
      <t>ジチタイ</t>
    </rPh>
    <rPh sb="17" eb="18">
      <t>スウ</t>
    </rPh>
    <rPh sb="20" eb="23">
      <t>チカスイ</t>
    </rPh>
    <rPh sb="23" eb="26">
      <t>サイシュリョウ</t>
    </rPh>
    <rPh sb="27" eb="29">
      <t>ジバン</t>
    </rPh>
    <rPh sb="29" eb="31">
      <t>チンカ</t>
    </rPh>
    <rPh sb="31" eb="33">
      <t>リョウトウ</t>
    </rPh>
    <rPh sb="34" eb="36">
      <t>チョウサ</t>
    </rPh>
    <rPh sb="37" eb="39">
      <t>ジッシ</t>
    </rPh>
    <rPh sb="41" eb="43">
      <t>ジバン</t>
    </rPh>
    <rPh sb="43" eb="45">
      <t>チンカ</t>
    </rPh>
    <rPh sb="45" eb="47">
      <t>ボウシ</t>
    </rPh>
    <rPh sb="47" eb="48">
      <t>トウ</t>
    </rPh>
    <rPh sb="48" eb="50">
      <t>タイサク</t>
    </rPh>
    <rPh sb="50" eb="52">
      <t>ヨウコウ</t>
    </rPh>
    <rPh sb="53" eb="54">
      <t>モト</t>
    </rPh>
    <rPh sb="56" eb="58">
      <t>タイサク</t>
    </rPh>
    <rPh sb="59" eb="61">
      <t>ジッシ</t>
    </rPh>
    <rPh sb="65" eb="68">
      <t>ジチタイ</t>
    </rPh>
    <rPh sb="69" eb="70">
      <t>ケン</t>
    </rPh>
    <rPh sb="71" eb="72">
      <t>シ</t>
    </rPh>
    <rPh sb="74" eb="75">
      <t>カズ</t>
    </rPh>
    <phoneticPr fontId="5"/>
  </si>
  <si>
    <t>％</t>
    <phoneticPr fontId="5"/>
  </si>
  <si>
    <t>無</t>
  </si>
  <si>
    <t>‐</t>
  </si>
  <si>
    <t>・発注業務については、総合評価落札方式及び企画競争により競争性・透明性を高めた契約手続きにより行っている。</t>
    <rPh sb="1" eb="3">
      <t>ハッチュウ</t>
    </rPh>
    <rPh sb="3" eb="5">
      <t>ギョウム</t>
    </rPh>
    <rPh sb="11" eb="13">
      <t>ソウゴウ</t>
    </rPh>
    <rPh sb="13" eb="15">
      <t>ヒョウカ</t>
    </rPh>
    <rPh sb="15" eb="17">
      <t>ラクサツ</t>
    </rPh>
    <rPh sb="17" eb="19">
      <t>ホウシキ</t>
    </rPh>
    <rPh sb="19" eb="20">
      <t>オヨ</t>
    </rPh>
    <rPh sb="21" eb="23">
      <t>キカク</t>
    </rPh>
    <rPh sb="23" eb="25">
      <t>キョウソウ</t>
    </rPh>
    <rPh sb="28" eb="31">
      <t>キョウソウセイ</t>
    </rPh>
    <rPh sb="32" eb="35">
      <t>トウメイセイ</t>
    </rPh>
    <rPh sb="36" eb="37">
      <t>タカ</t>
    </rPh>
    <rPh sb="39" eb="41">
      <t>ケイヤク</t>
    </rPh>
    <rPh sb="41" eb="43">
      <t>テツヅ</t>
    </rPh>
    <rPh sb="47" eb="48">
      <t>オコナ</t>
    </rPh>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</si>
  <si>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phoneticPr fontId="5"/>
  </si>
  <si>
    <t>-</t>
    <phoneticPr fontId="5"/>
  </si>
  <si>
    <t>水資源対策調査費</t>
    <rPh sb="0" eb="3">
      <t>ミズシゲン</t>
    </rPh>
    <rPh sb="3" eb="5">
      <t>タイサク</t>
    </rPh>
    <rPh sb="5" eb="8">
      <t>チョウサヒ</t>
    </rPh>
    <phoneticPr fontId="5"/>
  </si>
  <si>
    <t>A.国際航業(株)</t>
    <rPh sb="2" eb="6">
      <t>コクサイコウギョウ</t>
    </rPh>
    <rPh sb="6" eb="9">
      <t>カブ</t>
    </rPh>
    <phoneticPr fontId="5"/>
  </si>
  <si>
    <t>平成27年度　地下水保全・利用方策調査業務</t>
    <rPh sb="0" eb="2">
      <t>ヘイセイ</t>
    </rPh>
    <rPh sb="4" eb="6">
      <t>ネンド</t>
    </rPh>
    <rPh sb="7" eb="10">
      <t>チカスイ</t>
    </rPh>
    <rPh sb="10" eb="12">
      <t>ホゼン</t>
    </rPh>
    <rPh sb="13" eb="15">
      <t>リヨウ</t>
    </rPh>
    <rPh sb="15" eb="17">
      <t>ホウサク</t>
    </rPh>
    <rPh sb="17" eb="19">
      <t>チョウサ</t>
    </rPh>
    <rPh sb="19" eb="21">
      <t>ギョウム</t>
    </rPh>
    <phoneticPr fontId="5"/>
  </si>
  <si>
    <t>平成27年度地下水マネジメント手引き検討業務</t>
    <rPh sb="0" eb="2">
      <t>ヘイセイ</t>
    </rPh>
    <rPh sb="4" eb="6">
      <t>ネンド</t>
    </rPh>
    <rPh sb="6" eb="9">
      <t>チカスイ</t>
    </rPh>
    <rPh sb="15" eb="17">
      <t>テビ</t>
    </rPh>
    <rPh sb="18" eb="20">
      <t>ケントウ</t>
    </rPh>
    <rPh sb="20" eb="22">
      <t>ギョウム</t>
    </rPh>
    <phoneticPr fontId="5"/>
  </si>
  <si>
    <t>平成27年度気候変動適応策に関する調査検討業務</t>
    <rPh sb="0" eb="2">
      <t>ヘイセイ</t>
    </rPh>
    <rPh sb="4" eb="6">
      <t>ネンド</t>
    </rPh>
    <rPh sb="6" eb="8">
      <t>キコウ</t>
    </rPh>
    <rPh sb="8" eb="10">
      <t>ヘンドウ</t>
    </rPh>
    <rPh sb="10" eb="12">
      <t>テキオウ</t>
    </rPh>
    <rPh sb="12" eb="13">
      <t>サク</t>
    </rPh>
    <rPh sb="14" eb="15">
      <t>カン</t>
    </rPh>
    <rPh sb="17" eb="19">
      <t>チョウサ</t>
    </rPh>
    <rPh sb="19" eb="21">
      <t>ケントウ</t>
    </rPh>
    <rPh sb="21" eb="23">
      <t>ギョウム</t>
    </rPh>
    <phoneticPr fontId="5"/>
  </si>
  <si>
    <t>平成27年度気候変動による水資源への影響等検討業務</t>
    <rPh sb="0" eb="2">
      <t>ヘイセイ</t>
    </rPh>
    <rPh sb="4" eb="6">
      <t>ネンド</t>
    </rPh>
    <rPh sb="6" eb="8">
      <t>キコウ</t>
    </rPh>
    <rPh sb="8" eb="10">
      <t>ヘンドウ</t>
    </rPh>
    <rPh sb="13" eb="16">
      <t>ミズシゲン</t>
    </rPh>
    <rPh sb="18" eb="20">
      <t>エイキョウ</t>
    </rPh>
    <rPh sb="20" eb="21">
      <t>トウ</t>
    </rPh>
    <rPh sb="21" eb="23">
      <t>ケントウ</t>
    </rPh>
    <rPh sb="23" eb="25">
      <t>ギョウム</t>
    </rPh>
    <phoneticPr fontId="5"/>
  </si>
  <si>
    <t>B.(株)建設技術研究所</t>
    <rPh sb="2" eb="5">
      <t>カブ</t>
    </rPh>
    <rPh sb="5" eb="7">
      <t>ケンセツ</t>
    </rPh>
    <rPh sb="7" eb="9">
      <t>ギジュツ</t>
    </rPh>
    <rPh sb="9" eb="12">
      <t>ケンキュウジョ</t>
    </rPh>
    <phoneticPr fontId="5"/>
  </si>
  <si>
    <t>水資源対策調査費地方公共団体委託費</t>
    <phoneticPr fontId="5"/>
  </si>
  <si>
    <t>平成27年度地盤沈下防止等対策要綱推進調査</t>
    <rPh sb="0" eb="2">
      <t>ヘイセイ</t>
    </rPh>
    <rPh sb="4" eb="6">
      <t>ネンド</t>
    </rPh>
    <rPh sb="6" eb="8">
      <t>ジバン</t>
    </rPh>
    <rPh sb="8" eb="10">
      <t>チンカ</t>
    </rPh>
    <rPh sb="10" eb="12">
      <t>ボウシ</t>
    </rPh>
    <rPh sb="12" eb="13">
      <t>トウ</t>
    </rPh>
    <rPh sb="13" eb="15">
      <t>タイサク</t>
    </rPh>
    <rPh sb="15" eb="17">
      <t>ヨウコウ</t>
    </rPh>
    <rPh sb="17" eb="19">
      <t>スイシン</t>
    </rPh>
    <rPh sb="19" eb="21">
      <t>チョウサ</t>
    </rPh>
    <phoneticPr fontId="5"/>
  </si>
  <si>
    <t>国際航業(株)</t>
    <rPh sb="0" eb="4">
      <t>コクサイコウギョウ</t>
    </rPh>
    <rPh sb="4" eb="7">
      <t>カブ</t>
    </rPh>
    <phoneticPr fontId="5"/>
  </si>
  <si>
    <t>地盤沈下と地下水関連データの整理・分析及び地下水管理手法検討</t>
    <rPh sb="0" eb="2">
      <t>ジバン</t>
    </rPh>
    <rPh sb="2" eb="4">
      <t>チンカ</t>
    </rPh>
    <rPh sb="5" eb="8">
      <t>チカスイ</t>
    </rPh>
    <rPh sb="8" eb="10">
      <t>カンレン</t>
    </rPh>
    <rPh sb="14" eb="16">
      <t>セイリ</t>
    </rPh>
    <rPh sb="17" eb="19">
      <t>ブンセキ</t>
    </rPh>
    <rPh sb="19" eb="20">
      <t>オヨ</t>
    </rPh>
    <rPh sb="21" eb="24">
      <t>チカスイ</t>
    </rPh>
    <rPh sb="24" eb="26">
      <t>カンリ</t>
    </rPh>
    <rPh sb="26" eb="28">
      <t>シュホウ</t>
    </rPh>
    <rPh sb="28" eb="30">
      <t>ケントウ</t>
    </rPh>
    <phoneticPr fontId="5"/>
  </si>
  <si>
    <t>(株)建設技術研究所</t>
    <rPh sb="0" eb="3">
      <t>カブ</t>
    </rPh>
    <rPh sb="3" eb="5">
      <t>ケンセツ</t>
    </rPh>
    <rPh sb="5" eb="7">
      <t>ギジュツ</t>
    </rPh>
    <rPh sb="7" eb="10">
      <t>ケンキュウジョ</t>
    </rPh>
    <phoneticPr fontId="5"/>
  </si>
  <si>
    <t>持続可能な地下水の保全と利用</t>
    <rPh sb="0" eb="2">
      <t>ジゾク</t>
    </rPh>
    <rPh sb="2" eb="4">
      <t>カノウ</t>
    </rPh>
    <rPh sb="5" eb="8">
      <t>チカスイ</t>
    </rPh>
    <rPh sb="9" eb="11">
      <t>ホゼン</t>
    </rPh>
    <rPh sb="12" eb="14">
      <t>リヨウ</t>
    </rPh>
    <phoneticPr fontId="5"/>
  </si>
  <si>
    <t>随意契約
（企画競争）</t>
  </si>
  <si>
    <t>-</t>
    <phoneticPr fontId="5"/>
  </si>
  <si>
    <t>渇水時の地下水依存の検討</t>
    <rPh sb="0" eb="3">
      <t>カッスイジ</t>
    </rPh>
    <rPh sb="4" eb="6">
      <t>チカ</t>
    </rPh>
    <rPh sb="7" eb="9">
      <t>イゾン</t>
    </rPh>
    <rPh sb="10" eb="12">
      <t>ケントウ</t>
    </rPh>
    <phoneticPr fontId="5"/>
  </si>
  <si>
    <t>気候変動による水資源の将来予測を検討</t>
    <rPh sb="0" eb="2">
      <t>キコウ</t>
    </rPh>
    <rPh sb="2" eb="4">
      <t>ヘンドウ</t>
    </rPh>
    <rPh sb="7" eb="10">
      <t>ミズシゲン</t>
    </rPh>
    <rPh sb="11" eb="13">
      <t>ショウライ</t>
    </rPh>
    <rPh sb="13" eb="15">
      <t>ヨソク</t>
    </rPh>
    <rPh sb="16" eb="18">
      <t>ケントウ</t>
    </rPh>
    <phoneticPr fontId="5"/>
  </si>
  <si>
    <t>地下水採取量や地盤沈下状況等の調査</t>
    <rPh sb="0" eb="3">
      <t>チカスイ</t>
    </rPh>
    <rPh sb="3" eb="6">
      <t>サイシュリョウ</t>
    </rPh>
    <rPh sb="7" eb="9">
      <t>ジバン</t>
    </rPh>
    <rPh sb="9" eb="11">
      <t>チンカ</t>
    </rPh>
    <rPh sb="11" eb="13">
      <t>ジョウキョウ</t>
    </rPh>
    <rPh sb="13" eb="14">
      <t>トウ</t>
    </rPh>
    <rPh sb="15" eb="17">
      <t>チョウサ</t>
    </rPh>
    <phoneticPr fontId="5"/>
  </si>
  <si>
    <t>福岡県</t>
    <rPh sb="0" eb="3">
      <t>フクオカケン</t>
    </rPh>
    <phoneticPr fontId="5"/>
  </si>
  <si>
    <t>佐賀県</t>
    <rPh sb="0" eb="3">
      <t>サガケン</t>
    </rPh>
    <phoneticPr fontId="5"/>
  </si>
  <si>
    <t>〃</t>
    <phoneticPr fontId="5"/>
  </si>
  <si>
    <t>名古屋市</t>
    <rPh sb="0" eb="4">
      <t>ナゴヤシ</t>
    </rPh>
    <phoneticPr fontId="5"/>
  </si>
  <si>
    <t>愛知県</t>
    <rPh sb="0" eb="3">
      <t>アイチケン</t>
    </rPh>
    <phoneticPr fontId="5"/>
  </si>
  <si>
    <t>群馬県</t>
    <rPh sb="0" eb="3">
      <t>グンマケン</t>
    </rPh>
    <phoneticPr fontId="5"/>
  </si>
  <si>
    <t>三重県</t>
    <rPh sb="0" eb="3">
      <t>ミエケン</t>
    </rPh>
    <phoneticPr fontId="5"/>
  </si>
  <si>
    <t>埼玉県</t>
    <rPh sb="0" eb="3">
      <t>サイタマケン</t>
    </rPh>
    <phoneticPr fontId="5"/>
  </si>
  <si>
    <t>千葉県</t>
    <rPh sb="0" eb="3">
      <t>チバケン</t>
    </rPh>
    <phoneticPr fontId="5"/>
  </si>
  <si>
    <t>茨城県</t>
    <rPh sb="0" eb="3">
      <t>イバラキケン</t>
    </rPh>
    <phoneticPr fontId="5"/>
  </si>
  <si>
    <t>-</t>
    <phoneticPr fontId="5"/>
  </si>
  <si>
    <t>成果目標の達成度が算出されている直近3カ年
（H23～H25執行額合計）／（H25達成度-H23達成度）　　　　　　　　　　　　　　</t>
    <rPh sb="0" eb="2">
      <t>セイカ</t>
    </rPh>
    <rPh sb="2" eb="4">
      <t>モクヒョウ</t>
    </rPh>
    <rPh sb="5" eb="8">
      <t>タッセイド</t>
    </rPh>
    <rPh sb="9" eb="11">
      <t>サンシュツ</t>
    </rPh>
    <rPh sb="16" eb="18">
      <t>チョッキン</t>
    </rPh>
    <rPh sb="20" eb="21">
      <t>ネン</t>
    </rPh>
    <rPh sb="30" eb="32">
      <t>シッコウ</t>
    </rPh>
    <rPh sb="32" eb="33">
      <t>ガク</t>
    </rPh>
    <rPh sb="33" eb="35">
      <t>ゴウケイ</t>
    </rPh>
    <rPh sb="41" eb="44">
      <t>タッセイド</t>
    </rPh>
    <rPh sb="48" eb="51">
      <t>タッセイド</t>
    </rPh>
    <phoneticPr fontId="5"/>
  </si>
  <si>
    <t>水管理・国土保全局水資源部</t>
    <rPh sb="0" eb="1">
      <t>ミズ</t>
    </rPh>
    <rPh sb="1" eb="3">
      <t>カンリ</t>
    </rPh>
    <rPh sb="4" eb="6">
      <t>コクド</t>
    </rPh>
    <rPh sb="6" eb="9">
      <t>ホゼンキョク</t>
    </rPh>
    <rPh sb="9" eb="12">
      <t>ミズシゲン</t>
    </rPh>
    <rPh sb="12" eb="13">
      <t>ブ</t>
    </rPh>
    <phoneticPr fontId="5"/>
  </si>
  <si>
    <t>億m3</t>
    <rPh sb="0" eb="1">
      <t>オク</t>
    </rPh>
    <phoneticPr fontId="5"/>
  </si>
  <si>
    <t>％</t>
    <phoneticPr fontId="5"/>
  </si>
  <si>
    <t>地盤沈下防止等対策要綱に基づく施策を進める上で、関係省庁及び関係地方公共団体の協力を得て、毎年、要綱の実施状況の把握と地下水・地盤沈下データの収集・整理・分析を行うとともに、要綱に定められた地下水採取目標量や地盤沈下対策事業等を評価し、局所的な地盤沈下の継続や渇水時の短期的な地下水採取量の増大に伴う地盤沈下の発生を防止するため、地域の実情に応じた総合的な対策を推進する。</t>
    <rPh sb="0" eb="2">
      <t>ジバン</t>
    </rPh>
    <rPh sb="2" eb="4">
      <t>チンカ</t>
    </rPh>
    <rPh sb="4" eb="6">
      <t>ボウシ</t>
    </rPh>
    <rPh sb="6" eb="7">
      <t>トウ</t>
    </rPh>
    <rPh sb="7" eb="9">
      <t>タイサク</t>
    </rPh>
    <rPh sb="9" eb="11">
      <t>ヨウコウ</t>
    </rPh>
    <rPh sb="12" eb="13">
      <t>モト</t>
    </rPh>
    <rPh sb="15" eb="17">
      <t>セサク</t>
    </rPh>
    <rPh sb="18" eb="19">
      <t>スス</t>
    </rPh>
    <rPh sb="21" eb="22">
      <t>ウエ</t>
    </rPh>
    <rPh sb="24" eb="26">
      <t>カンケイ</t>
    </rPh>
    <rPh sb="26" eb="28">
      <t>ショウチョウ</t>
    </rPh>
    <rPh sb="28" eb="29">
      <t>オヨ</t>
    </rPh>
    <rPh sb="30" eb="32">
      <t>カンケイ</t>
    </rPh>
    <rPh sb="32" eb="34">
      <t>チホウ</t>
    </rPh>
    <rPh sb="34" eb="36">
      <t>コウキョウ</t>
    </rPh>
    <rPh sb="36" eb="38">
      <t>ダンタイ</t>
    </rPh>
    <rPh sb="39" eb="41">
      <t>キョウリョク</t>
    </rPh>
    <rPh sb="42" eb="43">
      <t>エ</t>
    </rPh>
    <rPh sb="45" eb="47">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5" eb="98">
      <t>チカスイ</t>
    </rPh>
    <rPh sb="98" eb="100">
      <t>サイシュ</t>
    </rPh>
    <rPh sb="100" eb="103">
      <t>モクヒョウリョウ</t>
    </rPh>
    <rPh sb="104" eb="106">
      <t>ジバン</t>
    </rPh>
    <rPh sb="106" eb="108">
      <t>チンカ</t>
    </rPh>
    <rPh sb="108" eb="110">
      <t>タイサク</t>
    </rPh>
    <rPh sb="110" eb="112">
      <t>ジギョウ</t>
    </rPh>
    <rPh sb="112" eb="113">
      <t>トウ</t>
    </rPh>
    <rPh sb="114" eb="116">
      <t>ヒョウカ</t>
    </rPh>
    <rPh sb="118" eb="121">
      <t>キョクショテキ</t>
    </rPh>
    <rPh sb="122" eb="124">
      <t>ジバン</t>
    </rPh>
    <rPh sb="124" eb="126">
      <t>チンカ</t>
    </rPh>
    <rPh sb="127" eb="129">
      <t>ケイゾク</t>
    </rPh>
    <rPh sb="130" eb="133">
      <t>カッスイジ</t>
    </rPh>
    <rPh sb="134" eb="137">
      <t>タンキテキ</t>
    </rPh>
    <rPh sb="138" eb="141">
      <t>チカスイ</t>
    </rPh>
    <rPh sb="141" eb="144">
      <t>サイシュリョウ</t>
    </rPh>
    <rPh sb="145" eb="147">
      <t>ゾウダイ</t>
    </rPh>
    <rPh sb="148" eb="149">
      <t>トモナ</t>
    </rPh>
    <rPh sb="150" eb="152">
      <t>ジバン</t>
    </rPh>
    <rPh sb="152" eb="154">
      <t>チンカ</t>
    </rPh>
    <rPh sb="155" eb="157">
      <t>ハッセイ</t>
    </rPh>
    <rPh sb="158" eb="160">
      <t>ボウシ</t>
    </rPh>
    <rPh sb="165" eb="167">
      <t>チイキ</t>
    </rPh>
    <rPh sb="168" eb="170">
      <t>ジツジョウ</t>
    </rPh>
    <rPh sb="171" eb="172">
      <t>オウ</t>
    </rPh>
    <rPh sb="174" eb="177">
      <t>ソウゴウテキ</t>
    </rPh>
    <rPh sb="178" eb="180">
      <t>タイサク</t>
    </rPh>
    <rPh sb="181" eb="183">
      <t>スイシン</t>
    </rPh>
    <phoneticPr fontId="5"/>
  </si>
  <si>
    <t>D.パシフィックコンサルタンツ(株)・（一財）国土技術研究センター共同提案体</t>
    <rPh sb="15" eb="18">
      <t>カブ</t>
    </rPh>
    <rPh sb="20" eb="21">
      <t>イチ</t>
    </rPh>
    <rPh sb="21" eb="22">
      <t>ザイ</t>
    </rPh>
    <rPh sb="23" eb="25">
      <t>コクド</t>
    </rPh>
    <rPh sb="25" eb="27">
      <t>ギジュツ</t>
    </rPh>
    <rPh sb="27" eb="29">
      <t>ケンキュウ</t>
    </rPh>
    <rPh sb="33" eb="35">
      <t>キョウドウ</t>
    </rPh>
    <rPh sb="35" eb="37">
      <t>テイアン</t>
    </rPh>
    <rPh sb="37" eb="38">
      <t>タイ</t>
    </rPh>
    <phoneticPr fontId="5"/>
  </si>
  <si>
    <t>C.（一財）国土技術センター・パシフィックコンサルタンツ(株)共同提案体</t>
    <rPh sb="3" eb="4">
      <t>イチ</t>
    </rPh>
    <rPh sb="4" eb="5">
      <t>ザイ</t>
    </rPh>
    <rPh sb="6" eb="8">
      <t>コクド</t>
    </rPh>
    <rPh sb="8" eb="10">
      <t>ギジュツ</t>
    </rPh>
    <rPh sb="28" eb="31">
      <t>カブ</t>
    </rPh>
    <rPh sb="31" eb="33">
      <t>キョウドウ</t>
    </rPh>
    <rPh sb="33" eb="35">
      <t>テイアン</t>
    </rPh>
    <rPh sb="35" eb="36">
      <t>タイ</t>
    </rPh>
    <phoneticPr fontId="5"/>
  </si>
  <si>
    <t>E.福岡県</t>
    <rPh sb="2" eb="5">
      <t>フクオカケン</t>
    </rPh>
    <phoneticPr fontId="5"/>
  </si>
  <si>
    <t>（一財）国土技術研究センター・パシフィックコンサルタンツ(株)共同提案体</t>
    <rPh sb="1" eb="2">
      <t>イチ</t>
    </rPh>
    <rPh sb="2" eb="3">
      <t>ザイ</t>
    </rPh>
    <rPh sb="4" eb="6">
      <t>コクド</t>
    </rPh>
    <rPh sb="6" eb="8">
      <t>ギジュツ</t>
    </rPh>
    <rPh sb="8" eb="10">
      <t>ケンキュウ</t>
    </rPh>
    <rPh sb="28" eb="31">
      <t>カブ</t>
    </rPh>
    <rPh sb="31" eb="33">
      <t>キョウドウ</t>
    </rPh>
    <rPh sb="33" eb="35">
      <t>テイアン</t>
    </rPh>
    <rPh sb="35" eb="36">
      <t>タイ</t>
    </rPh>
    <phoneticPr fontId="5"/>
  </si>
  <si>
    <t>パシフィックコンサルタンツ(株)・（一財）国土技術研究センター共同提案体</t>
    <rPh sb="13" eb="16">
      <t>カブ</t>
    </rPh>
    <rPh sb="18" eb="19">
      <t>イチ</t>
    </rPh>
    <rPh sb="19" eb="20">
      <t>ザイ</t>
    </rPh>
    <rPh sb="21" eb="23">
      <t>コクド</t>
    </rPh>
    <rPh sb="23" eb="25">
      <t>ギジュツ</t>
    </rPh>
    <rPh sb="25" eb="27">
      <t>ケンキュウ</t>
    </rPh>
    <rPh sb="31" eb="33">
      <t>キョウドウ</t>
    </rPh>
    <rPh sb="33" eb="35">
      <t>テイアン</t>
    </rPh>
    <rPh sb="35" eb="36">
      <t>タイ</t>
    </rPh>
    <phoneticPr fontId="5"/>
  </si>
  <si>
    <t>-</t>
    <phoneticPr fontId="5"/>
  </si>
  <si>
    <t>百万円/%</t>
    <rPh sb="0" eb="1">
      <t>ヒャク</t>
    </rPh>
    <rPh sb="1" eb="3">
      <t>マンエン</t>
    </rPh>
    <phoneticPr fontId="5"/>
  </si>
  <si>
    <t>広域的に発生している地盤沈下の防止と、地下水の適切な利用と保全を図ることは、国民的ニーズが高い事業である。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テキセツ</t>
    </rPh>
    <rPh sb="26" eb="28">
      <t>リヨウ</t>
    </rPh>
    <rPh sb="29" eb="31">
      <t>ホゼン</t>
    </rPh>
    <rPh sb="32" eb="33">
      <t>ハカ</t>
    </rPh>
    <rPh sb="38" eb="41">
      <t>コクミンテキ</t>
    </rPh>
    <rPh sb="45" eb="46">
      <t>タカ</t>
    </rPh>
    <rPh sb="47" eb="49">
      <t>ジギョウ</t>
    </rPh>
    <phoneticPr fontId="5"/>
  </si>
  <si>
    <t>本要綱は、地盤沈下等の対策に関し、関係省庁の施策の総合調整を図り、また、地域の実情に応じた総合的な施策を推進する必要があるため。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ショウチョウ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5"/>
  </si>
  <si>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5"/>
  </si>
  <si>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5"/>
  </si>
  <si>
    <t>△</t>
  </si>
  <si>
    <t>各地区の状況把握に必要な調査については、地域の実情を把握し、要綱に基づく基礎データを有している各地方公共団体に委託し実施している。</t>
    <rPh sb="0" eb="3">
      <t>カクチク</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50">
      <t>カクチホウ</t>
    </rPh>
    <rPh sb="50" eb="52">
      <t>コウキョウ</t>
    </rPh>
    <rPh sb="52" eb="54">
      <t>ダンタイ</t>
    </rPh>
    <rPh sb="55" eb="57">
      <t>イタク</t>
    </rPh>
    <rPh sb="58" eb="60">
      <t>ジッシ</t>
    </rPh>
    <phoneticPr fontId="5"/>
  </si>
  <si>
    <t>地盤沈下の沈静化及び地下水の適切な利用と保全のために支出している。</t>
    <rPh sb="0" eb="2">
      <t>ジバン</t>
    </rPh>
    <rPh sb="2" eb="4">
      <t>チンカ</t>
    </rPh>
    <rPh sb="5" eb="8">
      <t>チンセイカ</t>
    </rPh>
    <rPh sb="8" eb="9">
      <t>オヨ</t>
    </rPh>
    <rPh sb="10" eb="13">
      <t>チカスイ</t>
    </rPh>
    <rPh sb="14" eb="16">
      <t>テキセツ</t>
    </rPh>
    <rPh sb="17" eb="19">
      <t>リヨウ</t>
    </rPh>
    <rPh sb="20" eb="22">
      <t>ホゼン</t>
    </rPh>
    <rPh sb="26" eb="28">
      <t>シシュツ</t>
    </rPh>
    <phoneticPr fontId="5"/>
  </si>
  <si>
    <t>地下水の管理、地下水の適切な利用と保全を図るための手法の確立についても検討しており、更なるコスト縮減に努める。</t>
    <rPh sb="0" eb="3">
      <t>チカスイ</t>
    </rPh>
    <rPh sb="4" eb="6">
      <t>カンリ</t>
    </rPh>
    <rPh sb="7" eb="10">
      <t>チカスイ</t>
    </rPh>
    <rPh sb="11" eb="13">
      <t>テキセツ</t>
    </rPh>
    <rPh sb="14" eb="16">
      <t>リヨウ</t>
    </rPh>
    <rPh sb="17" eb="19">
      <t>ホゼン</t>
    </rPh>
    <rPh sb="20" eb="21">
      <t>ハカ</t>
    </rPh>
    <rPh sb="25" eb="27">
      <t>シュホウ</t>
    </rPh>
    <rPh sb="28" eb="30">
      <t>カクリツ</t>
    </rPh>
    <rPh sb="35" eb="37">
      <t>ケントウ</t>
    </rPh>
    <rPh sb="42" eb="43">
      <t>サラ</t>
    </rPh>
    <rPh sb="48" eb="50">
      <t>シュクゲン</t>
    </rPh>
    <rPh sb="51" eb="52">
      <t>ツト</t>
    </rPh>
    <phoneticPr fontId="5"/>
  </si>
  <si>
    <t>成績目標の達成には一層の努力が必要であるが、地盤沈下は沈静化傾向である。</t>
    <rPh sb="0" eb="2">
      <t>セイセキ</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5"/>
  </si>
  <si>
    <t>各地域の地下水採取に係る目標量についての取組により地盤沈下は沈静化の傾向にある。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5"/>
  </si>
  <si>
    <t>調査結果については協議会等において各自治体に提供し、情報共有を図っている。</t>
    <rPh sb="0" eb="2">
      <t>チョウサ</t>
    </rPh>
    <rPh sb="2" eb="4">
      <t>ケッカ</t>
    </rPh>
    <rPh sb="9" eb="12">
      <t>キョウギカイ</t>
    </rPh>
    <rPh sb="12" eb="13">
      <t>トウ</t>
    </rPh>
    <rPh sb="17" eb="18">
      <t>カク</t>
    </rPh>
    <rPh sb="18" eb="21">
      <t>ジチタイ</t>
    </rPh>
    <rPh sb="22" eb="24">
      <t>テイキョウ</t>
    </rPh>
    <rPh sb="26" eb="28">
      <t>ジョウホウ</t>
    </rPh>
    <rPh sb="28" eb="30">
      <t>キョウユウ</t>
    </rPh>
    <rPh sb="31" eb="32">
      <t>ハカ</t>
    </rPh>
    <phoneticPr fontId="5"/>
  </si>
  <si>
    <t>－</t>
    <phoneticPr fontId="5"/>
  </si>
  <si>
    <t>支出先の選定が妥当であり、費目使途が事業目途に即し、真に必要なものに限定していることから、コスト等の水準は妥当である。（H25達成度－H23達成度）がマイナスとなり評価が出来なくなってしまったため、最新の値で評価を見直すこととする。</t>
    <rPh sb="0" eb="3">
      <t>シシュツサキ</t>
    </rPh>
    <rPh sb="4" eb="6">
      <t>センテイ</t>
    </rPh>
    <rPh sb="7" eb="9">
      <t>ダトウ</t>
    </rPh>
    <rPh sb="13" eb="15">
      <t>ヒモク</t>
    </rPh>
    <rPh sb="15" eb="17">
      <t>シト</t>
    </rPh>
    <rPh sb="18" eb="20">
      <t>ジギョウ</t>
    </rPh>
    <rPh sb="20" eb="22">
      <t>モクト</t>
    </rPh>
    <rPh sb="23" eb="24">
      <t>ソク</t>
    </rPh>
    <rPh sb="26" eb="27">
      <t>シン</t>
    </rPh>
    <rPh sb="28" eb="30">
      <t>ヒツヨウ</t>
    </rPh>
    <rPh sb="34" eb="36">
      <t>ゲンテイ</t>
    </rPh>
    <rPh sb="48" eb="49">
      <t>トウ</t>
    </rPh>
    <rPh sb="50" eb="52">
      <t>スイジュン</t>
    </rPh>
    <rPh sb="53" eb="55">
      <t>ダトウ</t>
    </rPh>
    <rPh sb="63" eb="66">
      <t>タッセイド</t>
    </rPh>
    <rPh sb="70" eb="73">
      <t>タッセイド</t>
    </rPh>
    <rPh sb="82" eb="84">
      <t>ヒョウカ</t>
    </rPh>
    <rPh sb="85" eb="87">
      <t>デキ</t>
    </rPh>
    <rPh sb="99" eb="101">
      <t>サイシン</t>
    </rPh>
    <rPh sb="102" eb="103">
      <t>アタイ</t>
    </rPh>
    <rPh sb="104" eb="106">
      <t>ヒョウカ</t>
    </rPh>
    <rPh sb="107" eb="109">
      <t>ミナオ</t>
    </rPh>
    <phoneticPr fontId="5"/>
  </si>
  <si>
    <t>良好な生活環境、自然環境の形成、バリアフリー社会の実現</t>
    <rPh sb="0" eb="2">
      <t>リョウコウ</t>
    </rPh>
    <rPh sb="3" eb="5">
      <t>セイカツ</t>
    </rPh>
    <rPh sb="5" eb="7">
      <t>カンキョウ</t>
    </rPh>
    <rPh sb="8" eb="10">
      <t>シゼン</t>
    </rPh>
    <rPh sb="10" eb="12">
      <t>カンキョウ</t>
    </rPh>
    <rPh sb="13" eb="15">
      <t>ケイセイ</t>
    </rPh>
    <rPh sb="22" eb="24">
      <t>シャカイ</t>
    </rPh>
    <rPh sb="25" eb="27">
      <t>ジツゲン</t>
    </rPh>
    <phoneticPr fontId="5"/>
  </si>
  <si>
    <t>水資源の確保、水源地域活性化等を推進する</t>
    <rPh sb="0" eb="3">
      <t>ミズシゲン</t>
    </rPh>
    <rPh sb="4" eb="6">
      <t>カクホ</t>
    </rPh>
    <rPh sb="7" eb="9">
      <t>スイゲン</t>
    </rPh>
    <rPh sb="9" eb="11">
      <t>チイキ</t>
    </rPh>
    <rPh sb="11" eb="14">
      <t>カッセイカ</t>
    </rPh>
    <rPh sb="14" eb="15">
      <t>トウ</t>
    </rPh>
    <rPh sb="16" eb="18">
      <t>スイシン</t>
    </rPh>
    <phoneticPr fontId="5"/>
  </si>
  <si>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5"/>
  </si>
  <si>
    <t>-</t>
  </si>
  <si>
    <t>地盤沈下の防止や地下水の適切な利用・保全という事業目的を的確に達成するために、引き続き競争性・透明性を確保するとともに、更に効果的・効率的な事業実施に努める。</t>
    <rPh sb="0" eb="2">
      <t>ジバン</t>
    </rPh>
    <rPh sb="2" eb="4">
      <t>チンカ</t>
    </rPh>
    <rPh sb="5" eb="7">
      <t>ボウシ</t>
    </rPh>
    <rPh sb="8" eb="11">
      <t>チカスイ</t>
    </rPh>
    <rPh sb="12" eb="14">
      <t>テキセツ</t>
    </rPh>
    <rPh sb="15" eb="17">
      <t>リヨウ</t>
    </rPh>
    <rPh sb="18" eb="20">
      <t>ホゼン</t>
    </rPh>
    <rPh sb="23" eb="25">
      <t>ジギョウ</t>
    </rPh>
    <rPh sb="25" eb="27">
      <t>モクテキ</t>
    </rPh>
    <rPh sb="28" eb="30">
      <t>テキカク</t>
    </rPh>
    <rPh sb="31" eb="33">
      <t>タッセイ</t>
    </rPh>
    <rPh sb="39" eb="40">
      <t>ヒ</t>
    </rPh>
    <rPh sb="41" eb="42">
      <t>ツヅ</t>
    </rPh>
    <rPh sb="43" eb="46">
      <t>キョウソウセイ</t>
    </rPh>
    <rPh sb="47" eb="50">
      <t>トウメイセイ</t>
    </rPh>
    <rPh sb="51" eb="53">
      <t>カクホ</t>
    </rPh>
    <rPh sb="60" eb="61">
      <t>サラ</t>
    </rPh>
    <rPh sb="62" eb="65">
      <t>コウカテキ</t>
    </rPh>
    <rPh sb="66" eb="69">
      <t>コウリツテキ</t>
    </rPh>
    <rPh sb="70" eb="72">
      <t>ジギョウ</t>
    </rPh>
    <rPh sb="72" eb="74">
      <t>ジッシ</t>
    </rPh>
    <rPh sb="75" eb="76">
      <t>ツト</t>
    </rPh>
    <phoneticPr fontId="5"/>
  </si>
  <si>
    <t>執行等改善</t>
  </si>
  <si>
    <t>-</t>
    <phoneticPr fontId="5"/>
  </si>
  <si>
    <t>・四捨五入の関係で上段の予算額と一致しない。
・「新しい日本のための優先課題推進枠」　41百万円
・持続可能な地下水の保全と利用を推進する｢地下水マネジメント｣の取組を検討するための増額要求。</t>
    <rPh sb="1" eb="5">
      <t>シシャゴニュウ</t>
    </rPh>
    <rPh sb="6" eb="8">
      <t>カンケイ</t>
    </rPh>
    <rPh sb="9" eb="11">
      <t>ジョウダン</t>
    </rPh>
    <rPh sb="12" eb="15">
      <t>ヨサンガク</t>
    </rPh>
    <rPh sb="16" eb="18">
      <t>イッチ</t>
    </rPh>
    <rPh sb="46" eb="47">
      <t>ヒャク</t>
    </rPh>
    <rPh sb="47" eb="49">
      <t>マンエン</t>
    </rPh>
    <rPh sb="52" eb="54">
      <t>ジゾク</t>
    </rPh>
    <rPh sb="54" eb="56">
      <t>カノウ</t>
    </rPh>
    <rPh sb="57" eb="60">
      <t>チカスイ</t>
    </rPh>
    <rPh sb="61" eb="63">
      <t>ホゼン</t>
    </rPh>
    <rPh sb="64" eb="66">
      <t>リヨウ</t>
    </rPh>
    <rPh sb="67" eb="69">
      <t>スイシン</t>
    </rPh>
    <rPh sb="72" eb="75">
      <t>チカスイ</t>
    </rPh>
    <rPh sb="83" eb="85">
      <t>トリクミ</t>
    </rPh>
    <rPh sb="86" eb="88">
      <t>ケントウ</t>
    </rPh>
    <rPh sb="93" eb="95">
      <t>ゾウガク</t>
    </rPh>
    <rPh sb="95" eb="97">
      <t>ヨウキュウ</t>
    </rPh>
    <phoneticPr fontId="5"/>
  </si>
  <si>
    <t>-</t>
    <phoneticPr fontId="5"/>
  </si>
  <si>
    <t>本業務は、地盤沈下防止等対策要綱の地盤沈下の防止や地下水採取量の規制に向け継続する必要があることから、今後の業務実施にあたっては、地下水データの整理の効率化によるコスト縮減を図り、また業務発注については、条件の精査等により競争性を確保する。</t>
    <rPh sb="0" eb="1">
      <t>ホン</t>
    </rPh>
    <rPh sb="1" eb="3">
      <t>ギョウム</t>
    </rPh>
    <rPh sb="5" eb="7">
      <t>ジバン</t>
    </rPh>
    <rPh sb="7" eb="9">
      <t>チンカ</t>
    </rPh>
    <rPh sb="9" eb="11">
      <t>ボウシ</t>
    </rPh>
    <rPh sb="11" eb="12">
      <t>トウ</t>
    </rPh>
    <rPh sb="12" eb="14">
      <t>タイサク</t>
    </rPh>
    <rPh sb="14" eb="16">
      <t>ヨウコウ</t>
    </rPh>
    <rPh sb="17" eb="19">
      <t>ジバン</t>
    </rPh>
    <rPh sb="19" eb="21">
      <t>チンカ</t>
    </rPh>
    <rPh sb="22" eb="24">
      <t>ボウシ</t>
    </rPh>
    <rPh sb="25" eb="28">
      <t>チカスイ</t>
    </rPh>
    <rPh sb="28" eb="31">
      <t>サイシュリョウ</t>
    </rPh>
    <rPh sb="32" eb="34">
      <t>キセイ</t>
    </rPh>
    <rPh sb="35" eb="36">
      <t>ム</t>
    </rPh>
    <rPh sb="37" eb="39">
      <t>ケイゾク</t>
    </rPh>
    <rPh sb="41" eb="43">
      <t>ヒツヨウ</t>
    </rPh>
    <rPh sb="51" eb="53">
      <t>コンゴ</t>
    </rPh>
    <rPh sb="54" eb="56">
      <t>ギョウム</t>
    </rPh>
    <rPh sb="56" eb="58">
      <t>ジッシ</t>
    </rPh>
    <rPh sb="65" eb="68">
      <t>チカスイ</t>
    </rPh>
    <rPh sb="72" eb="74">
      <t>セイリ</t>
    </rPh>
    <rPh sb="75" eb="78">
      <t>コウリツカ</t>
    </rPh>
    <rPh sb="84" eb="86">
      <t>シュクゲン</t>
    </rPh>
    <rPh sb="87" eb="88">
      <t>ハカ</t>
    </rPh>
    <rPh sb="92" eb="94">
      <t>ギョウム</t>
    </rPh>
    <rPh sb="94" eb="96">
      <t>ハッチュウ</t>
    </rPh>
    <rPh sb="102" eb="104">
      <t>ジョウケン</t>
    </rPh>
    <rPh sb="105" eb="107">
      <t>セイサ</t>
    </rPh>
    <rPh sb="107" eb="108">
      <t>トウ</t>
    </rPh>
    <rPh sb="111" eb="114">
      <t>キョウソウセイ</t>
    </rPh>
    <rPh sb="115" eb="117">
      <t>カクホ</t>
    </rPh>
    <phoneticPr fontId="5"/>
  </si>
  <si>
    <t>随意契約
（その他）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</si>
</sst>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202405</xdr:colOff>
      <xdr:row>719</xdr:row>
      <xdr:rowOff>11906</xdr:rowOff>
    </xdr:from>
    <xdr:to>
      <xdr:col>49</xdr:col>
      <xdr:colOff>307041</xdr:colOff>
      <xdr:row>739</xdr:row>
      <xdr:rowOff>89527</xdr:rowOff>
    </xdr:to>
    <xdr:pic>
      <xdr:nvPicPr>
        <xdr:cNvPr id="8" name="図 7"/>
        <xdr:cNvPicPr>
          <a:picLocks noChangeAspect="1"/>
        </xdr:cNvPicPr>
      </xdr:nvPicPr>
      <xdr:blipFill>
        <a:blip xmlns:r="http://schemas.openxmlformats.org/officeDocument/2006/relationships" r:embed="rId1"/>
        <a:stretch>
          <a:fillRect/>
        </a:stretch>
      </xdr:blipFill>
      <xdr:spPr>
        <a:xfrm>
          <a:off x="1416843" y="38981062"/>
          <a:ext cx="8808104" cy="72213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4" t="s">
        <v>410</v>
      </c>
      <c r="AR2" s="784"/>
      <c r="AS2" s="43" t="str">
        <f>IF(OR(AQ2="　", AQ2=""), "", "-")</f>
        <v/>
      </c>
      <c r="AT2" s="785">
        <v>52</v>
      </c>
      <c r="AU2" s="785"/>
      <c r="AV2" s="44" t="str">
        <f>IF(AW2="", "", "-")</f>
        <v/>
      </c>
      <c r="AW2" s="786"/>
      <c r="AX2" s="786"/>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435</v>
      </c>
      <c r="AK3" s="710"/>
      <c r="AL3" s="710"/>
      <c r="AM3" s="710"/>
      <c r="AN3" s="710"/>
      <c r="AO3" s="710"/>
      <c r="AP3" s="710"/>
      <c r="AQ3" s="710"/>
      <c r="AR3" s="710"/>
      <c r="AS3" s="710"/>
      <c r="AT3" s="710"/>
      <c r="AU3" s="710"/>
      <c r="AV3" s="710"/>
      <c r="AW3" s="710"/>
      <c r="AX3" s="24" t="s">
        <v>74</v>
      </c>
    </row>
    <row r="4" spans="1:50" ht="24.75" customHeight="1" x14ac:dyDescent="0.15">
      <c r="A4" s="549" t="s">
        <v>29</v>
      </c>
      <c r="B4" s="550"/>
      <c r="C4" s="550"/>
      <c r="D4" s="550"/>
      <c r="E4" s="550"/>
      <c r="F4" s="550"/>
      <c r="G4" s="527" t="s">
        <v>436</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488</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3" t="s">
        <v>170</v>
      </c>
      <c r="H5" s="694"/>
      <c r="I5" s="694"/>
      <c r="J5" s="694"/>
      <c r="K5" s="694"/>
      <c r="L5" s="694"/>
      <c r="M5" s="695" t="s">
        <v>75</v>
      </c>
      <c r="N5" s="696"/>
      <c r="O5" s="696"/>
      <c r="P5" s="696"/>
      <c r="Q5" s="696"/>
      <c r="R5" s="697"/>
      <c r="S5" s="698" t="s">
        <v>140</v>
      </c>
      <c r="T5" s="694"/>
      <c r="U5" s="694"/>
      <c r="V5" s="694"/>
      <c r="W5" s="694"/>
      <c r="X5" s="699"/>
      <c r="Y5" s="543" t="s">
        <v>3</v>
      </c>
      <c r="Z5" s="281"/>
      <c r="AA5" s="281"/>
      <c r="AB5" s="281"/>
      <c r="AC5" s="281"/>
      <c r="AD5" s="282"/>
      <c r="AE5" s="544" t="s">
        <v>438</v>
      </c>
      <c r="AF5" s="544"/>
      <c r="AG5" s="544"/>
      <c r="AH5" s="544"/>
      <c r="AI5" s="544"/>
      <c r="AJ5" s="544"/>
      <c r="AK5" s="544"/>
      <c r="AL5" s="544"/>
      <c r="AM5" s="544"/>
      <c r="AN5" s="544"/>
      <c r="AO5" s="544"/>
      <c r="AP5" s="545"/>
      <c r="AQ5" s="546" t="s">
        <v>437</v>
      </c>
      <c r="AR5" s="547"/>
      <c r="AS5" s="547"/>
      <c r="AT5" s="547"/>
      <c r="AU5" s="547"/>
      <c r="AV5" s="547"/>
      <c r="AW5" s="547"/>
      <c r="AX5" s="548"/>
    </row>
    <row r="6" spans="1:50" ht="39" customHeight="1" x14ac:dyDescent="0.15">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457</v>
      </c>
      <c r="H7" s="325"/>
      <c r="I7" s="325"/>
      <c r="J7" s="325"/>
      <c r="K7" s="325"/>
      <c r="L7" s="325"/>
      <c r="M7" s="325"/>
      <c r="N7" s="325"/>
      <c r="O7" s="325"/>
      <c r="P7" s="325"/>
      <c r="Q7" s="325"/>
      <c r="R7" s="325"/>
      <c r="S7" s="325"/>
      <c r="T7" s="325"/>
      <c r="U7" s="325"/>
      <c r="V7" s="325"/>
      <c r="W7" s="325"/>
      <c r="X7" s="326"/>
      <c r="Y7" s="798" t="s">
        <v>5</v>
      </c>
      <c r="Z7" s="307"/>
      <c r="AA7" s="307"/>
      <c r="AB7" s="307"/>
      <c r="AC7" s="307"/>
      <c r="AD7" s="799"/>
      <c r="AE7" s="789" t="s">
        <v>440</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1" t="s">
        <v>367</v>
      </c>
      <c r="B8" s="322"/>
      <c r="C8" s="322"/>
      <c r="D8" s="322"/>
      <c r="E8" s="322"/>
      <c r="F8" s="323"/>
      <c r="G8" s="853" t="str">
        <f>入力規則等!A26</f>
        <v>国土強靱化施策</v>
      </c>
      <c r="H8" s="566"/>
      <c r="I8" s="566"/>
      <c r="J8" s="566"/>
      <c r="K8" s="566"/>
      <c r="L8" s="566"/>
      <c r="M8" s="566"/>
      <c r="N8" s="566"/>
      <c r="O8" s="566"/>
      <c r="P8" s="566"/>
      <c r="Q8" s="566"/>
      <c r="R8" s="566"/>
      <c r="S8" s="566"/>
      <c r="T8" s="566"/>
      <c r="U8" s="566"/>
      <c r="V8" s="566"/>
      <c r="W8" s="566"/>
      <c r="X8" s="854"/>
      <c r="Y8" s="700" t="s">
        <v>368</v>
      </c>
      <c r="Z8" s="701"/>
      <c r="AA8" s="701"/>
      <c r="AB8" s="701"/>
      <c r="AC8" s="701"/>
      <c r="AD8" s="702"/>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4" t="s">
        <v>25</v>
      </c>
      <c r="B9" s="635"/>
      <c r="C9" s="635"/>
      <c r="D9" s="635"/>
      <c r="E9" s="635"/>
      <c r="F9" s="635"/>
      <c r="G9" s="703" t="s">
        <v>441</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64.5" customHeight="1" x14ac:dyDescent="0.15">
      <c r="A10" s="499" t="s">
        <v>34</v>
      </c>
      <c r="B10" s="500"/>
      <c r="C10" s="500"/>
      <c r="D10" s="500"/>
      <c r="E10" s="500"/>
      <c r="F10" s="500"/>
      <c r="G10" s="593" t="s">
        <v>442</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31</v>
      </c>
      <c r="Q13" s="244"/>
      <c r="R13" s="244"/>
      <c r="S13" s="244"/>
      <c r="T13" s="244"/>
      <c r="U13" s="244"/>
      <c r="V13" s="245"/>
      <c r="W13" s="243">
        <v>31</v>
      </c>
      <c r="X13" s="244"/>
      <c r="Y13" s="244"/>
      <c r="Z13" s="244"/>
      <c r="AA13" s="244"/>
      <c r="AB13" s="244"/>
      <c r="AC13" s="245"/>
      <c r="AD13" s="243">
        <v>31</v>
      </c>
      <c r="AE13" s="244"/>
      <c r="AF13" s="244"/>
      <c r="AG13" s="244"/>
      <c r="AH13" s="244"/>
      <c r="AI13" s="244"/>
      <c r="AJ13" s="245"/>
      <c r="AK13" s="243">
        <v>31</v>
      </c>
      <c r="AL13" s="244"/>
      <c r="AM13" s="244"/>
      <c r="AN13" s="244"/>
      <c r="AO13" s="244"/>
      <c r="AP13" s="244"/>
      <c r="AQ13" s="245"/>
      <c r="AR13" s="795">
        <v>52</v>
      </c>
      <c r="AS13" s="796"/>
      <c r="AT13" s="796"/>
      <c r="AU13" s="796"/>
      <c r="AV13" s="796"/>
      <c r="AW13" s="796"/>
      <c r="AX13" s="797"/>
    </row>
    <row r="14" spans="1:50" ht="21" customHeight="1" x14ac:dyDescent="0.15">
      <c r="A14" s="583"/>
      <c r="B14" s="584"/>
      <c r="C14" s="584"/>
      <c r="D14" s="584"/>
      <c r="E14" s="584"/>
      <c r="F14" s="585"/>
      <c r="G14" s="573"/>
      <c r="H14" s="574"/>
      <c r="I14" s="556" t="s">
        <v>9</v>
      </c>
      <c r="J14" s="568"/>
      <c r="K14" s="568"/>
      <c r="L14" s="568"/>
      <c r="M14" s="568"/>
      <c r="N14" s="568"/>
      <c r="O14" s="569"/>
      <c r="P14" s="243" t="s">
        <v>443</v>
      </c>
      <c r="Q14" s="244"/>
      <c r="R14" s="244"/>
      <c r="S14" s="244"/>
      <c r="T14" s="244"/>
      <c r="U14" s="244"/>
      <c r="V14" s="245"/>
      <c r="W14" s="243" t="s">
        <v>444</v>
      </c>
      <c r="X14" s="244"/>
      <c r="Y14" s="244"/>
      <c r="Z14" s="244"/>
      <c r="AA14" s="244"/>
      <c r="AB14" s="244"/>
      <c r="AC14" s="245"/>
      <c r="AD14" s="243" t="s">
        <v>444</v>
      </c>
      <c r="AE14" s="244"/>
      <c r="AF14" s="244"/>
      <c r="AG14" s="244"/>
      <c r="AH14" s="244"/>
      <c r="AI14" s="244"/>
      <c r="AJ14" s="245"/>
      <c r="AK14" s="243"/>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444</v>
      </c>
      <c r="Q15" s="244"/>
      <c r="R15" s="244"/>
      <c r="S15" s="244"/>
      <c r="T15" s="244"/>
      <c r="U15" s="244"/>
      <c r="V15" s="245"/>
      <c r="W15" s="243" t="s">
        <v>444</v>
      </c>
      <c r="X15" s="244"/>
      <c r="Y15" s="244"/>
      <c r="Z15" s="244"/>
      <c r="AA15" s="244"/>
      <c r="AB15" s="244"/>
      <c r="AC15" s="245"/>
      <c r="AD15" s="243" t="s">
        <v>444</v>
      </c>
      <c r="AE15" s="244"/>
      <c r="AF15" s="244"/>
      <c r="AG15" s="244"/>
      <c r="AH15" s="244"/>
      <c r="AI15" s="244"/>
      <c r="AJ15" s="245"/>
      <c r="AK15" s="243" t="s">
        <v>391</v>
      </c>
      <c r="AL15" s="244"/>
      <c r="AM15" s="244"/>
      <c r="AN15" s="244"/>
      <c r="AO15" s="244"/>
      <c r="AP15" s="244"/>
      <c r="AQ15" s="245"/>
      <c r="AR15" s="243"/>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444</v>
      </c>
      <c r="Q16" s="244"/>
      <c r="R16" s="244"/>
      <c r="S16" s="244"/>
      <c r="T16" s="244"/>
      <c r="U16" s="244"/>
      <c r="V16" s="245"/>
      <c r="W16" s="243" t="s">
        <v>444</v>
      </c>
      <c r="X16" s="244"/>
      <c r="Y16" s="244"/>
      <c r="Z16" s="244"/>
      <c r="AA16" s="244"/>
      <c r="AB16" s="244"/>
      <c r="AC16" s="245"/>
      <c r="AD16" s="243" t="s">
        <v>444</v>
      </c>
      <c r="AE16" s="244"/>
      <c r="AF16" s="244"/>
      <c r="AG16" s="244"/>
      <c r="AH16" s="244"/>
      <c r="AI16" s="244"/>
      <c r="AJ16" s="245"/>
      <c r="AK16" s="243"/>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444</v>
      </c>
      <c r="Q17" s="244"/>
      <c r="R17" s="244"/>
      <c r="S17" s="244"/>
      <c r="T17" s="244"/>
      <c r="U17" s="244"/>
      <c r="V17" s="245"/>
      <c r="W17" s="243" t="s">
        <v>444</v>
      </c>
      <c r="X17" s="244"/>
      <c r="Y17" s="244"/>
      <c r="Z17" s="244"/>
      <c r="AA17" s="244"/>
      <c r="AB17" s="244"/>
      <c r="AC17" s="245"/>
      <c r="AD17" s="243" t="s">
        <v>444</v>
      </c>
      <c r="AE17" s="244"/>
      <c r="AF17" s="244"/>
      <c r="AG17" s="244"/>
      <c r="AH17" s="244"/>
      <c r="AI17" s="244"/>
      <c r="AJ17" s="245"/>
      <c r="AK17" s="243"/>
      <c r="AL17" s="244"/>
      <c r="AM17" s="244"/>
      <c r="AN17" s="244"/>
      <c r="AO17" s="244"/>
      <c r="AP17" s="244"/>
      <c r="AQ17" s="245"/>
      <c r="AR17" s="793"/>
      <c r="AS17" s="793"/>
      <c r="AT17" s="793"/>
      <c r="AU17" s="793"/>
      <c r="AV17" s="793"/>
      <c r="AW17" s="793"/>
      <c r="AX17" s="794"/>
    </row>
    <row r="18" spans="1:50" ht="24.75" customHeight="1" x14ac:dyDescent="0.15">
      <c r="A18" s="583"/>
      <c r="B18" s="584"/>
      <c r="C18" s="584"/>
      <c r="D18" s="584"/>
      <c r="E18" s="584"/>
      <c r="F18" s="585"/>
      <c r="G18" s="575"/>
      <c r="H18" s="576"/>
      <c r="I18" s="562" t="s">
        <v>22</v>
      </c>
      <c r="J18" s="563"/>
      <c r="K18" s="563"/>
      <c r="L18" s="563"/>
      <c r="M18" s="563"/>
      <c r="N18" s="563"/>
      <c r="O18" s="564"/>
      <c r="P18" s="719">
        <f>SUM(P13:V17)</f>
        <v>31</v>
      </c>
      <c r="Q18" s="720"/>
      <c r="R18" s="720"/>
      <c r="S18" s="720"/>
      <c r="T18" s="720"/>
      <c r="U18" s="720"/>
      <c r="V18" s="721"/>
      <c r="W18" s="719">
        <f>SUM(W13:AC17)</f>
        <v>31</v>
      </c>
      <c r="X18" s="720"/>
      <c r="Y18" s="720"/>
      <c r="Z18" s="720"/>
      <c r="AA18" s="720"/>
      <c r="AB18" s="720"/>
      <c r="AC18" s="721"/>
      <c r="AD18" s="719">
        <f>SUM(AD13:AJ17)</f>
        <v>31</v>
      </c>
      <c r="AE18" s="720"/>
      <c r="AF18" s="720"/>
      <c r="AG18" s="720"/>
      <c r="AH18" s="720"/>
      <c r="AI18" s="720"/>
      <c r="AJ18" s="721"/>
      <c r="AK18" s="719">
        <f>SUM(AK13:AQ17)</f>
        <v>31</v>
      </c>
      <c r="AL18" s="720"/>
      <c r="AM18" s="720"/>
      <c r="AN18" s="720"/>
      <c r="AO18" s="720"/>
      <c r="AP18" s="720"/>
      <c r="AQ18" s="721"/>
      <c r="AR18" s="719">
        <f>SUM(AR13:AX17)</f>
        <v>52</v>
      </c>
      <c r="AS18" s="720"/>
      <c r="AT18" s="720"/>
      <c r="AU18" s="720"/>
      <c r="AV18" s="720"/>
      <c r="AW18" s="720"/>
      <c r="AX18" s="722"/>
    </row>
    <row r="19" spans="1:50" ht="24.75" customHeight="1" x14ac:dyDescent="0.15">
      <c r="A19" s="583"/>
      <c r="B19" s="584"/>
      <c r="C19" s="584"/>
      <c r="D19" s="584"/>
      <c r="E19" s="584"/>
      <c r="F19" s="585"/>
      <c r="G19" s="717" t="s">
        <v>10</v>
      </c>
      <c r="H19" s="718"/>
      <c r="I19" s="718"/>
      <c r="J19" s="718"/>
      <c r="K19" s="718"/>
      <c r="L19" s="718"/>
      <c r="M19" s="718"/>
      <c r="N19" s="718"/>
      <c r="O19" s="718"/>
      <c r="P19" s="243">
        <v>30</v>
      </c>
      <c r="Q19" s="244"/>
      <c r="R19" s="244"/>
      <c r="S19" s="244"/>
      <c r="T19" s="244"/>
      <c r="U19" s="244"/>
      <c r="V19" s="245"/>
      <c r="W19" s="243">
        <v>29</v>
      </c>
      <c r="X19" s="244"/>
      <c r="Y19" s="244"/>
      <c r="Z19" s="244"/>
      <c r="AA19" s="244"/>
      <c r="AB19" s="244"/>
      <c r="AC19" s="245"/>
      <c r="AD19" s="243">
        <v>29</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17" t="s">
        <v>11</v>
      </c>
      <c r="H20" s="718"/>
      <c r="I20" s="718"/>
      <c r="J20" s="718"/>
      <c r="K20" s="718"/>
      <c r="L20" s="718"/>
      <c r="M20" s="718"/>
      <c r="N20" s="718"/>
      <c r="O20" s="718"/>
      <c r="P20" s="723">
        <f>IF(P18=0, "-", P19/P18)</f>
        <v>0.967741935483871</v>
      </c>
      <c r="Q20" s="723"/>
      <c r="R20" s="723"/>
      <c r="S20" s="723"/>
      <c r="T20" s="723"/>
      <c r="U20" s="723"/>
      <c r="V20" s="723"/>
      <c r="W20" s="723">
        <f>IF(W18=0, "-", W19/W18)</f>
        <v>0.93548387096774188</v>
      </c>
      <c r="X20" s="723"/>
      <c r="Y20" s="723"/>
      <c r="Z20" s="723"/>
      <c r="AA20" s="723"/>
      <c r="AB20" s="723"/>
      <c r="AC20" s="723"/>
      <c r="AD20" s="723">
        <f>IF(AD18=0, "-", AD19/AD18)</f>
        <v>0.93548387096774188</v>
      </c>
      <c r="AE20" s="723"/>
      <c r="AF20" s="723"/>
      <c r="AG20" s="723"/>
      <c r="AH20" s="723"/>
      <c r="AI20" s="723"/>
      <c r="AJ20" s="723"/>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325</v>
      </c>
      <c r="AF21" s="599"/>
      <c r="AG21" s="599"/>
      <c r="AH21" s="599"/>
      <c r="AI21" s="599" t="s">
        <v>326</v>
      </c>
      <c r="AJ21" s="599"/>
      <c r="AK21" s="599"/>
      <c r="AL21" s="599"/>
      <c r="AM21" s="599" t="s">
        <v>327</v>
      </c>
      <c r="AN21" s="599"/>
      <c r="AO21" s="599"/>
      <c r="AP21" s="273"/>
      <c r="AQ21" s="132" t="s">
        <v>323</v>
      </c>
      <c r="AR21" s="135"/>
      <c r="AS21" s="135"/>
      <c r="AT21" s="136"/>
      <c r="AU21" s="345" t="s">
        <v>262</v>
      </c>
      <c r="AV21" s="345"/>
      <c r="AW21" s="345"/>
      <c r="AX21" s="792"/>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c r="AR22" s="137"/>
      <c r="AS22" s="138" t="s">
        <v>324</v>
      </c>
      <c r="AT22" s="139"/>
      <c r="AU22" s="262">
        <v>31</v>
      </c>
      <c r="AV22" s="262"/>
      <c r="AW22" s="260" t="s">
        <v>310</v>
      </c>
      <c r="AX22" s="261"/>
    </row>
    <row r="23" spans="1:50" ht="30.75" customHeight="1" x14ac:dyDescent="0.15">
      <c r="A23" s="266"/>
      <c r="B23" s="264"/>
      <c r="C23" s="264"/>
      <c r="D23" s="264"/>
      <c r="E23" s="264"/>
      <c r="F23" s="265"/>
      <c r="G23" s="386" t="s">
        <v>445</v>
      </c>
      <c r="H23" s="387"/>
      <c r="I23" s="387"/>
      <c r="J23" s="387"/>
      <c r="K23" s="387"/>
      <c r="L23" s="387"/>
      <c r="M23" s="387"/>
      <c r="N23" s="387"/>
      <c r="O23" s="388"/>
      <c r="P23" s="97" t="s">
        <v>446</v>
      </c>
      <c r="Q23" s="97"/>
      <c r="R23" s="97"/>
      <c r="S23" s="97"/>
      <c r="T23" s="97"/>
      <c r="U23" s="97"/>
      <c r="V23" s="97"/>
      <c r="W23" s="97"/>
      <c r="X23" s="117"/>
      <c r="Y23" s="362" t="s">
        <v>14</v>
      </c>
      <c r="Z23" s="363"/>
      <c r="AA23" s="364"/>
      <c r="AB23" s="312" t="s">
        <v>489</v>
      </c>
      <c r="AC23" s="312"/>
      <c r="AD23" s="312"/>
      <c r="AE23" s="378">
        <v>7.8</v>
      </c>
      <c r="AF23" s="349"/>
      <c r="AG23" s="349"/>
      <c r="AH23" s="349"/>
      <c r="AI23" s="378" t="s">
        <v>518</v>
      </c>
      <c r="AJ23" s="349"/>
      <c r="AK23" s="349"/>
      <c r="AL23" s="349"/>
      <c r="AM23" s="378" t="s">
        <v>518</v>
      </c>
      <c r="AN23" s="349"/>
      <c r="AO23" s="349"/>
      <c r="AP23" s="349"/>
      <c r="AQ23" s="258" t="s">
        <v>497</v>
      </c>
      <c r="AR23" s="194"/>
      <c r="AS23" s="194"/>
      <c r="AT23" s="259"/>
      <c r="AU23" s="349"/>
      <c r="AV23" s="349"/>
      <c r="AW23" s="349"/>
      <c r="AX23" s="350"/>
    </row>
    <row r="24" spans="1:50" ht="40.5"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489</v>
      </c>
      <c r="AC24" s="357"/>
      <c r="AD24" s="357"/>
      <c r="AE24" s="378">
        <v>7.6</v>
      </c>
      <c r="AF24" s="349"/>
      <c r="AG24" s="349"/>
      <c r="AH24" s="349"/>
      <c r="AI24" s="378" t="s">
        <v>518</v>
      </c>
      <c r="AJ24" s="349"/>
      <c r="AK24" s="349"/>
      <c r="AL24" s="349"/>
      <c r="AM24" s="378" t="s">
        <v>518</v>
      </c>
      <c r="AN24" s="349"/>
      <c r="AO24" s="349"/>
      <c r="AP24" s="349"/>
      <c r="AQ24" s="258" t="s">
        <v>497</v>
      </c>
      <c r="AR24" s="194"/>
      <c r="AS24" s="194"/>
      <c r="AT24" s="259"/>
      <c r="AU24" s="349">
        <v>7.6</v>
      </c>
      <c r="AV24" s="349"/>
      <c r="AW24" s="349"/>
      <c r="AX24" s="350"/>
    </row>
    <row r="25" spans="1:50" ht="47.25"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v>93</v>
      </c>
      <c r="AF25" s="349"/>
      <c r="AG25" s="349"/>
      <c r="AH25" s="349"/>
      <c r="AI25" s="378" t="s">
        <v>518</v>
      </c>
      <c r="AJ25" s="349"/>
      <c r="AK25" s="349"/>
      <c r="AL25" s="349"/>
      <c r="AM25" s="378" t="s">
        <v>518</v>
      </c>
      <c r="AN25" s="349"/>
      <c r="AO25" s="349"/>
      <c r="AP25" s="349"/>
      <c r="AQ25" s="258" t="s">
        <v>497</v>
      </c>
      <c r="AR25" s="194"/>
      <c r="AS25" s="194"/>
      <c r="AT25" s="259"/>
      <c r="AU25" s="349">
        <v>100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325</v>
      </c>
      <c r="AF26" s="599"/>
      <c r="AG26" s="599"/>
      <c r="AH26" s="599"/>
      <c r="AI26" s="599" t="s">
        <v>326</v>
      </c>
      <c r="AJ26" s="599"/>
      <c r="AK26" s="599"/>
      <c r="AL26" s="599"/>
      <c r="AM26" s="599" t="s">
        <v>327</v>
      </c>
      <c r="AN26" s="599"/>
      <c r="AO26" s="599"/>
      <c r="AP26" s="273"/>
      <c r="AQ26" s="132" t="s">
        <v>323</v>
      </c>
      <c r="AR26" s="135"/>
      <c r="AS26" s="135"/>
      <c r="AT26" s="136"/>
      <c r="AU26" s="787" t="s">
        <v>262</v>
      </c>
      <c r="AV26" s="787"/>
      <c r="AW26" s="787"/>
      <c r="AX26" s="788"/>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324</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325</v>
      </c>
      <c r="AF31" s="599"/>
      <c r="AG31" s="599"/>
      <c r="AH31" s="599"/>
      <c r="AI31" s="599" t="s">
        <v>326</v>
      </c>
      <c r="AJ31" s="599"/>
      <c r="AK31" s="599"/>
      <c r="AL31" s="599"/>
      <c r="AM31" s="599" t="s">
        <v>327</v>
      </c>
      <c r="AN31" s="599"/>
      <c r="AO31" s="599"/>
      <c r="AP31" s="273"/>
      <c r="AQ31" s="132" t="s">
        <v>323</v>
      </c>
      <c r="AR31" s="135"/>
      <c r="AS31" s="135"/>
      <c r="AT31" s="136"/>
      <c r="AU31" s="787" t="s">
        <v>262</v>
      </c>
      <c r="AV31" s="787"/>
      <c r="AW31" s="787"/>
      <c r="AX31" s="788"/>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325</v>
      </c>
      <c r="AF36" s="599"/>
      <c r="AG36" s="599"/>
      <c r="AH36" s="599"/>
      <c r="AI36" s="599" t="s">
        <v>326</v>
      </c>
      <c r="AJ36" s="599"/>
      <c r="AK36" s="599"/>
      <c r="AL36" s="599"/>
      <c r="AM36" s="599" t="s">
        <v>327</v>
      </c>
      <c r="AN36" s="599"/>
      <c r="AO36" s="599"/>
      <c r="AP36" s="273"/>
      <c r="AQ36" s="132" t="s">
        <v>323</v>
      </c>
      <c r="AR36" s="135"/>
      <c r="AS36" s="135"/>
      <c r="AT36" s="136"/>
      <c r="AU36" s="787" t="s">
        <v>262</v>
      </c>
      <c r="AV36" s="787"/>
      <c r="AW36" s="787"/>
      <c r="AX36" s="788"/>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325</v>
      </c>
      <c r="AF41" s="599"/>
      <c r="AG41" s="599"/>
      <c r="AH41" s="599"/>
      <c r="AI41" s="599" t="s">
        <v>326</v>
      </c>
      <c r="AJ41" s="599"/>
      <c r="AK41" s="599"/>
      <c r="AL41" s="599"/>
      <c r="AM41" s="599" t="s">
        <v>327</v>
      </c>
      <c r="AN41" s="599"/>
      <c r="AO41" s="599"/>
      <c r="AP41" s="273"/>
      <c r="AQ41" s="132" t="s">
        <v>323</v>
      </c>
      <c r="AR41" s="135"/>
      <c r="AS41" s="135"/>
      <c r="AT41" s="136"/>
      <c r="AU41" s="787" t="s">
        <v>262</v>
      </c>
      <c r="AV41" s="787"/>
      <c r="AW41" s="787"/>
      <c r="AX41" s="788"/>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5" t="s">
        <v>16</v>
      </c>
      <c r="AC45" s="725"/>
      <c r="AD45" s="725"/>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411</v>
      </c>
      <c r="B46" s="339"/>
      <c r="C46" s="339"/>
      <c r="D46" s="339"/>
      <c r="E46" s="339"/>
      <c r="F46" s="340"/>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06"/>
      <c r="AF50" s="807"/>
      <c r="AG50" s="807"/>
      <c r="AH50" s="807"/>
      <c r="AI50" s="806"/>
      <c r="AJ50" s="807"/>
      <c r="AK50" s="807"/>
      <c r="AL50" s="807"/>
      <c r="AM50" s="806"/>
      <c r="AN50" s="807"/>
      <c r="AO50" s="807"/>
      <c r="AP50" s="807"/>
      <c r="AQ50" s="258"/>
      <c r="AR50" s="194"/>
      <c r="AS50" s="194"/>
      <c r="AT50" s="259"/>
      <c r="AU50" s="349"/>
      <c r="AV50" s="349"/>
      <c r="AW50" s="349"/>
      <c r="AX50" s="350"/>
    </row>
    <row r="51" spans="1:50" ht="57" hidden="1" customHeight="1" x14ac:dyDescent="0.15">
      <c r="A51" s="78" t="s">
        <v>433</v>
      </c>
      <c r="B51" s="79"/>
      <c r="C51" s="79"/>
      <c r="D51" s="79"/>
      <c r="E51" s="76" t="s">
        <v>426</v>
      </c>
      <c r="F51" s="77"/>
      <c r="G51" s="50" t="s">
        <v>340</v>
      </c>
      <c r="H51" s="383"/>
      <c r="I51" s="384"/>
      <c r="J51" s="384"/>
      <c r="K51" s="384"/>
      <c r="L51" s="384"/>
      <c r="M51" s="384"/>
      <c r="N51" s="384"/>
      <c r="O51" s="385"/>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6"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6"/>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6"/>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0"/>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1"/>
    </row>
    <row r="56" spans="1:50" ht="22.5" hidden="1" customHeight="1" x14ac:dyDescent="0.15">
      <c r="A56" s="706"/>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2"/>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3"/>
    </row>
    <row r="57" spans="1:50" ht="22.5" hidden="1" customHeight="1" x14ac:dyDescent="0.15">
      <c r="A57" s="706"/>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4"/>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5"/>
    </row>
    <row r="58" spans="1:50" ht="18.75" hidden="1" customHeight="1" x14ac:dyDescent="0.15">
      <c r="A58" s="706"/>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325</v>
      </c>
      <c r="AF58" s="599"/>
      <c r="AG58" s="599"/>
      <c r="AH58" s="599"/>
      <c r="AI58" s="599" t="s">
        <v>326</v>
      </c>
      <c r="AJ58" s="599"/>
      <c r="AK58" s="599"/>
      <c r="AL58" s="599"/>
      <c r="AM58" s="599" t="s">
        <v>327</v>
      </c>
      <c r="AN58" s="599"/>
      <c r="AO58" s="599"/>
      <c r="AP58" s="273"/>
      <c r="AQ58" s="132" t="s">
        <v>323</v>
      </c>
      <c r="AR58" s="135"/>
      <c r="AS58" s="135"/>
      <c r="AT58" s="136"/>
      <c r="AU58" s="787" t="s">
        <v>262</v>
      </c>
      <c r="AV58" s="787"/>
      <c r="AW58" s="787"/>
      <c r="AX58" s="788"/>
    </row>
    <row r="59" spans="1:50" ht="18.75" hidden="1" customHeight="1" x14ac:dyDescent="0.15">
      <c r="A59" s="706"/>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324</v>
      </c>
      <c r="AT59" s="139"/>
      <c r="AU59" s="262"/>
      <c r="AV59" s="262"/>
      <c r="AW59" s="260" t="s">
        <v>310</v>
      </c>
      <c r="AX59" s="261"/>
    </row>
    <row r="60" spans="1:50" ht="22.5" hidden="1" customHeight="1" x14ac:dyDescent="0.15">
      <c r="A60" s="706"/>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06"/>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06"/>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06"/>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325</v>
      </c>
      <c r="AF63" s="599"/>
      <c r="AG63" s="599"/>
      <c r="AH63" s="599"/>
      <c r="AI63" s="599" t="s">
        <v>326</v>
      </c>
      <c r="AJ63" s="599"/>
      <c r="AK63" s="599"/>
      <c r="AL63" s="599"/>
      <c r="AM63" s="599" t="s">
        <v>327</v>
      </c>
      <c r="AN63" s="599"/>
      <c r="AO63" s="599"/>
      <c r="AP63" s="273"/>
      <c r="AQ63" s="132" t="s">
        <v>323</v>
      </c>
      <c r="AR63" s="135"/>
      <c r="AS63" s="135"/>
      <c r="AT63" s="136"/>
      <c r="AU63" s="787" t="s">
        <v>262</v>
      </c>
      <c r="AV63" s="787"/>
      <c r="AW63" s="787"/>
      <c r="AX63" s="788"/>
    </row>
    <row r="64" spans="1:50" ht="18.75" hidden="1" customHeight="1" x14ac:dyDescent="0.15">
      <c r="A64" s="706"/>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324</v>
      </c>
      <c r="AT64" s="139"/>
      <c r="AU64" s="262"/>
      <c r="AV64" s="262"/>
      <c r="AW64" s="260" t="s">
        <v>310</v>
      </c>
      <c r="AX64" s="261"/>
    </row>
    <row r="65" spans="1:60" ht="22.5" hidden="1" customHeight="1" x14ac:dyDescent="0.15">
      <c r="A65" s="706"/>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06"/>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06"/>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06"/>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87" t="s">
        <v>262</v>
      </c>
      <c r="AV68" s="787"/>
      <c r="AW68" s="787"/>
      <c r="AX68" s="788"/>
    </row>
    <row r="69" spans="1:60" ht="18.75" hidden="1" customHeight="1" x14ac:dyDescent="0.15">
      <c r="A69" s="706"/>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x14ac:dyDescent="0.15">
      <c r="A70" s="706"/>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4"/>
      <c r="AC70" s="735"/>
      <c r="AD70" s="736"/>
      <c r="AE70" s="378"/>
      <c r="AF70" s="349"/>
      <c r="AG70" s="349"/>
      <c r="AH70" s="808"/>
      <c r="AI70" s="378"/>
      <c r="AJ70" s="349"/>
      <c r="AK70" s="349"/>
      <c r="AL70" s="808"/>
      <c r="AM70" s="378"/>
      <c r="AN70" s="349"/>
      <c r="AO70" s="349"/>
      <c r="AP70" s="349"/>
      <c r="AQ70" s="258"/>
      <c r="AR70" s="194"/>
      <c r="AS70" s="194"/>
      <c r="AT70" s="259"/>
      <c r="AU70" s="349"/>
      <c r="AV70" s="349"/>
      <c r="AW70" s="349"/>
      <c r="AX70" s="350"/>
    </row>
    <row r="71" spans="1:60" ht="22.5" hidden="1" customHeight="1" x14ac:dyDescent="0.15">
      <c r="A71" s="706"/>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08"/>
      <c r="AI71" s="378"/>
      <c r="AJ71" s="349"/>
      <c r="AK71" s="349"/>
      <c r="AL71" s="808"/>
      <c r="AM71" s="378"/>
      <c r="AN71" s="349"/>
      <c r="AO71" s="349"/>
      <c r="AP71" s="349"/>
      <c r="AQ71" s="258"/>
      <c r="AR71" s="194"/>
      <c r="AS71" s="194"/>
      <c r="AT71" s="259"/>
      <c r="AU71" s="349"/>
      <c r="AV71" s="349"/>
      <c r="AW71" s="349"/>
      <c r="AX71" s="350"/>
    </row>
    <row r="72" spans="1:60" ht="22.5" hidden="1" customHeight="1" thickBot="1" x14ac:dyDescent="0.2">
      <c r="A72" s="707"/>
      <c r="B72" s="294"/>
      <c r="C72" s="294"/>
      <c r="D72" s="294"/>
      <c r="E72" s="294"/>
      <c r="F72" s="295"/>
      <c r="G72" s="726"/>
      <c r="H72" s="727"/>
      <c r="I72" s="727"/>
      <c r="J72" s="727"/>
      <c r="K72" s="727"/>
      <c r="L72" s="727"/>
      <c r="M72" s="727"/>
      <c r="N72" s="727"/>
      <c r="O72" s="728"/>
      <c r="P72" s="355"/>
      <c r="Q72" s="355"/>
      <c r="R72" s="355"/>
      <c r="S72" s="355"/>
      <c r="T72" s="355"/>
      <c r="U72" s="355"/>
      <c r="V72" s="355"/>
      <c r="W72" s="355"/>
      <c r="X72" s="356"/>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32.25" customHeight="1" x14ac:dyDescent="0.15">
      <c r="A74" s="286"/>
      <c r="B74" s="287"/>
      <c r="C74" s="287"/>
      <c r="D74" s="287"/>
      <c r="E74" s="287"/>
      <c r="F74" s="288"/>
      <c r="G74" s="97" t="s">
        <v>451</v>
      </c>
      <c r="H74" s="97"/>
      <c r="I74" s="97"/>
      <c r="J74" s="97"/>
      <c r="K74" s="97"/>
      <c r="L74" s="97"/>
      <c r="M74" s="97"/>
      <c r="N74" s="97"/>
      <c r="O74" s="97"/>
      <c r="P74" s="97"/>
      <c r="Q74" s="97"/>
      <c r="R74" s="97"/>
      <c r="S74" s="97"/>
      <c r="T74" s="97"/>
      <c r="U74" s="97"/>
      <c r="V74" s="97"/>
      <c r="W74" s="97"/>
      <c r="X74" s="117"/>
      <c r="Y74" s="280" t="s">
        <v>62</v>
      </c>
      <c r="Z74" s="281"/>
      <c r="AA74" s="282"/>
      <c r="AB74" s="312" t="s">
        <v>450</v>
      </c>
      <c r="AC74" s="312"/>
      <c r="AD74" s="312"/>
      <c r="AE74" s="237">
        <v>12</v>
      </c>
      <c r="AF74" s="237"/>
      <c r="AG74" s="237"/>
      <c r="AH74" s="237"/>
      <c r="AI74" s="237">
        <v>12</v>
      </c>
      <c r="AJ74" s="237"/>
      <c r="AK74" s="237"/>
      <c r="AL74" s="237"/>
      <c r="AM74" s="237">
        <v>12</v>
      </c>
      <c r="AN74" s="237"/>
      <c r="AO74" s="237"/>
      <c r="AP74" s="237"/>
      <c r="AQ74" s="237"/>
      <c r="AR74" s="237"/>
      <c r="AS74" s="237"/>
      <c r="AT74" s="237"/>
      <c r="AU74" s="237"/>
      <c r="AV74" s="237"/>
      <c r="AW74" s="237"/>
      <c r="AX74" s="254"/>
      <c r="AY74" s="10"/>
      <c r="AZ74" s="10"/>
      <c r="BA74" s="10"/>
      <c r="BB74" s="10"/>
      <c r="BC74" s="10"/>
    </row>
    <row r="75" spans="1:60" ht="27.7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450</v>
      </c>
      <c r="AC75" s="312"/>
      <c r="AD75" s="312"/>
      <c r="AE75" s="237">
        <v>12</v>
      </c>
      <c r="AF75" s="237"/>
      <c r="AG75" s="237"/>
      <c r="AH75" s="237"/>
      <c r="AI75" s="237">
        <v>12</v>
      </c>
      <c r="AJ75" s="237"/>
      <c r="AK75" s="237"/>
      <c r="AL75" s="237"/>
      <c r="AM75" s="237">
        <v>12</v>
      </c>
      <c r="AN75" s="237"/>
      <c r="AO75" s="237"/>
      <c r="AP75" s="237"/>
      <c r="AQ75" s="237">
        <v>12</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29"/>
      <c r="AC77" s="730"/>
      <c r="AD77" s="731"/>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2"/>
      <c r="AA78" s="733"/>
      <c r="AB78" s="734"/>
      <c r="AC78" s="735"/>
      <c r="AD78" s="736"/>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9"/>
      <c r="AC80" s="730"/>
      <c r="AD80" s="731"/>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2"/>
      <c r="AA81" s="733"/>
      <c r="AB81" s="734"/>
      <c r="AC81" s="735"/>
      <c r="AD81" s="736"/>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9"/>
      <c r="AC83" s="730"/>
      <c r="AD83" s="731"/>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2"/>
      <c r="AA84" s="733"/>
      <c r="AB84" s="734"/>
      <c r="AC84" s="735"/>
      <c r="AD84" s="736"/>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9"/>
      <c r="AC86" s="730"/>
      <c r="AD86" s="731"/>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2"/>
      <c r="AA87" s="733"/>
      <c r="AB87" s="734"/>
      <c r="AC87" s="735"/>
      <c r="AD87" s="736"/>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487</v>
      </c>
      <c r="H89" s="371"/>
      <c r="I89" s="371"/>
      <c r="J89" s="371"/>
      <c r="K89" s="371"/>
      <c r="L89" s="371"/>
      <c r="M89" s="371"/>
      <c r="N89" s="371"/>
      <c r="O89" s="371"/>
      <c r="P89" s="371"/>
      <c r="Q89" s="371"/>
      <c r="R89" s="371"/>
      <c r="S89" s="371"/>
      <c r="T89" s="371"/>
      <c r="U89" s="371"/>
      <c r="V89" s="371"/>
      <c r="W89" s="371"/>
      <c r="X89" s="371"/>
      <c r="Y89" s="246" t="s">
        <v>17</v>
      </c>
      <c r="Z89" s="247"/>
      <c r="AA89" s="248"/>
      <c r="AB89" s="313" t="s">
        <v>498</v>
      </c>
      <c r="AC89" s="314"/>
      <c r="AD89" s="315"/>
      <c r="AE89" s="237" t="s">
        <v>391</v>
      </c>
      <c r="AF89" s="237"/>
      <c r="AG89" s="237"/>
      <c r="AH89" s="237"/>
      <c r="AI89" s="237" t="s">
        <v>518</v>
      </c>
      <c r="AJ89" s="237"/>
      <c r="AK89" s="237"/>
      <c r="AL89" s="237"/>
      <c r="AM89" s="237" t="s">
        <v>518</v>
      </c>
      <c r="AN89" s="237"/>
      <c r="AO89" s="237"/>
      <c r="AP89" s="237"/>
      <c r="AQ89" s="378"/>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321</v>
      </c>
      <c r="AC90" s="681"/>
      <c r="AD90" s="682"/>
      <c r="AE90" s="237" t="s">
        <v>391</v>
      </c>
      <c r="AF90" s="237"/>
      <c r="AG90" s="237"/>
      <c r="AH90" s="237"/>
      <c r="AI90" s="367" t="s">
        <v>518</v>
      </c>
      <c r="AJ90" s="367"/>
      <c r="AK90" s="367"/>
      <c r="AL90" s="367"/>
      <c r="AM90" s="367" t="s">
        <v>518</v>
      </c>
      <c r="AN90" s="367"/>
      <c r="AO90" s="367"/>
      <c r="AP90" s="367"/>
      <c r="AQ90" s="367"/>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427</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29"/>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0"/>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0"/>
      <c r="Z100" s="821"/>
      <c r="AA100" s="822"/>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434</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321</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66" t="s">
        <v>393</v>
      </c>
      <c r="B103" s="767"/>
      <c r="C103" s="781" t="s">
        <v>370</v>
      </c>
      <c r="D103" s="782"/>
      <c r="E103" s="782"/>
      <c r="F103" s="782"/>
      <c r="G103" s="782"/>
      <c r="H103" s="782"/>
      <c r="I103" s="782"/>
      <c r="J103" s="782"/>
      <c r="K103" s="783"/>
      <c r="L103" s="692" t="s">
        <v>387</v>
      </c>
      <c r="M103" s="692"/>
      <c r="N103" s="692"/>
      <c r="O103" s="692"/>
      <c r="P103" s="692"/>
      <c r="Q103" s="692"/>
      <c r="R103" s="423" t="s">
        <v>335</v>
      </c>
      <c r="S103" s="423"/>
      <c r="T103" s="423"/>
      <c r="U103" s="423"/>
      <c r="V103" s="423"/>
      <c r="W103" s="423"/>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447</v>
      </c>
      <c r="D104" s="832"/>
      <c r="E104" s="832"/>
      <c r="F104" s="832"/>
      <c r="G104" s="832"/>
      <c r="H104" s="832"/>
      <c r="I104" s="832"/>
      <c r="J104" s="832"/>
      <c r="K104" s="833"/>
      <c r="L104" s="243">
        <v>0.9</v>
      </c>
      <c r="M104" s="244"/>
      <c r="N104" s="244"/>
      <c r="O104" s="244"/>
      <c r="P104" s="244"/>
      <c r="Q104" s="245"/>
      <c r="R104" s="243">
        <v>1.8</v>
      </c>
      <c r="S104" s="244"/>
      <c r="T104" s="244"/>
      <c r="U104" s="244"/>
      <c r="V104" s="244"/>
      <c r="W104" s="245"/>
      <c r="X104" s="424" t="s">
        <v>519</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8"/>
      <c r="B105" s="769"/>
      <c r="C105" s="333" t="s">
        <v>448</v>
      </c>
      <c r="D105" s="334"/>
      <c r="E105" s="334"/>
      <c r="F105" s="334"/>
      <c r="G105" s="334"/>
      <c r="H105" s="334"/>
      <c r="I105" s="334"/>
      <c r="J105" s="334"/>
      <c r="K105" s="335"/>
      <c r="L105" s="243">
        <v>21</v>
      </c>
      <c r="M105" s="244"/>
      <c r="N105" s="244"/>
      <c r="O105" s="244"/>
      <c r="P105" s="244"/>
      <c r="Q105" s="245"/>
      <c r="R105" s="243">
        <v>41</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33" customHeight="1" x14ac:dyDescent="0.15">
      <c r="A106" s="768"/>
      <c r="B106" s="769"/>
      <c r="C106" s="333" t="s">
        <v>449</v>
      </c>
      <c r="D106" s="334"/>
      <c r="E106" s="334"/>
      <c r="F106" s="334"/>
      <c r="G106" s="334"/>
      <c r="H106" s="334"/>
      <c r="I106" s="334"/>
      <c r="J106" s="334"/>
      <c r="K106" s="335"/>
      <c r="L106" s="243">
        <v>9</v>
      </c>
      <c r="M106" s="244"/>
      <c r="N106" s="244"/>
      <c r="O106" s="244"/>
      <c r="P106" s="244"/>
      <c r="Q106" s="245"/>
      <c r="R106" s="243">
        <v>9</v>
      </c>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8"/>
      <c r="B107" s="769"/>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8"/>
      <c r="B108" s="769"/>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8"/>
      <c r="B109" s="769"/>
      <c r="C109" s="772"/>
      <c r="D109" s="773"/>
      <c r="E109" s="773"/>
      <c r="F109" s="773"/>
      <c r="G109" s="773"/>
      <c r="H109" s="773"/>
      <c r="I109" s="773"/>
      <c r="J109" s="773"/>
      <c r="K109" s="774"/>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0"/>
      <c r="B110" s="771"/>
      <c r="C110" s="826" t="s">
        <v>22</v>
      </c>
      <c r="D110" s="827"/>
      <c r="E110" s="827"/>
      <c r="F110" s="827"/>
      <c r="G110" s="827"/>
      <c r="H110" s="827"/>
      <c r="I110" s="827"/>
      <c r="J110" s="827"/>
      <c r="K110" s="828"/>
      <c r="L110" s="330">
        <f>SUM(L104:Q109)</f>
        <v>30.9</v>
      </c>
      <c r="M110" s="331"/>
      <c r="N110" s="331"/>
      <c r="O110" s="331"/>
      <c r="P110" s="331"/>
      <c r="Q110" s="332"/>
      <c r="R110" s="330">
        <f>SUM(R104:W109)</f>
        <v>51.8</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4" t="s">
        <v>344</v>
      </c>
      <c r="B111" s="845"/>
      <c r="C111" s="848" t="s">
        <v>341</v>
      </c>
      <c r="D111" s="845"/>
      <c r="E111" s="834" t="s">
        <v>382</v>
      </c>
      <c r="F111" s="835"/>
      <c r="G111" s="836" t="s">
        <v>512</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0"/>
      <c r="D112" s="841"/>
      <c r="E112" s="172" t="s">
        <v>381</v>
      </c>
      <c r="F112" s="177"/>
      <c r="G112" s="121" t="s">
        <v>513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x14ac:dyDescent="0.15">
      <c r="A115" s="846"/>
      <c r="B115" s="841"/>
      <c r="C115" s="150"/>
      <c r="D115" s="841"/>
      <c r="E115" s="150"/>
      <c r="F115" s="151"/>
      <c r="G115" s="116" t="s">
        <v>514</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452</v>
      </c>
      <c r="AC115" s="193"/>
      <c r="AD115" s="193"/>
      <c r="AE115" s="167">
        <v>93</v>
      </c>
      <c r="AF115" s="194"/>
      <c r="AG115" s="194"/>
      <c r="AH115" s="194"/>
      <c r="AI115" s="167" t="s">
        <v>520</v>
      </c>
      <c r="AJ115" s="194"/>
      <c r="AK115" s="194"/>
      <c r="AL115" s="194"/>
      <c r="AM115" s="167" t="s">
        <v>520</v>
      </c>
      <c r="AN115" s="194"/>
      <c r="AO115" s="194"/>
      <c r="AP115" s="194"/>
      <c r="AQ115" s="167"/>
      <c r="AR115" s="194"/>
      <c r="AS115" s="194"/>
      <c r="AT115" s="194"/>
      <c r="AU115" s="167"/>
      <c r="AV115" s="194"/>
      <c r="AW115" s="194"/>
      <c r="AX115" s="195"/>
    </row>
    <row r="116" spans="1:50" ht="48" customHeight="1" x14ac:dyDescent="0.15">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490</v>
      </c>
      <c r="AC116" s="199"/>
      <c r="AD116" s="199"/>
      <c r="AE116" s="167">
        <v>100</v>
      </c>
      <c r="AF116" s="194"/>
      <c r="AG116" s="194"/>
      <c r="AH116" s="194"/>
      <c r="AI116" s="167" t="s">
        <v>520</v>
      </c>
      <c r="AJ116" s="194"/>
      <c r="AK116" s="194"/>
      <c r="AL116" s="194"/>
      <c r="AM116" s="167" t="s">
        <v>520</v>
      </c>
      <c r="AN116" s="194"/>
      <c r="AO116" s="194"/>
      <c r="AP116" s="194"/>
      <c r="AQ116" s="167"/>
      <c r="AR116" s="194"/>
      <c r="AS116" s="194"/>
      <c r="AT116" s="194"/>
      <c r="AU116" s="167"/>
      <c r="AV116" s="194"/>
      <c r="AW116" s="194"/>
      <c r="AX116" s="195"/>
    </row>
    <row r="117" spans="1:50" ht="18.75" customHeight="1" x14ac:dyDescent="0.15">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3" customHeight="1" x14ac:dyDescent="0.15">
      <c r="A169" s="846"/>
      <c r="B169" s="841"/>
      <c r="C169" s="150"/>
      <c r="D169" s="841"/>
      <c r="E169" s="96" t="s">
        <v>491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7" customHeight="1" x14ac:dyDescent="0.1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6"/>
      <c r="B410" s="841"/>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6"/>
      <c r="B411" s="841"/>
      <c r="C411" s="148" t="s">
        <v>343</v>
      </c>
      <c r="D411" s="840"/>
      <c r="E411" s="172" t="s">
        <v>366</v>
      </c>
      <c r="F411" s="177"/>
      <c r="G411" s="761" t="s">
        <v>362</v>
      </c>
      <c r="H411" s="146"/>
      <c r="I411" s="146"/>
      <c r="J411" s="762" t="s">
        <v>515</v>
      </c>
      <c r="K411" s="763"/>
      <c r="L411" s="763"/>
      <c r="M411" s="763"/>
      <c r="N411" s="763"/>
      <c r="O411" s="763"/>
      <c r="P411" s="763"/>
      <c r="Q411" s="763"/>
      <c r="R411" s="763"/>
      <c r="S411" s="763"/>
      <c r="T411" s="764"/>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5"/>
    </row>
    <row r="412" spans="1:50" ht="18.75" customHeight="1" x14ac:dyDescent="0.15">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6"/>
      <c r="B414" s="841"/>
      <c r="C414" s="150"/>
      <c r="D414" s="841"/>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x14ac:dyDescent="0.15">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x14ac:dyDescent="0.15">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hidden="1" customHeight="1" x14ac:dyDescent="0.15">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6"/>
      <c r="B439" s="841"/>
      <c r="C439" s="150"/>
      <c r="D439" s="841"/>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x14ac:dyDescent="0.15">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x14ac:dyDescent="0.15">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hidden="1" customHeight="1" x14ac:dyDescent="0.15">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6"/>
      <c r="B463" s="841"/>
      <c r="C463" s="150"/>
      <c r="D463" s="841"/>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0"/>
    </row>
    <row r="466" spans="1:50" ht="18.75" hidden="1" customHeight="1" x14ac:dyDescent="0.15">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0"/>
    </row>
    <row r="520" spans="1:50" ht="18.75" hidden="1" customHeight="1" x14ac:dyDescent="0.15">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0"/>
    </row>
    <row r="574" spans="1:50" ht="18.75" hidden="1" customHeight="1" x14ac:dyDescent="0.15">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0"/>
    </row>
    <row r="628" spans="1:50" ht="18.75" hidden="1" customHeight="1" x14ac:dyDescent="0.15">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24.75" hidden="1" customHeight="1" x14ac:dyDescent="0.15">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7"/>
      <c r="B680" s="843"/>
      <c r="C680" s="842"/>
      <c r="D680" s="843"/>
      <c r="E680" s="851"/>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2"/>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9" t="s">
        <v>36</v>
      </c>
      <c r="AH682" s="231"/>
      <c r="AI682" s="231"/>
      <c r="AJ682" s="231"/>
      <c r="AK682" s="231"/>
      <c r="AL682" s="231"/>
      <c r="AM682" s="231"/>
      <c r="AN682" s="231"/>
      <c r="AO682" s="231"/>
      <c r="AP682" s="231"/>
      <c r="AQ682" s="231"/>
      <c r="AR682" s="231"/>
      <c r="AS682" s="231"/>
      <c r="AT682" s="231"/>
      <c r="AU682" s="231"/>
      <c r="AV682" s="231"/>
      <c r="AW682" s="231"/>
      <c r="AX682" s="760"/>
    </row>
    <row r="683" spans="1:50" ht="43.5" customHeight="1" x14ac:dyDescent="0.15">
      <c r="A683" s="711" t="s">
        <v>269</v>
      </c>
      <c r="B683" s="712"/>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439</v>
      </c>
      <c r="AE683" s="242"/>
      <c r="AF683" s="242"/>
      <c r="AG683" s="234" t="s">
        <v>499</v>
      </c>
      <c r="AH683" s="235"/>
      <c r="AI683" s="235"/>
      <c r="AJ683" s="235"/>
      <c r="AK683" s="235"/>
      <c r="AL683" s="235"/>
      <c r="AM683" s="235"/>
      <c r="AN683" s="235"/>
      <c r="AO683" s="235"/>
      <c r="AP683" s="235"/>
      <c r="AQ683" s="235"/>
      <c r="AR683" s="235"/>
      <c r="AS683" s="235"/>
      <c r="AT683" s="235"/>
      <c r="AU683" s="235"/>
      <c r="AV683" s="235"/>
      <c r="AW683" s="235"/>
      <c r="AX683" s="236"/>
    </row>
    <row r="684" spans="1:50" ht="73.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3"/>
      <c r="AD684" s="129" t="s">
        <v>439</v>
      </c>
      <c r="AE684" s="130"/>
      <c r="AF684" s="130"/>
      <c r="AG684" s="126" t="s">
        <v>500</v>
      </c>
      <c r="AH684" s="127"/>
      <c r="AI684" s="127"/>
      <c r="AJ684" s="127"/>
      <c r="AK684" s="127"/>
      <c r="AL684" s="127"/>
      <c r="AM684" s="127"/>
      <c r="AN684" s="127"/>
      <c r="AO684" s="127"/>
      <c r="AP684" s="127"/>
      <c r="AQ684" s="127"/>
      <c r="AR684" s="127"/>
      <c r="AS684" s="127"/>
      <c r="AT684" s="127"/>
      <c r="AU684" s="127"/>
      <c r="AV684" s="127"/>
      <c r="AW684" s="127"/>
      <c r="AX684" s="128"/>
    </row>
    <row r="685" spans="1:50" ht="41.25"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0" t="s">
        <v>439</v>
      </c>
      <c r="AE685" s="621"/>
      <c r="AF685" s="621"/>
      <c r="AG685" s="435" t="s">
        <v>501</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3" t="s">
        <v>439</v>
      </c>
      <c r="AE686" s="434"/>
      <c r="AF686" s="434"/>
      <c r="AG686" s="96" t="s">
        <v>502</v>
      </c>
      <c r="AH686" s="97"/>
      <c r="AI686" s="97"/>
      <c r="AJ686" s="97"/>
      <c r="AK686" s="97"/>
      <c r="AL686" s="97"/>
      <c r="AM686" s="97"/>
      <c r="AN686" s="97"/>
      <c r="AO686" s="97"/>
      <c r="AP686" s="97"/>
      <c r="AQ686" s="97"/>
      <c r="AR686" s="97"/>
      <c r="AS686" s="97"/>
      <c r="AT686" s="97"/>
      <c r="AU686" s="97"/>
      <c r="AV686" s="97"/>
      <c r="AW686" s="97"/>
      <c r="AX686" s="98"/>
    </row>
    <row r="687" spans="1:50" ht="60" customHeight="1" x14ac:dyDescent="0.15">
      <c r="A687" s="488"/>
      <c r="B687" s="489"/>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453</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40.5" customHeight="1" x14ac:dyDescent="0.15">
      <c r="A688" s="488"/>
      <c r="B688" s="489"/>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453</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454</v>
      </c>
      <c r="AE689" s="407"/>
      <c r="AF689" s="407"/>
      <c r="AG689" s="610"/>
      <c r="AH689" s="611"/>
      <c r="AI689" s="611"/>
      <c r="AJ689" s="611"/>
      <c r="AK689" s="611"/>
      <c r="AL689" s="611"/>
      <c r="AM689" s="611"/>
      <c r="AN689" s="611"/>
      <c r="AO689" s="611"/>
      <c r="AP689" s="611"/>
      <c r="AQ689" s="611"/>
      <c r="AR689" s="611"/>
      <c r="AS689" s="611"/>
      <c r="AT689" s="611"/>
      <c r="AU689" s="611"/>
      <c r="AV689" s="611"/>
      <c r="AW689" s="611"/>
      <c r="AX689" s="612"/>
    </row>
    <row r="690" spans="1:64" ht="79.5"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503</v>
      </c>
      <c r="AE690" s="130"/>
      <c r="AF690" s="130"/>
      <c r="AG690" s="126" t="s">
        <v>511</v>
      </c>
      <c r="AH690" s="127"/>
      <c r="AI690" s="127"/>
      <c r="AJ690" s="127"/>
      <c r="AK690" s="127"/>
      <c r="AL690" s="127"/>
      <c r="AM690" s="127"/>
      <c r="AN690" s="127"/>
      <c r="AO690" s="127"/>
      <c r="AP690" s="127"/>
      <c r="AQ690" s="127"/>
      <c r="AR690" s="127"/>
      <c r="AS690" s="127"/>
      <c r="AT690" s="127"/>
      <c r="AU690" s="127"/>
      <c r="AV690" s="127"/>
      <c r="AW690" s="127"/>
      <c r="AX690" s="128"/>
    </row>
    <row r="691" spans="1:64" ht="60"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439</v>
      </c>
      <c r="AE691" s="130"/>
      <c r="AF691" s="130"/>
      <c r="AG691" s="126" t="s">
        <v>504</v>
      </c>
      <c r="AH691" s="127"/>
      <c r="AI691" s="127"/>
      <c r="AJ691" s="127"/>
      <c r="AK691" s="127"/>
      <c r="AL691" s="127"/>
      <c r="AM691" s="127"/>
      <c r="AN691" s="127"/>
      <c r="AO691" s="127"/>
      <c r="AP691" s="127"/>
      <c r="AQ691" s="127"/>
      <c r="AR691" s="127"/>
      <c r="AS691" s="127"/>
      <c r="AT691" s="127"/>
      <c r="AU691" s="127"/>
      <c r="AV691" s="127"/>
      <c r="AW691" s="127"/>
      <c r="AX691" s="128"/>
    </row>
    <row r="692" spans="1:64" ht="44.25"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439</v>
      </c>
      <c r="AE692" s="130"/>
      <c r="AF692" s="130"/>
      <c r="AG692" s="126" t="s">
        <v>505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454</v>
      </c>
      <c r="AE693" s="621"/>
      <c r="AF693" s="621"/>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48" customHeight="1" x14ac:dyDescent="0.15">
      <c r="A694" s="491"/>
      <c r="B694" s="492"/>
      <c r="C694" s="493" t="s">
        <v>420</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439</v>
      </c>
      <c r="AE694" s="673"/>
      <c r="AF694" s="674"/>
      <c r="AG694" s="667" t="s">
        <v>506</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45.75" customHeight="1" x14ac:dyDescent="0.15">
      <c r="A695" s="486" t="s">
        <v>45</v>
      </c>
      <c r="B695" s="625"/>
      <c r="C695" s="626" t="s">
        <v>421</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503</v>
      </c>
      <c r="AE695" s="407"/>
      <c r="AF695" s="638"/>
      <c r="AG695" s="610" t="s">
        <v>507</v>
      </c>
      <c r="AH695" s="611"/>
      <c r="AI695" s="611"/>
      <c r="AJ695" s="611"/>
      <c r="AK695" s="611"/>
      <c r="AL695" s="611"/>
      <c r="AM695" s="611"/>
      <c r="AN695" s="611"/>
      <c r="AO695" s="611"/>
      <c r="AP695" s="611"/>
      <c r="AQ695" s="611"/>
      <c r="AR695" s="611"/>
      <c r="AS695" s="611"/>
      <c r="AT695" s="611"/>
      <c r="AU695" s="611"/>
      <c r="AV695" s="611"/>
      <c r="AW695" s="611"/>
      <c r="AX695" s="612"/>
    </row>
    <row r="696" spans="1:64" ht="51"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439</v>
      </c>
      <c r="AE696" s="472"/>
      <c r="AF696" s="472"/>
      <c r="AG696" s="126" t="s">
        <v>504</v>
      </c>
      <c r="AH696" s="127"/>
      <c r="AI696" s="127"/>
      <c r="AJ696" s="127"/>
      <c r="AK696" s="127"/>
      <c r="AL696" s="127"/>
      <c r="AM696" s="127"/>
      <c r="AN696" s="127"/>
      <c r="AO696" s="127"/>
      <c r="AP696" s="127"/>
      <c r="AQ696" s="127"/>
      <c r="AR696" s="127"/>
      <c r="AS696" s="127"/>
      <c r="AT696" s="127"/>
      <c r="AU696" s="127"/>
      <c r="AV696" s="127"/>
      <c r="AW696" s="127"/>
      <c r="AX696" s="128"/>
    </row>
    <row r="697" spans="1:64" ht="32.25" customHeight="1" x14ac:dyDescent="0.15">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439</v>
      </c>
      <c r="AE697" s="130"/>
      <c r="AF697" s="130"/>
      <c r="AG697" s="126" t="s">
        <v>508</v>
      </c>
      <c r="AH697" s="127"/>
      <c r="AI697" s="127"/>
      <c r="AJ697" s="127"/>
      <c r="AK697" s="127"/>
      <c r="AL697" s="127"/>
      <c r="AM697" s="127"/>
      <c r="AN697" s="127"/>
      <c r="AO697" s="127"/>
      <c r="AP697" s="127"/>
      <c r="AQ697" s="127"/>
      <c r="AR697" s="127"/>
      <c r="AS697" s="127"/>
      <c r="AT697" s="127"/>
      <c r="AU697" s="127"/>
      <c r="AV697" s="127"/>
      <c r="AW697" s="127"/>
      <c r="AX697" s="128"/>
    </row>
    <row r="698" spans="1:64" ht="47.2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439</v>
      </c>
      <c r="AE698" s="130"/>
      <c r="AF698" s="130"/>
      <c r="AG698" s="99" t="s">
        <v>509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t="s">
        <v>510</v>
      </c>
      <c r="D701" s="239"/>
      <c r="E701" s="239"/>
      <c r="F701" s="239"/>
      <c r="G701" s="239"/>
      <c r="H701" s="239"/>
      <c r="I701" s="239"/>
      <c r="J701" s="239"/>
      <c r="K701" s="239"/>
      <c r="L701" s="239"/>
      <c r="M701" s="239"/>
      <c r="N701" s="239"/>
      <c r="O701" s="240"/>
      <c r="P701" s="437" t="s">
        <v>510</v>
      </c>
      <c r="Q701" s="437"/>
      <c r="R701" s="437"/>
      <c r="S701" s="438"/>
      <c r="T701" s="439" t="s">
        <v>510</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2"/>
      <c r="C706" s="441" t="s">
        <v>60</v>
      </c>
      <c r="D706" s="442"/>
      <c r="E706" s="442"/>
      <c r="F706" s="443"/>
      <c r="G706" s="456" t="s">
        <v>455</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456</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659" t="s">
        <v>265</v>
      </c>
      <c r="B711" s="660"/>
      <c r="C711" s="660"/>
      <c r="D711" s="660"/>
      <c r="E711" s="661"/>
      <c r="F711" s="603" t="s">
        <v>516</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513" t="s">
        <v>517</v>
      </c>
      <c r="B713" s="514"/>
      <c r="C713" s="514"/>
      <c r="D713" s="514"/>
      <c r="E713" s="515"/>
      <c r="F713" s="483" t="s">
        <v>521</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388</v>
      </c>
      <c r="B717" s="423"/>
      <c r="C717" s="423"/>
      <c r="D717" s="423"/>
      <c r="E717" s="423"/>
      <c r="F717" s="423"/>
      <c r="G717" s="421">
        <v>137</v>
      </c>
      <c r="H717" s="421"/>
      <c r="I717" s="421"/>
      <c r="J717" s="421"/>
      <c r="K717" s="421"/>
      <c r="L717" s="421"/>
      <c r="M717" s="421"/>
      <c r="N717" s="421"/>
      <c r="O717" s="421"/>
      <c r="P717" s="421"/>
      <c r="Q717" s="423" t="s">
        <v>329</v>
      </c>
      <c r="R717" s="423"/>
      <c r="S717" s="423"/>
      <c r="T717" s="423"/>
      <c r="U717" s="423"/>
      <c r="V717" s="423"/>
      <c r="W717" s="421">
        <v>191</v>
      </c>
      <c r="X717" s="421"/>
      <c r="Y717" s="421"/>
      <c r="Z717" s="421"/>
      <c r="AA717" s="421"/>
      <c r="AB717" s="421"/>
      <c r="AC717" s="421"/>
      <c r="AD717" s="421"/>
      <c r="AE717" s="421"/>
      <c r="AF717" s="421"/>
      <c r="AG717" s="423" t="s">
        <v>330</v>
      </c>
      <c r="AH717" s="423"/>
      <c r="AI717" s="423"/>
      <c r="AJ717" s="423"/>
      <c r="AK717" s="423"/>
      <c r="AL717" s="423"/>
      <c r="AM717" s="421">
        <v>250</v>
      </c>
      <c r="AN717" s="421"/>
      <c r="AO717" s="421"/>
      <c r="AP717" s="421"/>
      <c r="AQ717" s="421"/>
      <c r="AR717" s="421"/>
      <c r="AS717" s="421"/>
      <c r="AT717" s="421"/>
      <c r="AU717" s="421"/>
      <c r="AV717" s="421"/>
      <c r="AW717" s="51"/>
      <c r="AX717" s="52"/>
    </row>
    <row r="718" spans="1:50" ht="19.899999999999999" customHeight="1" thickBot="1" x14ac:dyDescent="0.2">
      <c r="A718" s="503" t="s">
        <v>331</v>
      </c>
      <c r="B718" s="479"/>
      <c r="C718" s="479"/>
      <c r="D718" s="479"/>
      <c r="E718" s="479"/>
      <c r="F718" s="479"/>
      <c r="G718" s="422">
        <v>46</v>
      </c>
      <c r="H718" s="422"/>
      <c r="I718" s="422"/>
      <c r="J718" s="422"/>
      <c r="K718" s="422"/>
      <c r="L718" s="422"/>
      <c r="M718" s="422"/>
      <c r="N718" s="422"/>
      <c r="O718" s="422"/>
      <c r="P718" s="422"/>
      <c r="Q718" s="479" t="s">
        <v>332</v>
      </c>
      <c r="R718" s="479"/>
      <c r="S718" s="479"/>
      <c r="T718" s="479"/>
      <c r="U718" s="479"/>
      <c r="V718" s="479"/>
      <c r="W718" s="589">
        <v>42</v>
      </c>
      <c r="X718" s="589"/>
      <c r="Y718" s="589"/>
      <c r="Z718" s="589"/>
      <c r="AA718" s="589"/>
      <c r="AB718" s="589"/>
      <c r="AC718" s="589"/>
      <c r="AD718" s="589"/>
      <c r="AE718" s="589"/>
      <c r="AF718" s="589"/>
      <c r="AG718" s="479" t="s">
        <v>333</v>
      </c>
      <c r="AH718" s="479"/>
      <c r="AI718" s="479"/>
      <c r="AJ718" s="479"/>
      <c r="AK718" s="479"/>
      <c r="AL718" s="479"/>
      <c r="AM718" s="444">
        <v>43</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459</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464</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38.25" customHeight="1" x14ac:dyDescent="0.15">
      <c r="A760" s="476"/>
      <c r="B760" s="477"/>
      <c r="C760" s="477"/>
      <c r="D760" s="477"/>
      <c r="E760" s="477"/>
      <c r="F760" s="478"/>
      <c r="G760" s="510" t="s">
        <v>458</v>
      </c>
      <c r="H760" s="511"/>
      <c r="I760" s="511"/>
      <c r="J760" s="511"/>
      <c r="K760" s="512"/>
      <c r="L760" s="504" t="s">
        <v>460</v>
      </c>
      <c r="M760" s="505"/>
      <c r="N760" s="505"/>
      <c r="O760" s="505"/>
      <c r="P760" s="505"/>
      <c r="Q760" s="505"/>
      <c r="R760" s="505"/>
      <c r="S760" s="505"/>
      <c r="T760" s="505"/>
      <c r="U760" s="505"/>
      <c r="V760" s="505"/>
      <c r="W760" s="505"/>
      <c r="X760" s="506"/>
      <c r="Y760" s="466">
        <v>8</v>
      </c>
      <c r="Z760" s="467"/>
      <c r="AA760" s="467"/>
      <c r="AB760" s="665"/>
      <c r="AC760" s="510" t="s">
        <v>458</v>
      </c>
      <c r="AD760" s="511"/>
      <c r="AE760" s="511"/>
      <c r="AF760" s="511"/>
      <c r="AG760" s="512"/>
      <c r="AH760" s="504" t="s">
        <v>461</v>
      </c>
      <c r="AI760" s="505"/>
      <c r="AJ760" s="505"/>
      <c r="AK760" s="505"/>
      <c r="AL760" s="505"/>
      <c r="AM760" s="505"/>
      <c r="AN760" s="505"/>
      <c r="AO760" s="505"/>
      <c r="AP760" s="505"/>
      <c r="AQ760" s="505"/>
      <c r="AR760" s="505"/>
      <c r="AS760" s="505"/>
      <c r="AT760" s="506"/>
      <c r="AU760" s="466">
        <v>11</v>
      </c>
      <c r="AV760" s="467"/>
      <c r="AW760" s="467"/>
      <c r="AX760" s="468"/>
    </row>
    <row r="761" spans="1:50" ht="24.75" customHeight="1" x14ac:dyDescent="0.15">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hidden="1" customHeight="1" x14ac:dyDescent="0.15">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hidden="1"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8</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11</v>
      </c>
      <c r="AV770" s="689"/>
      <c r="AW770" s="689"/>
      <c r="AX770" s="691"/>
    </row>
    <row r="771" spans="1:50" ht="30" customHeight="1" x14ac:dyDescent="0.15">
      <c r="A771" s="476"/>
      <c r="B771" s="477"/>
      <c r="C771" s="477"/>
      <c r="D771" s="477"/>
      <c r="E771" s="477"/>
      <c r="F771" s="478"/>
      <c r="G771" s="463" t="s">
        <v>493</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492</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45.75" customHeight="1" x14ac:dyDescent="0.15">
      <c r="A773" s="476"/>
      <c r="B773" s="477"/>
      <c r="C773" s="477"/>
      <c r="D773" s="477"/>
      <c r="E773" s="477"/>
      <c r="F773" s="478"/>
      <c r="G773" s="510" t="s">
        <v>458</v>
      </c>
      <c r="H773" s="511"/>
      <c r="I773" s="511"/>
      <c r="J773" s="511"/>
      <c r="K773" s="512"/>
      <c r="L773" s="504" t="s">
        <v>462</v>
      </c>
      <c r="M773" s="505"/>
      <c r="N773" s="505"/>
      <c r="O773" s="505"/>
      <c r="P773" s="505"/>
      <c r="Q773" s="505"/>
      <c r="R773" s="505"/>
      <c r="S773" s="505"/>
      <c r="T773" s="505"/>
      <c r="U773" s="505"/>
      <c r="V773" s="505"/>
      <c r="W773" s="505"/>
      <c r="X773" s="506"/>
      <c r="Y773" s="466">
        <v>0.3</v>
      </c>
      <c r="Z773" s="467"/>
      <c r="AA773" s="467"/>
      <c r="AB773" s="665"/>
      <c r="AC773" s="510" t="s">
        <v>458</v>
      </c>
      <c r="AD773" s="511"/>
      <c r="AE773" s="511"/>
      <c r="AF773" s="511"/>
      <c r="AG773" s="512"/>
      <c r="AH773" s="504" t="s">
        <v>463</v>
      </c>
      <c r="AI773" s="505"/>
      <c r="AJ773" s="505"/>
      <c r="AK773" s="505"/>
      <c r="AL773" s="505"/>
      <c r="AM773" s="505"/>
      <c r="AN773" s="505"/>
      <c r="AO773" s="505"/>
      <c r="AP773" s="505"/>
      <c r="AQ773" s="505"/>
      <c r="AR773" s="505"/>
      <c r="AS773" s="505"/>
      <c r="AT773" s="506"/>
      <c r="AU773" s="466">
        <v>2</v>
      </c>
      <c r="AV773" s="467"/>
      <c r="AW773" s="467"/>
      <c r="AX773" s="468"/>
    </row>
    <row r="774" spans="1:50" ht="24.75" hidden="1" customHeight="1" x14ac:dyDescent="0.15">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0.3</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2</v>
      </c>
      <c r="AV783" s="689"/>
      <c r="AW783" s="689"/>
      <c r="AX783" s="691"/>
    </row>
    <row r="784" spans="1:50" ht="30" customHeight="1" x14ac:dyDescent="0.15">
      <c r="A784" s="476"/>
      <c r="B784" s="477"/>
      <c r="C784" s="477"/>
      <c r="D784" s="477"/>
      <c r="E784" s="477"/>
      <c r="F784" s="478"/>
      <c r="G784" s="463" t="s">
        <v>494</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417</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48.75" customHeight="1" x14ac:dyDescent="0.15">
      <c r="A786" s="476"/>
      <c r="B786" s="477"/>
      <c r="C786" s="477"/>
      <c r="D786" s="477"/>
      <c r="E786" s="477"/>
      <c r="F786" s="478"/>
      <c r="G786" s="510" t="s">
        <v>465</v>
      </c>
      <c r="H786" s="511"/>
      <c r="I786" s="511"/>
      <c r="J786" s="511"/>
      <c r="K786" s="512"/>
      <c r="L786" s="504" t="s">
        <v>466</v>
      </c>
      <c r="M786" s="505"/>
      <c r="N786" s="505"/>
      <c r="O786" s="505"/>
      <c r="P786" s="505"/>
      <c r="Q786" s="505"/>
      <c r="R786" s="505"/>
      <c r="S786" s="505"/>
      <c r="T786" s="505"/>
      <c r="U786" s="505"/>
      <c r="V786" s="505"/>
      <c r="W786" s="505"/>
      <c r="X786" s="506"/>
      <c r="Y786" s="466">
        <v>1.2</v>
      </c>
      <c r="Z786" s="467"/>
      <c r="AA786" s="467"/>
      <c r="AB786" s="665"/>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x14ac:dyDescent="0.15">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x14ac:dyDescent="0.15">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1.2</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hidden="1"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hidden="1"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5"/>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hidden="1" customHeight="1" x14ac:dyDescent="0.15">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48" customHeight="1" x14ac:dyDescent="0.15">
      <c r="A816" s="225">
        <v>1</v>
      </c>
      <c r="B816" s="225">
        <v>1</v>
      </c>
      <c r="C816" s="221" t="s">
        <v>467</v>
      </c>
      <c r="D816" s="203"/>
      <c r="E816" s="203"/>
      <c r="F816" s="203"/>
      <c r="G816" s="203"/>
      <c r="H816" s="203"/>
      <c r="I816" s="203"/>
      <c r="J816" s="204">
        <v>9010001008669</v>
      </c>
      <c r="K816" s="205"/>
      <c r="L816" s="205"/>
      <c r="M816" s="205"/>
      <c r="N816" s="205"/>
      <c r="O816" s="205"/>
      <c r="P816" s="222" t="s">
        <v>468</v>
      </c>
      <c r="Q816" s="206"/>
      <c r="R816" s="206"/>
      <c r="S816" s="206"/>
      <c r="T816" s="206"/>
      <c r="U816" s="206"/>
      <c r="V816" s="206"/>
      <c r="W816" s="206"/>
      <c r="X816" s="206"/>
      <c r="Y816" s="207">
        <v>8</v>
      </c>
      <c r="Z816" s="208"/>
      <c r="AA816" s="208"/>
      <c r="AB816" s="209"/>
      <c r="AC816" s="210" t="s">
        <v>375</v>
      </c>
      <c r="AD816" s="210"/>
      <c r="AE816" s="210"/>
      <c r="AF816" s="210"/>
      <c r="AG816" s="210"/>
      <c r="AH816" s="211">
        <v>2</v>
      </c>
      <c r="AI816" s="212"/>
      <c r="AJ816" s="212"/>
      <c r="AK816" s="212"/>
      <c r="AL816" s="213">
        <v>36</v>
      </c>
      <c r="AM816" s="214"/>
      <c r="AN816" s="214"/>
      <c r="AO816" s="215"/>
      <c r="AP816" s="216"/>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430</v>
      </c>
      <c r="AQ848" s="220"/>
      <c r="AR848" s="220"/>
      <c r="AS848" s="220"/>
      <c r="AT848" s="220"/>
      <c r="AU848" s="220"/>
      <c r="AV848" s="220"/>
      <c r="AW848" s="220"/>
      <c r="AX848" s="220"/>
    </row>
    <row r="849" spans="1:50" ht="41.25" customHeight="1" x14ac:dyDescent="0.15">
      <c r="A849" s="225">
        <v>1</v>
      </c>
      <c r="B849" s="225">
        <v>1</v>
      </c>
      <c r="C849" s="221" t="s">
        <v>469</v>
      </c>
      <c r="D849" s="203"/>
      <c r="E849" s="203"/>
      <c r="F849" s="203"/>
      <c r="G849" s="203"/>
      <c r="H849" s="203"/>
      <c r="I849" s="203"/>
      <c r="J849" s="204">
        <v>7010001042703</v>
      </c>
      <c r="K849" s="205"/>
      <c r="L849" s="205"/>
      <c r="M849" s="205"/>
      <c r="N849" s="205"/>
      <c r="O849" s="205"/>
      <c r="P849" s="222" t="s">
        <v>470</v>
      </c>
      <c r="Q849" s="206"/>
      <c r="R849" s="206"/>
      <c r="S849" s="206"/>
      <c r="T849" s="206"/>
      <c r="U849" s="206"/>
      <c r="V849" s="206"/>
      <c r="W849" s="206"/>
      <c r="X849" s="206"/>
      <c r="Y849" s="207">
        <v>11</v>
      </c>
      <c r="Z849" s="208"/>
      <c r="AA849" s="208"/>
      <c r="AB849" s="209"/>
      <c r="AC849" s="210" t="s">
        <v>471</v>
      </c>
      <c r="AD849" s="210"/>
      <c r="AE849" s="210"/>
      <c r="AF849" s="210"/>
      <c r="AG849" s="210"/>
      <c r="AH849" s="211">
        <v>4</v>
      </c>
      <c r="AI849" s="212"/>
      <c r="AJ849" s="212"/>
      <c r="AK849" s="212"/>
      <c r="AL849" s="213" t="s">
        <v>472</v>
      </c>
      <c r="AM849" s="214"/>
      <c r="AN849" s="214"/>
      <c r="AO849" s="215"/>
      <c r="AP849" s="216"/>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430</v>
      </c>
      <c r="AQ881" s="220"/>
      <c r="AR881" s="220"/>
      <c r="AS881" s="220"/>
      <c r="AT881" s="220"/>
      <c r="AU881" s="220"/>
      <c r="AV881" s="220"/>
      <c r="AW881" s="220"/>
      <c r="AX881" s="220"/>
    </row>
    <row r="882" spans="1:50" ht="63" customHeight="1" x14ac:dyDescent="0.15">
      <c r="A882" s="225">
        <v>1</v>
      </c>
      <c r="B882" s="225">
        <v>1</v>
      </c>
      <c r="C882" s="221" t="s">
        <v>495</v>
      </c>
      <c r="D882" s="203"/>
      <c r="E882" s="203"/>
      <c r="F882" s="203"/>
      <c r="G882" s="203"/>
      <c r="H882" s="203"/>
      <c r="I882" s="203"/>
      <c r="J882" s="204">
        <v>4010405000185</v>
      </c>
      <c r="K882" s="205"/>
      <c r="L882" s="205"/>
      <c r="M882" s="205"/>
      <c r="N882" s="205"/>
      <c r="O882" s="205"/>
      <c r="P882" s="222" t="s">
        <v>473</v>
      </c>
      <c r="Q882" s="206"/>
      <c r="R882" s="206"/>
      <c r="S882" s="206"/>
      <c r="T882" s="206"/>
      <c r="U882" s="206"/>
      <c r="V882" s="206"/>
      <c r="W882" s="206"/>
      <c r="X882" s="206"/>
      <c r="Y882" s="207">
        <v>0.3</v>
      </c>
      <c r="Z882" s="208"/>
      <c r="AA882" s="208"/>
      <c r="AB882" s="209"/>
      <c r="AC882" s="210" t="s">
        <v>471</v>
      </c>
      <c r="AD882" s="210"/>
      <c r="AE882" s="210"/>
      <c r="AF882" s="210"/>
      <c r="AG882" s="210"/>
      <c r="AH882" s="211">
        <v>2</v>
      </c>
      <c r="AI882" s="212"/>
      <c r="AJ882" s="212"/>
      <c r="AK882" s="212"/>
      <c r="AL882" s="213" t="s">
        <v>486</v>
      </c>
      <c r="AM882" s="214"/>
      <c r="AN882" s="214"/>
      <c r="AO882" s="215"/>
      <c r="AP882" s="216"/>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430</v>
      </c>
      <c r="AQ914" s="220"/>
      <c r="AR914" s="220"/>
      <c r="AS914" s="220"/>
      <c r="AT914" s="220"/>
      <c r="AU914" s="220"/>
      <c r="AV914" s="220"/>
      <c r="AW914" s="220"/>
      <c r="AX914" s="220"/>
    </row>
    <row r="915" spans="1:50" ht="70.5" customHeight="1" x14ac:dyDescent="0.15">
      <c r="A915" s="225">
        <v>1</v>
      </c>
      <c r="B915" s="225">
        <v>1</v>
      </c>
      <c r="C915" s="221" t="s">
        <v>496</v>
      </c>
      <c r="D915" s="203"/>
      <c r="E915" s="203"/>
      <c r="F915" s="203"/>
      <c r="G915" s="203"/>
      <c r="H915" s="203"/>
      <c r="I915" s="203"/>
      <c r="J915" s="204">
        <v>8013401001509</v>
      </c>
      <c r="K915" s="205"/>
      <c r="L915" s="205"/>
      <c r="M915" s="205"/>
      <c r="N915" s="205"/>
      <c r="O915" s="205"/>
      <c r="P915" s="222" t="s">
        <v>474</v>
      </c>
      <c r="Q915" s="206"/>
      <c r="R915" s="206"/>
      <c r="S915" s="206"/>
      <c r="T915" s="206"/>
      <c r="U915" s="206"/>
      <c r="V915" s="206"/>
      <c r="W915" s="206"/>
      <c r="X915" s="206"/>
      <c r="Y915" s="207">
        <v>2</v>
      </c>
      <c r="Z915" s="208"/>
      <c r="AA915" s="208"/>
      <c r="AB915" s="209"/>
      <c r="AC915" s="210" t="s">
        <v>471</v>
      </c>
      <c r="AD915" s="210"/>
      <c r="AE915" s="210"/>
      <c r="AF915" s="210"/>
      <c r="AG915" s="210"/>
      <c r="AH915" s="211">
        <v>5</v>
      </c>
      <c r="AI915" s="212"/>
      <c r="AJ915" s="212"/>
      <c r="AK915" s="212"/>
      <c r="AL915" s="213" t="s">
        <v>486</v>
      </c>
      <c r="AM915" s="214"/>
      <c r="AN915" s="214"/>
      <c r="AO915" s="215"/>
      <c r="AP915" s="216"/>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430</v>
      </c>
      <c r="AQ947" s="220"/>
      <c r="AR947" s="220"/>
      <c r="AS947" s="220"/>
      <c r="AT947" s="220"/>
      <c r="AU947" s="220"/>
      <c r="AV947" s="220"/>
      <c r="AW947" s="220"/>
      <c r="AX947" s="220"/>
    </row>
    <row r="948" spans="1:50" ht="30" customHeight="1" x14ac:dyDescent="0.15">
      <c r="A948" s="225">
        <v>1</v>
      </c>
      <c r="B948" s="225">
        <v>1</v>
      </c>
      <c r="C948" s="221" t="s">
        <v>476</v>
      </c>
      <c r="D948" s="203"/>
      <c r="E948" s="203"/>
      <c r="F948" s="203"/>
      <c r="G948" s="203"/>
      <c r="H948" s="203"/>
      <c r="I948" s="203"/>
      <c r="J948" s="204">
        <v>6000020400009</v>
      </c>
      <c r="K948" s="205"/>
      <c r="L948" s="205"/>
      <c r="M948" s="205"/>
      <c r="N948" s="205"/>
      <c r="O948" s="205"/>
      <c r="P948" s="222" t="s">
        <v>475</v>
      </c>
      <c r="Q948" s="206"/>
      <c r="R948" s="206"/>
      <c r="S948" s="206"/>
      <c r="T948" s="206"/>
      <c r="U948" s="206"/>
      <c r="V948" s="206"/>
      <c r="W948" s="206"/>
      <c r="X948" s="206"/>
      <c r="Y948" s="207">
        <v>1.2</v>
      </c>
      <c r="Z948" s="208"/>
      <c r="AA948" s="208"/>
      <c r="AB948" s="209"/>
      <c r="AC948" s="210" t="s">
        <v>522</v>
      </c>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x14ac:dyDescent="0.15">
      <c r="A949" s="225">
        <v>2</v>
      </c>
      <c r="B949" s="225">
        <v>1</v>
      </c>
      <c r="C949" s="221" t="s">
        <v>477</v>
      </c>
      <c r="D949" s="203"/>
      <c r="E949" s="203"/>
      <c r="F949" s="203"/>
      <c r="G949" s="203"/>
      <c r="H949" s="203"/>
      <c r="I949" s="203"/>
      <c r="J949" s="204">
        <v>1000020410004</v>
      </c>
      <c r="K949" s="205"/>
      <c r="L949" s="205"/>
      <c r="M949" s="205"/>
      <c r="N949" s="205"/>
      <c r="O949" s="205"/>
      <c r="P949" s="222" t="s">
        <v>478</v>
      </c>
      <c r="Q949" s="206"/>
      <c r="R949" s="206"/>
      <c r="S949" s="206"/>
      <c r="T949" s="206"/>
      <c r="U949" s="206"/>
      <c r="V949" s="206"/>
      <c r="W949" s="206"/>
      <c r="X949" s="206"/>
      <c r="Y949" s="207">
        <v>1</v>
      </c>
      <c r="Z949" s="208"/>
      <c r="AA949" s="208"/>
      <c r="AB949" s="209"/>
      <c r="AC949" s="210" t="s">
        <v>522</v>
      </c>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x14ac:dyDescent="0.15">
      <c r="A950" s="225">
        <v>3</v>
      </c>
      <c r="B950" s="225">
        <v>1</v>
      </c>
      <c r="C950" s="221" t="s">
        <v>479</v>
      </c>
      <c r="D950" s="203"/>
      <c r="E950" s="203"/>
      <c r="F950" s="203"/>
      <c r="G950" s="203"/>
      <c r="H950" s="203"/>
      <c r="I950" s="203"/>
      <c r="J950" s="204">
        <v>3000020231002</v>
      </c>
      <c r="K950" s="205"/>
      <c r="L950" s="205"/>
      <c r="M950" s="205"/>
      <c r="N950" s="205"/>
      <c r="O950" s="205"/>
      <c r="P950" s="222" t="s">
        <v>478</v>
      </c>
      <c r="Q950" s="206"/>
      <c r="R950" s="206"/>
      <c r="S950" s="206"/>
      <c r="T950" s="206"/>
      <c r="U950" s="206"/>
      <c r="V950" s="206"/>
      <c r="W950" s="206"/>
      <c r="X950" s="206"/>
      <c r="Y950" s="207">
        <v>0.9</v>
      </c>
      <c r="Z950" s="208"/>
      <c r="AA950" s="208"/>
      <c r="AB950" s="209"/>
      <c r="AC950" s="210" t="s">
        <v>522</v>
      </c>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x14ac:dyDescent="0.15">
      <c r="A951" s="225">
        <v>4</v>
      </c>
      <c r="B951" s="225">
        <v>1</v>
      </c>
      <c r="C951" s="221" t="s">
        <v>480</v>
      </c>
      <c r="D951" s="203"/>
      <c r="E951" s="203"/>
      <c r="F951" s="203"/>
      <c r="G951" s="203"/>
      <c r="H951" s="203"/>
      <c r="I951" s="203"/>
      <c r="J951" s="204">
        <v>1000020230006</v>
      </c>
      <c r="K951" s="205"/>
      <c r="L951" s="205"/>
      <c r="M951" s="205"/>
      <c r="N951" s="205"/>
      <c r="O951" s="205"/>
      <c r="P951" s="222" t="s">
        <v>478</v>
      </c>
      <c r="Q951" s="206"/>
      <c r="R951" s="206"/>
      <c r="S951" s="206"/>
      <c r="T951" s="206"/>
      <c r="U951" s="206"/>
      <c r="V951" s="206"/>
      <c r="W951" s="206"/>
      <c r="X951" s="206"/>
      <c r="Y951" s="207">
        <v>0.8</v>
      </c>
      <c r="Z951" s="208"/>
      <c r="AA951" s="208"/>
      <c r="AB951" s="209"/>
      <c r="AC951" s="210" t="s">
        <v>522</v>
      </c>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x14ac:dyDescent="0.15">
      <c r="A952" s="225">
        <v>5</v>
      </c>
      <c r="B952" s="225">
        <v>1</v>
      </c>
      <c r="C952" s="221" t="s">
        <v>481</v>
      </c>
      <c r="D952" s="203"/>
      <c r="E952" s="203"/>
      <c r="F952" s="203"/>
      <c r="G952" s="203"/>
      <c r="H952" s="203"/>
      <c r="I952" s="203"/>
      <c r="J952" s="204">
        <v>7000020100005</v>
      </c>
      <c r="K952" s="205"/>
      <c r="L952" s="205"/>
      <c r="M952" s="205"/>
      <c r="N952" s="205"/>
      <c r="O952" s="205"/>
      <c r="P952" s="222" t="s">
        <v>478</v>
      </c>
      <c r="Q952" s="206"/>
      <c r="R952" s="206"/>
      <c r="S952" s="206"/>
      <c r="T952" s="206"/>
      <c r="U952" s="206"/>
      <c r="V952" s="206"/>
      <c r="W952" s="206"/>
      <c r="X952" s="206"/>
      <c r="Y952" s="207">
        <v>0.8</v>
      </c>
      <c r="Z952" s="208"/>
      <c r="AA952" s="208"/>
      <c r="AB952" s="209"/>
      <c r="AC952" s="210" t="s">
        <v>522</v>
      </c>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x14ac:dyDescent="0.15">
      <c r="A953" s="225">
        <v>6</v>
      </c>
      <c r="B953" s="225">
        <v>1</v>
      </c>
      <c r="C953" s="221" t="s">
        <v>482</v>
      </c>
      <c r="D953" s="203"/>
      <c r="E953" s="203"/>
      <c r="F953" s="203"/>
      <c r="G953" s="203"/>
      <c r="H953" s="203"/>
      <c r="I953" s="203"/>
      <c r="J953" s="204">
        <v>5000020240001</v>
      </c>
      <c r="K953" s="205"/>
      <c r="L953" s="205"/>
      <c r="M953" s="205"/>
      <c r="N953" s="205"/>
      <c r="O953" s="205"/>
      <c r="P953" s="222" t="s">
        <v>478</v>
      </c>
      <c r="Q953" s="206"/>
      <c r="R953" s="206"/>
      <c r="S953" s="206"/>
      <c r="T953" s="206"/>
      <c r="U953" s="206"/>
      <c r="V953" s="206"/>
      <c r="W953" s="206"/>
      <c r="X953" s="206"/>
      <c r="Y953" s="207">
        <v>0.7</v>
      </c>
      <c r="Z953" s="208"/>
      <c r="AA953" s="208"/>
      <c r="AB953" s="209"/>
      <c r="AC953" s="210" t="s">
        <v>522</v>
      </c>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x14ac:dyDescent="0.15">
      <c r="A954" s="225">
        <v>7</v>
      </c>
      <c r="B954" s="225">
        <v>1</v>
      </c>
      <c r="C954" s="221" t="s">
        <v>483</v>
      </c>
      <c r="D954" s="203"/>
      <c r="E954" s="203"/>
      <c r="F954" s="203"/>
      <c r="G954" s="203"/>
      <c r="H954" s="203"/>
      <c r="I954" s="203"/>
      <c r="J954" s="204">
        <v>1000020110001</v>
      </c>
      <c r="K954" s="205"/>
      <c r="L954" s="205"/>
      <c r="M954" s="205"/>
      <c r="N954" s="205"/>
      <c r="O954" s="205"/>
      <c r="P954" s="222" t="s">
        <v>478</v>
      </c>
      <c r="Q954" s="206"/>
      <c r="R954" s="206"/>
      <c r="S954" s="206"/>
      <c r="T954" s="206"/>
      <c r="U954" s="206"/>
      <c r="V954" s="206"/>
      <c r="W954" s="206"/>
      <c r="X954" s="206"/>
      <c r="Y954" s="207">
        <v>0.6</v>
      </c>
      <c r="Z954" s="208"/>
      <c r="AA954" s="208"/>
      <c r="AB954" s="209"/>
      <c r="AC954" s="210" t="s">
        <v>522</v>
      </c>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x14ac:dyDescent="0.15">
      <c r="A955" s="225">
        <v>8</v>
      </c>
      <c r="B955" s="225">
        <v>1</v>
      </c>
      <c r="C955" s="221" t="s">
        <v>484</v>
      </c>
      <c r="D955" s="203"/>
      <c r="E955" s="203"/>
      <c r="F955" s="203"/>
      <c r="G955" s="203"/>
      <c r="H955" s="203"/>
      <c r="I955" s="203"/>
      <c r="J955" s="204">
        <v>4000020120006</v>
      </c>
      <c r="K955" s="205"/>
      <c r="L955" s="205"/>
      <c r="M955" s="205"/>
      <c r="N955" s="205"/>
      <c r="O955" s="205"/>
      <c r="P955" s="222" t="s">
        <v>478</v>
      </c>
      <c r="Q955" s="206"/>
      <c r="R955" s="206"/>
      <c r="S955" s="206"/>
      <c r="T955" s="206"/>
      <c r="U955" s="206"/>
      <c r="V955" s="206"/>
      <c r="W955" s="206"/>
      <c r="X955" s="206"/>
      <c r="Y955" s="207">
        <v>0.6</v>
      </c>
      <c r="Z955" s="208"/>
      <c r="AA955" s="208"/>
      <c r="AB955" s="209"/>
      <c r="AC955" s="210" t="s">
        <v>522</v>
      </c>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x14ac:dyDescent="0.15">
      <c r="A956" s="225">
        <v>9</v>
      </c>
      <c r="B956" s="225">
        <v>1</v>
      </c>
      <c r="C956" s="221" t="s">
        <v>485</v>
      </c>
      <c r="D956" s="203"/>
      <c r="E956" s="203"/>
      <c r="F956" s="203"/>
      <c r="G956" s="203"/>
      <c r="H956" s="203"/>
      <c r="I956" s="203"/>
      <c r="J956" s="204">
        <v>2000020080004</v>
      </c>
      <c r="K956" s="205"/>
      <c r="L956" s="205"/>
      <c r="M956" s="205"/>
      <c r="N956" s="205"/>
      <c r="O956" s="205"/>
      <c r="P956" s="222" t="s">
        <v>478</v>
      </c>
      <c r="Q956" s="206"/>
      <c r="R956" s="206"/>
      <c r="S956" s="206"/>
      <c r="T956" s="206"/>
      <c r="U956" s="206"/>
      <c r="V956" s="206"/>
      <c r="W956" s="206"/>
      <c r="X956" s="206"/>
      <c r="Y956" s="207">
        <v>0.5</v>
      </c>
      <c r="Z956" s="208"/>
      <c r="AA956" s="208"/>
      <c r="AB956" s="209"/>
      <c r="AC956" s="210" t="s">
        <v>522</v>
      </c>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430</v>
      </c>
      <c r="AQ980" s="220"/>
      <c r="AR980" s="220"/>
      <c r="AS980" s="220"/>
      <c r="AT980" s="220"/>
      <c r="AU980" s="220"/>
      <c r="AV980" s="220"/>
      <c r="AW980" s="220"/>
      <c r="AX980" s="220"/>
    </row>
    <row r="981" spans="1:50" ht="30" hidden="1" customHeight="1" x14ac:dyDescent="0.15">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430</v>
      </c>
      <c r="AQ1013" s="220"/>
      <c r="AR1013" s="220"/>
      <c r="AS1013" s="220"/>
      <c r="AT1013" s="220"/>
      <c r="AU1013" s="220"/>
      <c r="AV1013" s="220"/>
      <c r="AW1013" s="220"/>
      <c r="AX1013" s="220"/>
    </row>
    <row r="1014" spans="1:50" ht="30" hidden="1" customHeight="1" x14ac:dyDescent="0.15">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430</v>
      </c>
      <c r="AQ1046" s="220"/>
      <c r="AR1046" s="220"/>
      <c r="AS1046" s="220"/>
      <c r="AT1046" s="220"/>
      <c r="AU1046" s="220"/>
      <c r="AV1046" s="220"/>
      <c r="AW1046" s="220"/>
      <c r="AX1046" s="220"/>
    </row>
    <row r="1047" spans="1:50" ht="30" hidden="1" customHeight="1" x14ac:dyDescent="0.15">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431</v>
      </c>
      <c r="AQ1080" s="220"/>
      <c r="AR1080" s="220"/>
      <c r="AS1080" s="220"/>
      <c r="AT1080" s="220"/>
      <c r="AU1080" s="220"/>
      <c r="AV1080" s="220"/>
      <c r="AW1080" s="220"/>
      <c r="AX1080" s="220"/>
    </row>
    <row r="1081" spans="1:50" ht="30.75" hidden="1"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20.2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3:AX13 P15:AX15">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Q89">
    <cfRule type="expression" dxfId="1733" priority="10345">
      <formula>IF(RIGHT(TEXT(AQ89,"0.#"),1)=".",FALSE,TRUE)</formula>
    </cfRule>
    <cfRule type="expression" dxfId="1732" priority="10346">
      <formula>IF(RIGHT(TEXT(AQ89,"0.#"),1)=".",TRUE,FALSE)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M90">
    <cfRule type="expression" dxfId="1727" priority="10339">
      <formula>IF(RIGHT(TEXT(AM90,"0.#"),1)=".",FALSE,TRUE)</formula>
    </cfRule>
    <cfRule type="expression" dxfId="1726" priority="10340">
      <formula>IF(RIGHT(TEXT(AM90,"0.#"),1)=".",TRUE,FALSE)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E89">
    <cfRule type="expression" dxfId="3" priority="3">
      <formula>IF(RIGHT(TEXT(AE89,"0.#"),1)=".",FALSE,TRUE)</formula>
    </cfRule>
    <cfRule type="expression" dxfId="2" priority="4">
      <formula>IF(RIGHT(TEXT(AE89,"0.#"),1)=".",TRUE,FALSE)</formula>
    </cfRule>
  </conditionalFormatting>
  <conditionalFormatting sqref="AE90">
    <cfRule type="expression" dxfId="1" priority="1">
      <formula>IF(RIGHT(TEXT(AE90,"0.#"),1)=".",FALSE,TRUE)</formula>
    </cfRule>
    <cfRule type="expression" dxfId="0" priority="2">
      <formula>IF(RIGHT(TEXT(AE90,"0.#"),1)=".",TRUE,FALSE)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1" manualBreakCount="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t="s">
        <v>439</v>
      </c>
      <c r="C10" s="13" t="str">
        <f t="shared" si="0"/>
        <v>国土強靱化施策</v>
      </c>
      <c r="D10" s="13" t="str">
        <f t="shared" si="8"/>
        <v>国土強靱化施策</v>
      </c>
      <c r="F10" s="18" t="s">
        <v>244</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2016-06-16T09:39:00Z</cp:lastPrinted>
  <dcterms:created xsi:type="dcterms:W3CDTF">2012-03-13T00:50:25Z</dcterms:created>
  <dcterms:modified xsi:type="dcterms:W3CDTF">2020-11-16T09:29:01Z</dcterms:modified>
</cp:coreProperties>
</file>