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RBSOM-HD-U\02_作業中（保存期間１年未満）\030_予算班\予算班R2（共有）\3.行政事業レビュー等\12.　行政事業レビューシートの記載の確認等について\4.とりまとめ\（修正中）レビューシート置き場\R1公表\"/>
    </mc:Choice>
  </mc:AlternateContent>
  <bookViews>
    <workbookView xWindow="0" yWindow="0" windowWidth="9330" windowHeight="3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D19" authorId="0" shapeId="0">
      <text>
        <r>
          <rPr>
            <b/>
            <sz val="9"/>
            <color indexed="81"/>
            <rFont val="ＭＳ Ｐゴシック"/>
            <family val="3"/>
            <charset val="128"/>
          </rPr>
          <t>地方の執行額がまだきていないため、記載不可</t>
        </r>
      </text>
    </comment>
    <comment ref="AM134" authorId="0" shapeId="0">
      <text>
        <r>
          <rPr>
            <b/>
            <sz val="9"/>
            <color indexed="81"/>
            <rFont val="ＭＳ Ｐゴシック"/>
            <family val="3"/>
            <charset val="128"/>
          </rPr>
          <t>記載願います。</t>
        </r>
      </text>
    </comment>
    <comment ref="AG712" authorId="0" shapeId="0">
      <text>
        <r>
          <rPr>
            <b/>
            <sz val="9"/>
            <color indexed="81"/>
            <rFont val="ＭＳ Ｐゴシック"/>
            <family val="3"/>
            <charset val="128"/>
          </rPr>
          <t xml:space="preserve">執行実績が判明次第記載
</t>
        </r>
      </text>
    </comment>
  </commentList>
</comments>
</file>

<file path=xl/sharedStrings.xml><?xml version="1.0" encoding="utf-8"?>
<sst xmlns="http://schemas.openxmlformats.org/spreadsheetml/2006/main" count="2895" uniqueCount="674">
  <si>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</si>
  <si>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</si>
  <si>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</si>
  <si>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</si>
  <si>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</si>
  <si>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</si>
  <si>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</si>
  <si>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</si>
  <si>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</si>
  <si>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</si>
  <si>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</si>
  <si>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</si>
  <si>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</si>
  <si>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</si>
  <si>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</si>
  <si>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</si>
  <si>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</si>
  <si>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</si>
  <si>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</si>
  <si>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</si>
  <si>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</si>
  <si>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</si>
  <si>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</si>
  <si>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</si>
  <si>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</si>
  <si>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</si>
  <si>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</si>
  <si>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</si>
  <si>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</si>
  <si>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</si>
  <si>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</si>
  <si>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</si>
  <si>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</si>
  <si>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</si>
  <si>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</si>
  <si>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</si>
  <si>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</si>
  <si>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</si>
  <si>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</si>
  <si>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</si>
  <si>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</si>
  <si>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</si>
  <si>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</si>
  <si>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</si>
  <si>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</si>
  <si>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</si>
  <si>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</si>
  <si>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</si>
  <si>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</si>
  <si>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</si>
  <si>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</si>
  <si>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</si>
  <si>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</si>
  <si>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</si>
  <si>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</si>
  <si>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</si>
  <si>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</si>
  <si>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</si>
  <si>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</si>
  <si>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</si>
  <si>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</si>
  <si>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</si>
  <si>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</si>
  <si>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</si>
  <si>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</si>
  <si>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</si>
  <si>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</si>
  <si>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</si>
  <si>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</si>
  <si>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</si>
  <si>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</si>
  <si>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</si>
  <si>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</si>
  <si>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</si>
  <si>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</si>
  <si>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</si>
  <si>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</si>
  <si>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</si>
  <si>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</si>
  <si>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</si>
  <si>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</si>
  <si>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</si>
  <si>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</si>
  <si>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</si>
  <si>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</si>
  <si>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</si>
  <si>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</si>
  <si>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</si>
  <si>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</si>
  <si>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</si>
  <si>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</si>
  <si>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</si>
  <si>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</si>
  <si>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</si>
  <si>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</si>
  <si>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</si>
  <si>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</si>
  <si>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</si>
  <si>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</si>
  <si>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</si>
  <si>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</si>
  <si>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</si>
  <si>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</si>
  <si>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</si>
  <si>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</si>
  <si>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</si>
  <si>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</si>
  <si>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</si>
  <si>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</si>
  <si>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</si>
  <si>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</si>
  <si>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</si>
  <si>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</si>
  <si>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</si>
  <si>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</si>
  <si>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</si>
  <si>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</si>
  <si>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</si>
  <si>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</si>
  <si>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</si>
  <si>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</si>
  <si>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</si>
  <si>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</si>
  <si>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</si>
  <si>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</si>
  <si>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</si>
  <si>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</si>
  <si>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</si>
  <si>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</si>
  <si>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</si>
  <si>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</si>
  <si>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</si>
  <si>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</si>
  <si>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</si>
  <si>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</si>
  <si>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</si>
  <si>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</si>
  <si>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</si>
  <si>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</si>
  <si>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</si>
  <si>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</si>
  <si>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</si>
  <si>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</si>
  <si>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</si>
  <si>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</si>
  <si>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</si>
  <si>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</si>
  <si>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</si>
  <si>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</si>
  <si>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</si>
  <si>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</si>
  <si>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</si>
  <si>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</si>
  <si>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</si>
  <si>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</si>
  <si>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</si>
  <si>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</si>
  <si>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</si>
  <si>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</si>
  <si>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</si>
  <si>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</si>
  <si>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</si>
  <si>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</si>
  <si>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</si>
  <si>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</si>
  <si>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</si>
  <si>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</si>
  <si>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</si>
  <si>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</si>
  <si>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</si>
  <si>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</si>
  <si>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</si>
  <si>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</si>
  <si>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</si>
  <si>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</si>
  <si>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</si>
  <si>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</si>
  <si>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</si>
  <si>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</si>
  <si>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</si>
  <si>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</si>
  <si>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</si>
  <si>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</si>
  <si>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</si>
  <si>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</si>
  <si>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</si>
  <si>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</si>
  <si>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</si>
  <si>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</si>
  <si>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</si>
  <si>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</si>
  <si>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</si>
  <si>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</si>
  <si>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</si>
  <si>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</si>
  <si>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</si>
  <si>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</si>
  <si>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</si>
  <si>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</si>
  <si>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</si>
  <si>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</si>
  <si>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</si>
  <si>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</si>
  <si>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</si>
  <si>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</si>
  <si>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</si>
  <si>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</si>
  <si>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</si>
  <si>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</si>
  <si>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</si>
  <si>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</si>
  <si>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</si>
  <si>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</si>
  <si>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</si>
  <si>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</si>
  <si>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</si>
  <si>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</si>
  <si>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</si>
  <si>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</si>
  <si>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</si>
  <si>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</si>
  <si>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</si>
  <si>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</si>
  <si>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</si>
  <si>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</si>
  <si>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</si>
  <si>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</si>
  <si>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</si>
  <si>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</si>
  <si>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</si>
  <si>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</si>
  <si>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</si>
  <si>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</si>
  <si>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</si>
  <si>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</si>
  <si>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</si>
  <si>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</si>
  <si>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</si>
  <si>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</si>
  <si>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</si>
  <si>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</si>
  <si>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</si>
  <si>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</si>
  <si>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</si>
  <si>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</si>
  <si>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</si>
  <si>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</si>
  <si>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</si>
  <si>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</si>
  <si>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</si>
  <si>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</si>
  <si>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</si>
  <si>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</si>
  <si>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</si>
  <si>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</si>
  <si>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</si>
  <si>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</si>
  <si>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</si>
  <si>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</si>
  <si>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</si>
  <si>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</si>
  <si>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</si>
  <si>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</si>
  <si>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</si>
  <si>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</si>
  <si>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</si>
  <si>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</si>
  <si>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</si>
  <si>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</si>
  <si>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</si>
  <si>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</si>
  <si>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</si>
  <si>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</si>
  <si>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</si>
  <si>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</si>
  <si>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</si>
  <si>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</si>
  <si>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</si>
  <si>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</si>
  <si>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</si>
  <si>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</si>
  <si>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</si>
  <si>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</si>
  <si>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</si>
  <si>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</si>
  <si>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</si>
  <si>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</si>
  <si>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</si>
  <si>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</si>
  <si>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</si>
  <si>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</si>
  <si>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</si>
  <si>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</si>
  <si>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</si>
  <si>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</si>
  <si>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</si>
  <si>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</si>
  <si>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</si>
  <si>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</si>
  <si>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</si>
  <si>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</si>
  <si>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</si>
  <si>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</si>
  <si>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</si>
  <si>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</si>
  <si>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</si>
  <si>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</si>
  <si>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</si>
  <si>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</si>
  <si>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</si>
  <si>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</si>
  <si>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</si>
  <si>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</si>
  <si>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</si>
  <si>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</si>
  <si>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</si>
  <si>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</si>
  <si>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</si>
  <si>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</si>
  <si>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</si>
  <si>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</si>
  <si>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</si>
  <si>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</si>
  <si>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</si>
  <si>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</si>
  <si>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</si>
  <si>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</si>
  <si>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</si>
  <si>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</si>
  <si>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</si>
  <si>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</si>
  <si>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</si>
  <si>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</si>
  <si>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</si>
  <si>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</si>
  <si>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</si>
  <si>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</si>
  <si>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</si>
  <si>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</si>
  <si>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</si>
  <si>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</si>
  <si>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</si>
  <si>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</si>
  <si>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</si>
  <si>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</si>
  <si>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</si>
  <si>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</si>
  <si>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</si>
  <si>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</si>
  <si>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</si>
  <si>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</si>
  <si>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</si>
  <si>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</si>
  <si>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</si>
  <si>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</si>
  <si>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</si>
  <si>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</si>
  <si>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</si>
  <si>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</si>
  <si>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</si>
  <si>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</si>
  <si>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</si>
  <si>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</si>
  <si>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</si>
  <si>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</si>
  <si>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</si>
  <si>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</si>
  <si>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</si>
  <si>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</si>
  <si>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</si>
  <si>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</si>
  <si>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</si>
  <si>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</si>
  <si>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</si>
  <si>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</si>
  <si>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</si>
  <si>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</si>
  <si>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</si>
  <si>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</si>
  <si>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</si>
  <si>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</si>
  <si>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</si>
  <si>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</si>
  <si>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</si>
  <si>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</si>
  <si>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</si>
  <si>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</si>
  <si>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</si>
  <si>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</si>
  <si>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</si>
  <si>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</si>
  <si>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</si>
  <si>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</si>
  <si>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</si>
  <si>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</si>
  <si>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</si>
  <si>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</si>
  <si>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</si>
  <si>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</si>
  <si>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</si>
  <si>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</si>
  <si>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</si>
  <si>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</si>
  <si>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</si>
  <si>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</si>
  <si>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</si>
  <si>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</si>
  <si>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</si>
  <si>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</si>
  <si>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</si>
  <si>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</si>
  <si>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</si>
  <si>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</si>
  <si>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</si>
  <si>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</si>
  <si>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</si>
  <si>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</si>
  <si>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</si>
  <si>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</si>
  <si>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</si>
  <si>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</si>
  <si>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</si>
  <si>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</si>
  <si>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</si>
  <si>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</si>
  <si>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</si>
  <si>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</si>
  <si>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</si>
  <si>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</si>
  <si>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</si>
  <si>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</si>
  <si>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</si>
  <si>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</si>
  <si>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</si>
  <si>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</si>
  <si>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</si>
  <si>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</si>
  <si>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</si>
  <si>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</si>
  <si>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</si>
  <si>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</si>
  <si>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</si>
  <si>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</si>
  <si>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</si>
  <si>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</si>
  <si>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</si>
  <si>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</si>
  <si>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</si>
  <si>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</si>
  <si>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</si>
  <si>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</si>
  <si>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</si>
  <si>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</si>
  <si>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</si>
  <si>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</si>
  <si>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</si>
  <si>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</si>
  <si>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</si>
  <si>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</si>
  <si>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</si>
  <si>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</si>
  <si>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</si>
  <si>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</si>
  <si>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</si>
  <si>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</si>
  <si>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</si>
  <si>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</si>
  <si>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</si>
  <si>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</si>
  <si>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</si>
  <si>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</si>
  <si>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</si>
  <si>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</si>
  <si>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</si>
  <si>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</si>
  <si>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</si>
  <si>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</si>
  <si>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</si>
  <si>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</si>
  <si>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</si>
  <si>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</si>
  <si>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</si>
  <si>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</si>
  <si>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</si>
  <si>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</si>
  <si>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</si>
  <si>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</si>
  <si>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</si>
  <si>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</si>
  <si>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</si>
  <si>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</si>
  <si>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</si>
  <si>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</si>
  <si>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</si>
  <si>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</si>
  <si>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</si>
  <si>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</si>
  <si>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</si>
  <si>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</si>
  <si>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</si>
  <si>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</si>
  <si>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</si>
  <si>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</si>
  <si>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</si>
  <si>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</si>
  <si>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</si>
  <si>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</si>
  <si>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</si>
  <si>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</si>
  <si>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</si>
  <si>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</si>
  <si>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</si>
  <si>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</si>
  <si>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</si>
  <si>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</si>
  <si>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</si>
  <si>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</si>
  <si>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</si>
  <si>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</si>
  <si>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</si>
  <si>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</si>
  <si>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</si>
  <si>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</si>
  <si>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</si>
  <si>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</si>
  <si>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</si>
  <si>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</si>
  <si>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</si>
  <si>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</si>
  <si>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</si>
  <si>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</si>
  <si>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</si>
  <si>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</si>
  <si>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</si>
  <si>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</si>
  <si>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</si>
  <si>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</si>
  <si>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</si>
  <si>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</si>
  <si>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</si>
  <si>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</si>
  <si>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</si>
  <si>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</si>
  <si>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</si>
  <si>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</si>
  <si>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</si>
  <si>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</si>
  <si>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</si>
  <si>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</si>
  <si>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</si>
  <si>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</si>
  <si>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</si>
  <si>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</si>
  <si>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</si>
  <si>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</si>
  <si>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</si>
  <si>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</si>
  <si>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</si>
  <si>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</si>
  <si>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</si>
  <si>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</si>
  <si>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</si>
  <si>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</si>
  <si>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</si>
  <si>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</si>
  <si>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</si>
  <si>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船舶油濁損害対策</t>
    <rPh sb="0" eb="2">
      <t>センパク</t>
    </rPh>
    <rPh sb="2" eb="4">
      <t>ユダク</t>
    </rPh>
    <rPh sb="4" eb="6">
      <t>ソンガイ</t>
    </rPh>
    <rPh sb="6" eb="8">
      <t>タイサク</t>
    </rPh>
    <phoneticPr fontId="5"/>
  </si>
  <si>
    <t>海事局</t>
    <rPh sb="0" eb="2">
      <t>カイジ</t>
    </rPh>
    <rPh sb="2" eb="3">
      <t>キョク</t>
    </rPh>
    <phoneticPr fontId="5"/>
  </si>
  <si>
    <t>終了予定なし</t>
    <rPh sb="0" eb="2">
      <t>シュウリョウ</t>
    </rPh>
    <rPh sb="2" eb="4">
      <t>ヨテイ</t>
    </rPh>
    <phoneticPr fontId="5"/>
  </si>
  <si>
    <t>安全政策課</t>
    <rPh sb="0" eb="2">
      <t>アンゼン</t>
    </rPh>
    <rPh sb="2" eb="5">
      <t>セイサクカ</t>
    </rPh>
    <phoneticPr fontId="5"/>
  </si>
  <si>
    <t>課長　石原　典雄</t>
    <rPh sb="0" eb="1">
      <t>カ</t>
    </rPh>
    <rPh sb="1" eb="2">
      <t>チョウ</t>
    </rPh>
    <rPh sb="3" eb="5">
      <t>イシハラ</t>
    </rPh>
    <rPh sb="6" eb="8">
      <t>ノリオ</t>
    </rPh>
    <phoneticPr fontId="5"/>
  </si>
  <si>
    <t>○</t>
  </si>
  <si>
    <t>船舶油濁損害賠償保障法</t>
    <rPh sb="0" eb="2">
      <t>センパク</t>
    </rPh>
    <rPh sb="2" eb="4">
      <t>ユダク</t>
    </rPh>
    <rPh sb="4" eb="6">
      <t>ソンガイ</t>
    </rPh>
    <rPh sb="6" eb="8">
      <t>バイショウ</t>
    </rPh>
    <rPh sb="8" eb="11">
      <t>ホショウホウ</t>
    </rPh>
    <phoneticPr fontId="5"/>
  </si>
  <si>
    <t>‐</t>
  </si>
  <si>
    <t>‐</t>
    <phoneticPr fontId="5"/>
  </si>
  <si>
    <t>我が国に入港する100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他、船舶からの油濁損害防止対策を検討し、海洋環境の保全及び被害者の保護の充実に資することを目的とする。</t>
    <phoneticPr fontId="5"/>
  </si>
  <si>
    <t xml:space="preserve">我が国周辺で発生する海難（衝突、乗揚、火災等）による船舶からの油流出事故により、漁業者等への多くの被害、沿岸環境への多大な影響があることから、船舶油濁損害賠償保障法に基づき、我が国へ入港する船舶に、保険加入証明書の備付けや保険加入状況の事前通報を実施させるとともに、違反が推定される船舶に対しては立入検査を実施している。また、外国船舶の座礁・沈没等による大量の油等の流出があり、地方公共団体が油等防除措置を講じたものの、その費用を船主から徴収することができなかった場合に、その費用の半分を補助する等、油濁損害防止対策（※）を講じている。さらには、化学物質等の危険有害物質が船舶より流出した際の補償制度に関する調査・検討を実施している。
（※）採択基準：２０百万以上、補助率：２分の１
</t>
    <phoneticPr fontId="5"/>
  </si>
  <si>
    <t>-</t>
    <phoneticPr fontId="5"/>
  </si>
  <si>
    <t>海洋環境対策調査費</t>
    <rPh sb="2" eb="4">
      <t>カンキョウ</t>
    </rPh>
    <rPh sb="4" eb="6">
      <t>タイサク</t>
    </rPh>
    <rPh sb="6" eb="8">
      <t>チョウサ</t>
    </rPh>
    <rPh sb="8" eb="9">
      <t>ヒ</t>
    </rPh>
    <phoneticPr fontId="5"/>
  </si>
  <si>
    <t>外国船舶油等防除対策費
補助金</t>
    <rPh sb="0" eb="2">
      <t>ガイコク</t>
    </rPh>
    <rPh sb="2" eb="4">
      <t>センパク</t>
    </rPh>
    <rPh sb="4" eb="5">
      <t>アブラ</t>
    </rPh>
    <rPh sb="5" eb="6">
      <t>トウ</t>
    </rPh>
    <rPh sb="6" eb="8">
      <t>ボウジョ</t>
    </rPh>
    <rPh sb="8" eb="10">
      <t>タイサク</t>
    </rPh>
    <rPh sb="10" eb="11">
      <t>ヒ</t>
    </rPh>
    <rPh sb="12" eb="15">
      <t>ホジョキン</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</si>
  <si>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</si>
  <si>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</si>
  <si>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</si>
  <si>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油流出事故を起こした船舶の保険未加入を防ぐ（0隻を維持する）</t>
  </si>
  <si>
    <t>隻</t>
    <rPh sb="0" eb="1">
      <t>セキ</t>
    </rPh>
    <phoneticPr fontId="5"/>
  </si>
  <si>
    <t>有</t>
  </si>
  <si>
    <t>・日本全国で問題となっていた外国籍放置船に対応するための事業である。</t>
    <phoneticPr fontId="5"/>
  </si>
  <si>
    <t>・外国船舶への対応が主であり、全国で統一された事業実施が不可欠である。</t>
    <phoneticPr fontId="5"/>
  </si>
  <si>
    <t>・法改正以来、0隻の目標を達成し続けており、制度目的を確実に達成している。</t>
    <phoneticPr fontId="5"/>
  </si>
  <si>
    <t>・本事業における単位当たりコスト・支出・使途は事業目的に合致した必要最小限のものである。</t>
    <phoneticPr fontId="5"/>
  </si>
  <si>
    <t>・本事業における支出先の選定は、原則競争入札を実施するなどコストの削減に努めている。</t>
    <phoneticPr fontId="5"/>
  </si>
  <si>
    <t>・法改正以来、0隻の目標を達成し続けており、制度目的を確実かつ効果的に達成している。</t>
    <phoneticPr fontId="5"/>
  </si>
  <si>
    <t>・同上</t>
    <phoneticPr fontId="5"/>
  </si>
  <si>
    <t>・活動実績は当初見込みと同等かそれ以上となっている。</t>
    <phoneticPr fontId="5"/>
  </si>
  <si>
    <t>・整備した電子システムはすべて日々の業務で活用している。</t>
    <phoneticPr fontId="5"/>
  </si>
  <si>
    <t>我が国に入港する100トン以上の外航船舶入港通報件数</t>
    <phoneticPr fontId="5"/>
  </si>
  <si>
    <t>入港通報件数</t>
    <rPh sb="0" eb="2">
      <t>ニュウコウ</t>
    </rPh>
    <rPh sb="2" eb="4">
      <t>ツウホウ</t>
    </rPh>
    <rPh sb="4" eb="6">
      <t>ケンスウ</t>
    </rPh>
    <phoneticPr fontId="5"/>
  </si>
  <si>
    <t>　（システム関係経費＋地方運輸局事項別経費（職員旅費＋海洋環境対策調査費））／入港通報件数　　　　　　　　　</t>
    <phoneticPr fontId="5"/>
  </si>
  <si>
    <t>円/件</t>
    <rPh sb="0" eb="1">
      <t>エン</t>
    </rPh>
    <rPh sb="2" eb="3">
      <t>ケン</t>
    </rPh>
    <phoneticPr fontId="5"/>
  </si>
  <si>
    <t>3,868,744/
118,202</t>
    <phoneticPr fontId="5"/>
  </si>
  <si>
    <t>4　海洋・沿岸域環境や港湾空間の保全・再生・形成、海洋廃棄物処理、海洋汚染防止を推進する。</t>
    <phoneticPr fontId="5"/>
  </si>
  <si>
    <t>油流出事故を起こした船舶の保険未加入隻数</t>
    <phoneticPr fontId="5"/>
  </si>
  <si>
    <t>隻</t>
    <rPh sb="0" eb="1">
      <t>セキ</t>
    </rPh>
    <phoneticPr fontId="5"/>
  </si>
  <si>
    <t>-</t>
    <phoneticPr fontId="5"/>
  </si>
  <si>
    <t>本事業を実施して以来、我が国に入港しようとする外国船舶のうち、油流出を伴う座礁等の事故を起こしたものの保険未加入隻数は0隻であり、本事業を確実に実施することにより、業績指標の目標達成に寄与している。</t>
    <phoneticPr fontId="5"/>
  </si>
  <si>
    <t>4,262,403/
122,353</t>
    <phoneticPr fontId="5"/>
  </si>
  <si>
    <t>-</t>
  </si>
  <si>
    <t>油流出事故を起こした我が国に入港する100トン以上の外航船舶のうち保険未加入隻数</t>
    <phoneticPr fontId="5"/>
  </si>
  <si>
    <t>地方運輸局等情報提供：油流出事故を起こした我が国に入港する100トン以上の外航船舶のうち保険未加入隻数</t>
    <rPh sb="0" eb="2">
      <t>チホウ</t>
    </rPh>
    <rPh sb="2" eb="5">
      <t>ウンユキョク</t>
    </rPh>
    <rPh sb="5" eb="6">
      <t>トウ</t>
    </rPh>
    <rPh sb="6" eb="8">
      <t>ジョウホウ</t>
    </rPh>
    <rPh sb="8" eb="10">
      <t>テイキョウ</t>
    </rPh>
    <phoneticPr fontId="5"/>
  </si>
  <si>
    <t>5,679,000/
111,273</t>
    <phoneticPr fontId="5"/>
  </si>
  <si>
    <t>賃貸借費</t>
    <rPh sb="0" eb="3">
      <t>チンタイシャク</t>
    </rPh>
    <rPh sb="3" eb="4">
      <t>ヒ</t>
    </rPh>
    <phoneticPr fontId="5"/>
  </si>
  <si>
    <t>データ購入費</t>
    <rPh sb="3" eb="6">
      <t>コウニュウヒ</t>
    </rPh>
    <phoneticPr fontId="5"/>
  </si>
  <si>
    <t>調査費</t>
    <rPh sb="0" eb="3">
      <t>チョウサヒ</t>
    </rPh>
    <phoneticPr fontId="5"/>
  </si>
  <si>
    <t>システム利用料</t>
    <rPh sb="4" eb="7">
      <t>リヨウリョウ</t>
    </rPh>
    <phoneticPr fontId="5"/>
  </si>
  <si>
    <t>NACCS（港湾サブシステム）利用料金</t>
    <rPh sb="6" eb="8">
      <t>コウワン</t>
    </rPh>
    <rPh sb="15" eb="17">
      <t>リヨウ</t>
    </rPh>
    <rPh sb="17" eb="19">
      <t>リョウキン</t>
    </rPh>
    <phoneticPr fontId="5"/>
  </si>
  <si>
    <t>旅費</t>
    <rPh sb="0" eb="2">
      <t>リョヒ</t>
    </rPh>
    <phoneticPr fontId="5"/>
  </si>
  <si>
    <t>消耗品費等</t>
    <rPh sb="0" eb="3">
      <t>ショウモウヒン</t>
    </rPh>
    <rPh sb="3" eb="4">
      <t>ヒ</t>
    </rPh>
    <rPh sb="4" eb="5">
      <t>トウ</t>
    </rPh>
    <phoneticPr fontId="5"/>
  </si>
  <si>
    <t>リコーリース(株)</t>
    <rPh sb="6" eb="9">
      <t>カブ</t>
    </rPh>
    <phoneticPr fontId="5"/>
  </si>
  <si>
    <t>A.HISグローバル(株)</t>
    <rPh sb="10" eb="13">
      <t>カブ</t>
    </rPh>
    <phoneticPr fontId="5"/>
  </si>
  <si>
    <t>世界の海難事故に係るデータ購入</t>
    <rPh sb="0" eb="2">
      <t>セカイ</t>
    </rPh>
    <rPh sb="3" eb="5">
      <t>カイナン</t>
    </rPh>
    <rPh sb="5" eb="7">
      <t>ジコ</t>
    </rPh>
    <rPh sb="8" eb="9">
      <t>カカ</t>
    </rPh>
    <rPh sb="13" eb="15">
      <t>コウニュウ</t>
    </rPh>
    <phoneticPr fontId="5"/>
  </si>
  <si>
    <t>B.（公財）日本海事センター</t>
    <rPh sb="3" eb="5">
      <t>コウザイ</t>
    </rPh>
    <rPh sb="6" eb="8">
      <t>ニホン</t>
    </rPh>
    <rPh sb="8" eb="10">
      <t>カイジ</t>
    </rPh>
    <phoneticPr fontId="5"/>
  </si>
  <si>
    <t>C.リコーリース(株)</t>
    <rPh sb="8" eb="11">
      <t>カブ</t>
    </rPh>
    <phoneticPr fontId="5"/>
  </si>
  <si>
    <t>プリンタの賃貸借費</t>
    <rPh sb="5" eb="8">
      <t>チンタイシャク</t>
    </rPh>
    <rPh sb="8" eb="9">
      <t>ヒ</t>
    </rPh>
    <phoneticPr fontId="5"/>
  </si>
  <si>
    <t>E.輸出入・港湾関連情報処理センター(株)</t>
    <rPh sb="2" eb="5">
      <t>ユシュツニュウ</t>
    </rPh>
    <rPh sb="6" eb="8">
      <t>コウワン</t>
    </rPh>
    <rPh sb="8" eb="10">
      <t>カンレン</t>
    </rPh>
    <rPh sb="10" eb="12">
      <t>ジョウホウ</t>
    </rPh>
    <rPh sb="12" eb="14">
      <t>ショリ</t>
    </rPh>
    <rPh sb="18" eb="21">
      <t>カブ</t>
    </rPh>
    <phoneticPr fontId="5"/>
  </si>
  <si>
    <t>D.（独）国立印刷局</t>
    <rPh sb="3" eb="4">
      <t>ドク</t>
    </rPh>
    <rPh sb="5" eb="7">
      <t>コクリツ</t>
    </rPh>
    <rPh sb="7" eb="10">
      <t>インサツキョク</t>
    </rPh>
    <phoneticPr fontId="5"/>
  </si>
  <si>
    <t>印刷製本費</t>
    <rPh sb="0" eb="2">
      <t>インサツ</t>
    </rPh>
    <rPh sb="2" eb="4">
      <t>セイホン</t>
    </rPh>
    <rPh sb="4" eb="5">
      <t>ヒ</t>
    </rPh>
    <phoneticPr fontId="5"/>
  </si>
  <si>
    <t>法律案の印刷費</t>
    <rPh sb="0" eb="3">
      <t>ホウリツアン</t>
    </rPh>
    <rPh sb="4" eb="7">
      <t>インサツヒ</t>
    </rPh>
    <phoneticPr fontId="5"/>
  </si>
  <si>
    <t xml:space="preserve">・システム関係、調査関係について、入札により適正な発注先の選定を行っている。
・随意契約となった事業について、「法律案の印刷」、「NACCS（港湾サブシステム等）利用料金」については、「契約の性質又は目的が競争を許さない場合」「調達の相手方が特定されている場合」に該当し、選定は適切に行われている。
</t>
    <rPh sb="56" eb="59">
      <t>ホウリツアン</t>
    </rPh>
    <rPh sb="60" eb="62">
      <t>インサツ</t>
    </rPh>
    <phoneticPr fontId="5"/>
  </si>
  <si>
    <t>世界の海難事故に係るデータ購入</t>
    <phoneticPr fontId="5"/>
  </si>
  <si>
    <t>(株)ケー・デー・シー</t>
    <rPh sb="0" eb="3">
      <t>カブ</t>
    </rPh>
    <phoneticPr fontId="5"/>
  </si>
  <si>
    <t>海事参局連携データベース（海事局システム）等の保守</t>
    <rPh sb="0" eb="2">
      <t>カイジ</t>
    </rPh>
    <rPh sb="2" eb="3">
      <t>サン</t>
    </rPh>
    <rPh sb="3" eb="4">
      <t>キョク</t>
    </rPh>
    <rPh sb="4" eb="6">
      <t>レンケイ</t>
    </rPh>
    <rPh sb="13" eb="16">
      <t>カイジキョク</t>
    </rPh>
    <rPh sb="21" eb="22">
      <t>トウ</t>
    </rPh>
    <rPh sb="23" eb="25">
      <t>ホシュ</t>
    </rPh>
    <phoneticPr fontId="5"/>
  </si>
  <si>
    <t>（公財）日本海事センター</t>
    <rPh sb="1" eb="3">
      <t>コウザイ</t>
    </rPh>
    <rPh sb="4" eb="6">
      <t>ニホン</t>
    </rPh>
    <rPh sb="6" eb="8">
      <t>カイジ</t>
    </rPh>
    <phoneticPr fontId="5"/>
  </si>
  <si>
    <t>HNS条約の国内への取り入れに関する調査</t>
    <phoneticPr fontId="5"/>
  </si>
  <si>
    <t>(株)シンシア</t>
    <rPh sb="0" eb="3">
      <t>カブ</t>
    </rPh>
    <phoneticPr fontId="5"/>
  </si>
  <si>
    <t>カラープリンタ機の賃貸借</t>
    <rPh sb="7" eb="8">
      <t>キ</t>
    </rPh>
    <rPh sb="9" eb="12">
      <t>チンタイシャク</t>
    </rPh>
    <phoneticPr fontId="5"/>
  </si>
  <si>
    <t>トナーの購入</t>
    <rPh sb="4" eb="6">
      <t>コウニュウ</t>
    </rPh>
    <phoneticPr fontId="5"/>
  </si>
  <si>
    <t>旧サーバのデータ消去及び廃棄</t>
    <rPh sb="0" eb="1">
      <t>キュウ</t>
    </rPh>
    <rPh sb="8" eb="10">
      <t>ショウキョ</t>
    </rPh>
    <rPh sb="10" eb="11">
      <t>オヨ</t>
    </rPh>
    <rPh sb="12" eb="14">
      <t>ハイキ</t>
    </rPh>
    <phoneticPr fontId="5"/>
  </si>
  <si>
    <t>-</t>
    <phoneticPr fontId="5"/>
  </si>
  <si>
    <t>（独）国立印刷局</t>
    <rPh sb="1" eb="2">
      <t>ドク</t>
    </rPh>
    <rPh sb="3" eb="5">
      <t>コクリツ</t>
    </rPh>
    <rPh sb="5" eb="7">
      <t>インサツ</t>
    </rPh>
    <rPh sb="7" eb="8">
      <t>キョク</t>
    </rPh>
    <phoneticPr fontId="5"/>
  </si>
  <si>
    <t>法律案の印刷</t>
    <rPh sb="0" eb="2">
      <t>ホウリツ</t>
    </rPh>
    <rPh sb="2" eb="3">
      <t>アン</t>
    </rPh>
    <rPh sb="4" eb="6">
      <t>インサツ</t>
    </rPh>
    <phoneticPr fontId="5"/>
  </si>
  <si>
    <t>輸出入・港湾関連情報処理センター(株)</t>
    <rPh sb="0" eb="2">
      <t>ユシュツ</t>
    </rPh>
    <rPh sb="4" eb="6">
      <t>コウワン</t>
    </rPh>
    <rPh sb="6" eb="8">
      <t>カンレン</t>
    </rPh>
    <rPh sb="8" eb="10">
      <t>ジョウホウ</t>
    </rPh>
    <rPh sb="10" eb="12">
      <t>ショリ</t>
    </rPh>
    <rPh sb="16" eb="19">
      <t>カブ</t>
    </rPh>
    <phoneticPr fontId="5"/>
  </si>
  <si>
    <t>32</t>
    <phoneticPr fontId="5"/>
  </si>
  <si>
    <t>31</t>
    <phoneticPr fontId="5"/>
  </si>
  <si>
    <t>24</t>
    <phoneticPr fontId="5"/>
  </si>
  <si>
    <t>320</t>
    <phoneticPr fontId="5"/>
  </si>
  <si>
    <t>309</t>
    <phoneticPr fontId="5"/>
  </si>
  <si>
    <t>331</t>
    <phoneticPr fontId="5"/>
  </si>
  <si>
    <t>25</t>
    <phoneticPr fontId="5"/>
  </si>
  <si>
    <t>人件費、旅費、一般管理費　等</t>
    <rPh sb="0" eb="3">
      <t>ジンケンヒ</t>
    </rPh>
    <rPh sb="4" eb="6">
      <t>リョヒ</t>
    </rPh>
    <rPh sb="7" eb="9">
      <t>イッパン</t>
    </rPh>
    <rPh sb="9" eb="11">
      <t>カンリ</t>
    </rPh>
    <rPh sb="13" eb="14">
      <t>トウ</t>
    </rPh>
    <phoneticPr fontId="5"/>
  </si>
  <si>
    <t>船舶油濁損害賠償保障法の適切な運用を行った。
また、外部支出については、競争性の確保を図るなど、適切な予算の執行に努めた。</t>
    <rPh sb="0" eb="2">
      <t>センパク</t>
    </rPh>
    <rPh sb="2" eb="4">
      <t>ユダク</t>
    </rPh>
    <rPh sb="4" eb="6">
      <t>ソンガイ</t>
    </rPh>
    <rPh sb="6" eb="8">
      <t>バイショウ</t>
    </rPh>
    <rPh sb="8" eb="11">
      <t>ホショウホウ</t>
    </rPh>
    <rPh sb="12" eb="14">
      <t>テキセツ</t>
    </rPh>
    <rPh sb="15" eb="17">
      <t>ウンヨウ</t>
    </rPh>
    <rPh sb="18" eb="19">
      <t>オコナ</t>
    </rPh>
    <rPh sb="26" eb="28">
      <t>ガイブ</t>
    </rPh>
    <rPh sb="28" eb="30">
      <t>シシュツ</t>
    </rPh>
    <rPh sb="36" eb="39">
      <t>キョウソウセイ</t>
    </rPh>
    <rPh sb="40" eb="42">
      <t>カクホ</t>
    </rPh>
    <rPh sb="43" eb="44">
      <t>ハカ</t>
    </rPh>
    <rPh sb="48" eb="50">
      <t>テキセツ</t>
    </rPh>
    <rPh sb="51" eb="53">
      <t>ヨサン</t>
    </rPh>
    <rPh sb="54" eb="56">
      <t>シッコウ</t>
    </rPh>
    <rPh sb="57" eb="58">
      <t>ツト</t>
    </rPh>
    <phoneticPr fontId="5"/>
  </si>
  <si>
    <t>外部支出については、今後も競争性を確保するなど、引き続き適正な予算の執行に努める。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phoneticPr fontId="5"/>
  </si>
  <si>
    <t>F. 九州運輸局</t>
    <rPh sb="3" eb="5">
      <t>キュウシュウ</t>
    </rPh>
    <rPh sb="5" eb="7">
      <t>ウンユ</t>
    </rPh>
    <rPh sb="7" eb="8">
      <t>キョク</t>
    </rPh>
    <phoneticPr fontId="5"/>
  </si>
  <si>
    <t>船舶油濁損害対策に係る担当者会議等出席旅費</t>
    <rPh sb="0" eb="2">
      <t>センパク</t>
    </rPh>
    <rPh sb="2" eb="4">
      <t>ユダク</t>
    </rPh>
    <rPh sb="4" eb="6">
      <t>ソンガイ</t>
    </rPh>
    <rPh sb="6" eb="8">
      <t>タイサク</t>
    </rPh>
    <rPh sb="9" eb="10">
      <t>カカ</t>
    </rPh>
    <rPh sb="11" eb="14">
      <t>タントウシャ</t>
    </rPh>
    <rPh sb="14" eb="16">
      <t>カイギ</t>
    </rPh>
    <rPh sb="16" eb="17">
      <t>トウ</t>
    </rPh>
    <rPh sb="17" eb="19">
      <t>シュッセキ</t>
    </rPh>
    <rPh sb="19" eb="21">
      <t>リョヒ</t>
    </rPh>
    <phoneticPr fontId="5"/>
  </si>
  <si>
    <t>船舶油濁損害対策に係る消耗品等購入費</t>
    <rPh sb="0" eb="2">
      <t>センパク</t>
    </rPh>
    <rPh sb="2" eb="4">
      <t>ユダク</t>
    </rPh>
    <rPh sb="4" eb="6">
      <t>ソンガイ</t>
    </rPh>
    <rPh sb="6" eb="8">
      <t>タイサク</t>
    </rPh>
    <rPh sb="9" eb="10">
      <t>カカ</t>
    </rPh>
    <rPh sb="11" eb="14">
      <t>ショウモウヒン</t>
    </rPh>
    <rPh sb="14" eb="15">
      <t>トウ</t>
    </rPh>
    <rPh sb="15" eb="18">
      <t>コウニュウヒ</t>
    </rPh>
    <phoneticPr fontId="5"/>
  </si>
  <si>
    <t>九州運輸局</t>
    <rPh sb="0" eb="2">
      <t>キュウシュウ</t>
    </rPh>
    <rPh sb="2" eb="5">
      <t>ウンユキョク</t>
    </rPh>
    <phoneticPr fontId="5"/>
  </si>
  <si>
    <t>近畿運輸局</t>
    <rPh sb="0" eb="2">
      <t>キンキ</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</si>
  <si>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</si>
  <si>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</si>
  <si>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</si>
  <si>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</si>
  <si>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中国運輸局</t>
    <rPh sb="0" eb="2">
      <t>チュウゴク</t>
    </rPh>
    <rPh sb="2" eb="5">
      <t>ウンユキョク</t>
    </rPh>
    <phoneticPr fontId="5"/>
  </si>
  <si>
    <t>神戸運輸監理部</t>
    <rPh sb="0" eb="2">
      <t>コウベ</t>
    </rPh>
    <rPh sb="2" eb="4">
      <t>ウンユ</t>
    </rPh>
    <rPh sb="4" eb="7">
      <t>カンリブ</t>
    </rPh>
    <phoneticPr fontId="5"/>
  </si>
  <si>
    <t>船舶油濁損害賠償保障法事務</t>
    <rPh sb="0" eb="2">
      <t>センパク</t>
    </rPh>
    <rPh sb="2" eb="4">
      <t>ユダク</t>
    </rPh>
    <rPh sb="4" eb="6">
      <t>ソンガイ</t>
    </rPh>
    <rPh sb="6" eb="8">
      <t>バイショウ</t>
    </rPh>
    <rPh sb="8" eb="11">
      <t>ホショウホウ</t>
    </rPh>
    <rPh sb="11" eb="13">
      <t>ジム</t>
    </rPh>
    <phoneticPr fontId="5"/>
  </si>
  <si>
    <t>中部運輸局</t>
    <rPh sb="0" eb="2">
      <t>チュウブ</t>
    </rPh>
    <rPh sb="2" eb="5">
      <t>ウンユキョク</t>
    </rPh>
    <phoneticPr fontId="5"/>
  </si>
  <si>
    <t>東北運輸局</t>
    <rPh sb="0" eb="2">
      <t>トウホク</t>
    </rPh>
    <rPh sb="2" eb="5">
      <t>ウンユキョク</t>
    </rPh>
    <phoneticPr fontId="5"/>
  </si>
  <si>
    <t>4,775,054/
116,682</t>
    <phoneticPr fontId="5"/>
  </si>
  <si>
    <t>-</t>
    <phoneticPr fontId="5"/>
  </si>
  <si>
    <t>2　良好な生活環境、自然環境の形成、バリアフリー社会の実現</t>
    <phoneticPr fontId="5"/>
  </si>
  <si>
    <t>リコージャパン(株)</t>
    <rPh sb="7" eb="10">
      <t>カブ</t>
    </rPh>
    <phoneticPr fontId="5"/>
  </si>
  <si>
    <t>IHSグローバル(株)</t>
    <phoneticPr fontId="5"/>
  </si>
  <si>
    <t>執行等改善</t>
  </si>
  <si>
    <t>令和元年度限りのシステム構築費の減</t>
    <rPh sb="0" eb="2">
      <t>レイワ</t>
    </rPh>
    <rPh sb="2" eb="5">
      <t>ガンネンド</t>
    </rPh>
    <rPh sb="5" eb="6">
      <t>カギ</t>
    </rPh>
    <rPh sb="12" eb="14">
      <t>コウチク</t>
    </rPh>
    <rPh sb="14" eb="15">
      <t>ヒ</t>
    </rPh>
    <rPh sb="16" eb="17">
      <t>ヘ</t>
    </rPh>
    <phoneticPr fontId="5"/>
  </si>
  <si>
    <t>引き続き、執行方法の改善を行うなど、効率的な事業の実施に努めるべきである。</t>
    <phoneticPr fontId="5"/>
  </si>
  <si>
    <t>所見を踏まえ事業を着実に実施するとともに、契約内容等を精査するなど必要に応じて見直しを行い、より効率的な予算執行を図る。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</si>
</sst>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177800</xdr:colOff>
      <xdr:row>740</xdr:row>
      <xdr:rowOff>342900</xdr:rowOff>
    </xdr:from>
    <xdr:to>
      <xdr:col>22</xdr:col>
      <xdr:colOff>1494</xdr:colOff>
      <xdr:row>749</xdr:row>
      <xdr:rowOff>69991</xdr:rowOff>
    </xdr:to>
    <xdr:sp macro="" textlink="">
      <xdr:nvSpPr>
        <xdr:cNvPr id="32" name="正方形/長方形 31"/>
        <xdr:cNvSpPr/>
      </xdr:nvSpPr>
      <xdr:spPr>
        <a:xfrm>
          <a:off x="1978025" y="40614600"/>
          <a:ext cx="2424019" cy="289891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１９．３百万円</a:t>
          </a:r>
        </a:p>
      </xdr:txBody>
    </xdr:sp>
    <xdr:clientData/>
  </xdr:twoCellAnchor>
  <xdr:oneCellAnchor>
    <xdr:from>
      <xdr:col>8</xdr:col>
      <xdr:colOff>101600</xdr:colOff>
      <xdr:row>749</xdr:row>
      <xdr:rowOff>127000</xdr:rowOff>
    </xdr:from>
    <xdr:ext cx="2870199" cy="692234"/>
    <xdr:sp macro="" textlink="">
      <xdr:nvSpPr>
        <xdr:cNvPr id="33" name="テキスト ボックス 32"/>
        <xdr:cNvSpPr txBox="1"/>
      </xdr:nvSpPr>
      <xdr:spPr>
        <a:xfrm>
          <a:off x="1701800" y="43570525"/>
          <a:ext cx="2870199"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8</xdr:col>
      <xdr:colOff>50800</xdr:colOff>
      <xdr:row>749</xdr:row>
      <xdr:rowOff>190500</xdr:rowOff>
    </xdr:from>
    <xdr:to>
      <xdr:col>23</xdr:col>
      <xdr:colOff>114300</xdr:colOff>
      <xdr:row>751</xdr:row>
      <xdr:rowOff>18196</xdr:rowOff>
    </xdr:to>
    <xdr:sp macro="" textlink="">
      <xdr:nvSpPr>
        <xdr:cNvPr id="34" name="大かっこ 33"/>
        <xdr:cNvSpPr/>
      </xdr:nvSpPr>
      <xdr:spPr>
        <a:xfrm>
          <a:off x="1651000" y="43634025"/>
          <a:ext cx="3063875" cy="532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63500</xdr:colOff>
      <xdr:row>751</xdr:row>
      <xdr:rowOff>190500</xdr:rowOff>
    </xdr:from>
    <xdr:to>
      <xdr:col>23</xdr:col>
      <xdr:colOff>76200</xdr:colOff>
      <xdr:row>755</xdr:row>
      <xdr:rowOff>76200</xdr:rowOff>
    </xdr:to>
    <xdr:sp macro="" textlink="">
      <xdr:nvSpPr>
        <xdr:cNvPr id="35" name="大かっこ 34"/>
        <xdr:cNvSpPr/>
      </xdr:nvSpPr>
      <xdr:spPr>
        <a:xfrm>
          <a:off x="1663700" y="44338875"/>
          <a:ext cx="3013075" cy="1295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本省における船舶油濁損害対策に係る</a:t>
          </a:r>
          <a:endParaRPr kumimoji="1" lang="en-US" altLang="ja-JP" sz="1100">
            <a:latin typeface="+mn-ea"/>
            <a:ea typeface="+mn-ea"/>
          </a:endParaRPr>
        </a:p>
        <a:p>
          <a:pPr algn="l"/>
          <a:r>
            <a:rPr kumimoji="1" lang="ja-JP" altLang="en-US" sz="1100">
              <a:latin typeface="+mn-ea"/>
              <a:ea typeface="+mn-ea"/>
            </a:rPr>
            <a:t>事務経費　１．５百万円</a:t>
          </a:r>
          <a:endParaRPr kumimoji="1" lang="en-US" altLang="ja-JP" sz="1100">
            <a:latin typeface="+mn-ea"/>
            <a:ea typeface="+mn-ea"/>
          </a:endParaRPr>
        </a:p>
        <a:p>
          <a:pPr algn="l"/>
          <a:r>
            <a:rPr kumimoji="1" lang="ja-JP" altLang="en-US" sz="1100">
              <a:latin typeface="+mn-ea"/>
              <a:ea typeface="+mn-ea"/>
            </a:rPr>
            <a:t>①　職員旅費　１．４百万円</a:t>
          </a:r>
          <a:endParaRPr kumimoji="1" lang="en-US" altLang="ja-JP" sz="1100">
            <a:latin typeface="+mn-ea"/>
            <a:ea typeface="+mn-ea"/>
          </a:endParaRPr>
        </a:p>
        <a:p>
          <a:pPr algn="l"/>
          <a:r>
            <a:rPr kumimoji="1" lang="ja-JP" altLang="en-US" sz="1100">
              <a:latin typeface="+mn-ea"/>
              <a:ea typeface="+mn-ea"/>
            </a:rPr>
            <a:t>②　会議費等　０．１百万円</a:t>
          </a:r>
          <a:endParaRPr kumimoji="1" lang="en-US" altLang="ja-JP" sz="1100">
            <a:latin typeface="+mn-ea"/>
            <a:ea typeface="+mn-ea"/>
          </a:endParaRPr>
        </a:p>
      </xdr:txBody>
    </xdr:sp>
    <xdr:clientData/>
  </xdr:twoCellAnchor>
  <xdr:twoCellAnchor>
    <xdr:from>
      <xdr:col>22</xdr:col>
      <xdr:colOff>0</xdr:colOff>
      <xdr:row>741</xdr:row>
      <xdr:rowOff>119269</xdr:rowOff>
    </xdr:from>
    <xdr:to>
      <xdr:col>32</xdr:col>
      <xdr:colOff>177391</xdr:colOff>
      <xdr:row>741</xdr:row>
      <xdr:rowOff>119269</xdr:rowOff>
    </xdr:to>
    <xdr:cxnSp macro="">
      <xdr:nvCxnSpPr>
        <xdr:cNvPr id="36" name="直線矢印コネクタ 35"/>
        <xdr:cNvCxnSpPr/>
      </xdr:nvCxnSpPr>
      <xdr:spPr>
        <a:xfrm flipV="1">
          <a:off x="4373217" y="40596378"/>
          <a:ext cx="216521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155074</xdr:colOff>
      <xdr:row>749</xdr:row>
      <xdr:rowOff>240187</xdr:rowOff>
    </xdr:from>
    <xdr:ext cx="3277372" cy="292452"/>
    <xdr:sp macro="" textlink="">
      <xdr:nvSpPr>
        <xdr:cNvPr id="37" name="テキスト ボックス 36"/>
        <xdr:cNvSpPr txBox="1"/>
      </xdr:nvSpPr>
      <xdr:spPr>
        <a:xfrm>
          <a:off x="5522204" y="43566513"/>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189314</xdr:colOff>
      <xdr:row>750</xdr:row>
      <xdr:rowOff>214298</xdr:rowOff>
    </xdr:from>
    <xdr:to>
      <xdr:col>49</xdr:col>
      <xdr:colOff>88650</xdr:colOff>
      <xdr:row>752</xdr:row>
      <xdr:rowOff>326907</xdr:rowOff>
    </xdr:to>
    <xdr:sp macro="" textlink="">
      <xdr:nvSpPr>
        <xdr:cNvPr id="41" name="正方形/長方形 40"/>
        <xdr:cNvSpPr/>
      </xdr:nvSpPr>
      <xdr:spPr>
        <a:xfrm>
          <a:off x="6550357" y="43896776"/>
          <a:ext cx="3278641" cy="82491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．民間法人（３社）</a:t>
          </a:r>
          <a:endParaRPr kumimoji="1" lang="en-US" altLang="ja-JP" sz="1200">
            <a:latin typeface="+mn-ea"/>
            <a:ea typeface="+mn-ea"/>
          </a:endParaRPr>
        </a:p>
        <a:p>
          <a:pPr algn="ctr"/>
          <a:r>
            <a:rPr kumimoji="1" lang="ja-JP" altLang="en-US" sz="1200">
              <a:latin typeface="+mn-ea"/>
              <a:ea typeface="+mn-ea"/>
            </a:rPr>
            <a:t>０．４百万円</a:t>
          </a:r>
        </a:p>
      </xdr:txBody>
    </xdr:sp>
    <xdr:clientData/>
  </xdr:twoCellAnchor>
  <xdr:twoCellAnchor>
    <xdr:from>
      <xdr:col>33</xdr:col>
      <xdr:colOff>8284</xdr:colOff>
      <xdr:row>753</xdr:row>
      <xdr:rowOff>81843</xdr:rowOff>
    </xdr:from>
    <xdr:to>
      <xdr:col>49</xdr:col>
      <xdr:colOff>224182</xdr:colOff>
      <xdr:row>754</xdr:row>
      <xdr:rowOff>104255</xdr:rowOff>
    </xdr:to>
    <xdr:sp macro="" textlink="">
      <xdr:nvSpPr>
        <xdr:cNvPr id="42" name="大かっこ 41"/>
        <xdr:cNvSpPr/>
      </xdr:nvSpPr>
      <xdr:spPr>
        <a:xfrm>
          <a:off x="6568110" y="44832778"/>
          <a:ext cx="3396420" cy="378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741</xdr:row>
      <xdr:rowOff>124239</xdr:rowOff>
    </xdr:from>
    <xdr:to>
      <xdr:col>28</xdr:col>
      <xdr:colOff>0</xdr:colOff>
      <xdr:row>760</xdr:row>
      <xdr:rowOff>223630</xdr:rowOff>
    </xdr:to>
    <xdr:cxnSp macro="">
      <xdr:nvCxnSpPr>
        <xdr:cNvPr id="43" name="直線コネクタ 42"/>
        <xdr:cNvCxnSpPr/>
      </xdr:nvCxnSpPr>
      <xdr:spPr>
        <a:xfrm>
          <a:off x="5565913" y="40601348"/>
          <a:ext cx="0" cy="78270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188431</xdr:colOff>
      <xdr:row>754</xdr:row>
      <xdr:rowOff>268786</xdr:rowOff>
    </xdr:from>
    <xdr:ext cx="3339353" cy="292452"/>
    <xdr:sp macro="" textlink="">
      <xdr:nvSpPr>
        <xdr:cNvPr id="44" name="テキスト ボックス 43"/>
        <xdr:cNvSpPr txBox="1"/>
      </xdr:nvSpPr>
      <xdr:spPr>
        <a:xfrm>
          <a:off x="5555561" y="45375873"/>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33</xdr:col>
      <xdr:colOff>11907</xdr:colOff>
      <xdr:row>758</xdr:row>
      <xdr:rowOff>243182</xdr:rowOff>
    </xdr:from>
    <xdr:to>
      <xdr:col>49</xdr:col>
      <xdr:colOff>187701</xdr:colOff>
      <xdr:row>759</xdr:row>
      <xdr:rowOff>238023</xdr:rowOff>
    </xdr:to>
    <xdr:sp macro="" textlink="">
      <xdr:nvSpPr>
        <xdr:cNvPr id="45" name="正方形/長方形 44"/>
        <xdr:cNvSpPr/>
      </xdr:nvSpPr>
      <xdr:spPr>
        <a:xfrm>
          <a:off x="6571733" y="47404356"/>
          <a:ext cx="3356316" cy="66573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．輸出入・港湾関連情報処理センター㈱</a:t>
          </a:r>
          <a:endParaRPr kumimoji="1" lang="en-US" altLang="ja-JP" sz="1200">
            <a:latin typeface="+mn-ea"/>
            <a:ea typeface="+mn-ea"/>
          </a:endParaRPr>
        </a:p>
        <a:p>
          <a:pPr algn="ctr"/>
          <a:r>
            <a:rPr kumimoji="1" lang="ja-JP" altLang="en-US" sz="1200">
              <a:latin typeface="+mn-ea"/>
              <a:ea typeface="+mn-ea"/>
            </a:rPr>
            <a:t>３．４百万円</a:t>
          </a:r>
        </a:p>
      </xdr:txBody>
    </xdr:sp>
    <xdr:clientData/>
  </xdr:twoCellAnchor>
  <xdr:oneCellAnchor>
    <xdr:from>
      <xdr:col>33</xdr:col>
      <xdr:colOff>23681</xdr:colOff>
      <xdr:row>760</xdr:row>
      <xdr:rowOff>14981</xdr:rowOff>
    </xdr:from>
    <xdr:ext cx="3370395" cy="468000"/>
    <xdr:sp macro="" textlink="">
      <xdr:nvSpPr>
        <xdr:cNvPr id="46" name="テキスト ボックス 45"/>
        <xdr:cNvSpPr txBox="1"/>
      </xdr:nvSpPr>
      <xdr:spPr>
        <a:xfrm>
          <a:off x="6583507" y="48219764"/>
          <a:ext cx="337039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平成</a:t>
          </a:r>
          <a:r>
            <a:rPr kumimoji="1" lang="en-US" altLang="ja-JP" sz="1100">
              <a:latin typeface="+mj-ea"/>
              <a:ea typeface="+mj-ea"/>
            </a:rPr>
            <a:t>30</a:t>
          </a:r>
          <a:r>
            <a:rPr kumimoji="1" lang="ja-JP" altLang="en-US" sz="1100">
              <a:latin typeface="+mj-ea"/>
              <a:ea typeface="+mj-ea"/>
            </a:rPr>
            <a:t>年度</a:t>
          </a:r>
          <a:r>
            <a:rPr kumimoji="1" lang="en-US" altLang="ja-JP" sz="1100">
              <a:latin typeface="+mj-ea"/>
              <a:ea typeface="+mj-ea"/>
            </a:rPr>
            <a:t>NACCS</a:t>
          </a:r>
          <a:r>
            <a:rPr kumimoji="1" lang="ja-JP" altLang="en-US" sz="1100">
              <a:latin typeface="+mj-ea"/>
              <a:ea typeface="+mj-ea"/>
            </a:rPr>
            <a:t>（港湾サブシステム）利用料金</a:t>
          </a:r>
        </a:p>
      </xdr:txBody>
    </xdr:sp>
    <xdr:clientData/>
  </xdr:oneCellAnchor>
  <xdr:twoCellAnchor>
    <xdr:from>
      <xdr:col>33</xdr:col>
      <xdr:colOff>11644</xdr:colOff>
      <xdr:row>759</xdr:row>
      <xdr:rowOff>331844</xdr:rowOff>
    </xdr:from>
    <xdr:to>
      <xdr:col>49</xdr:col>
      <xdr:colOff>90087</xdr:colOff>
      <xdr:row>761</xdr:row>
      <xdr:rowOff>167234</xdr:rowOff>
    </xdr:to>
    <xdr:sp macro="" textlink="">
      <xdr:nvSpPr>
        <xdr:cNvPr id="47" name="大かっこ 46"/>
        <xdr:cNvSpPr/>
      </xdr:nvSpPr>
      <xdr:spPr>
        <a:xfrm>
          <a:off x="6571470" y="48163909"/>
          <a:ext cx="3258965" cy="4400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186083</xdr:colOff>
      <xdr:row>751</xdr:row>
      <xdr:rowOff>273329</xdr:rowOff>
    </xdr:from>
    <xdr:to>
      <xdr:col>33</xdr:col>
      <xdr:colOff>17808</xdr:colOff>
      <xdr:row>751</xdr:row>
      <xdr:rowOff>276504</xdr:rowOff>
    </xdr:to>
    <xdr:cxnSp macro="">
      <xdr:nvCxnSpPr>
        <xdr:cNvPr id="48" name="直線矢印コネクタ 47"/>
        <xdr:cNvCxnSpPr/>
      </xdr:nvCxnSpPr>
      <xdr:spPr>
        <a:xfrm flipV="1">
          <a:off x="5553213" y="44311959"/>
          <a:ext cx="1024421"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37420</xdr:colOff>
      <xdr:row>753</xdr:row>
      <xdr:rowOff>51559</xdr:rowOff>
    </xdr:from>
    <xdr:ext cx="3209362" cy="468000"/>
    <xdr:sp macro="" textlink="">
      <xdr:nvSpPr>
        <xdr:cNvPr id="49" name="テキスト ボックス 48"/>
        <xdr:cNvSpPr txBox="1"/>
      </xdr:nvSpPr>
      <xdr:spPr>
        <a:xfrm>
          <a:off x="6597246" y="44802494"/>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プリンタ機の賃貸借、トナー購入、旧サーバのデータ消去・撤去</a:t>
          </a:r>
        </a:p>
      </xdr:txBody>
    </xdr:sp>
    <xdr:clientData/>
  </xdr:oneCellAnchor>
  <xdr:twoCellAnchor>
    <xdr:from>
      <xdr:col>8</xdr:col>
      <xdr:colOff>127000</xdr:colOff>
      <xdr:row>759</xdr:row>
      <xdr:rowOff>349661</xdr:rowOff>
    </xdr:from>
    <xdr:to>
      <xdr:col>23</xdr:col>
      <xdr:colOff>72679</xdr:colOff>
      <xdr:row>761</xdr:row>
      <xdr:rowOff>257304</xdr:rowOff>
    </xdr:to>
    <xdr:sp macro="" textlink="">
      <xdr:nvSpPr>
        <xdr:cNvPr id="50" name="正方形/長方形 49"/>
        <xdr:cNvSpPr/>
      </xdr:nvSpPr>
      <xdr:spPr>
        <a:xfrm>
          <a:off x="1717261" y="48181726"/>
          <a:ext cx="2927418" cy="51227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３．２百万円</a:t>
          </a:r>
          <a:endParaRPr kumimoji="1" lang="ja-JP" altLang="en-US" sz="1100">
            <a:latin typeface="+mn-ea"/>
            <a:ea typeface="+mn-ea"/>
          </a:endParaRPr>
        </a:p>
      </xdr:txBody>
    </xdr:sp>
    <xdr:clientData/>
  </xdr:twoCellAnchor>
  <xdr:twoCellAnchor>
    <xdr:from>
      <xdr:col>8</xdr:col>
      <xdr:colOff>104775</xdr:colOff>
      <xdr:row>761</xdr:row>
      <xdr:rowOff>354766</xdr:rowOff>
    </xdr:from>
    <xdr:to>
      <xdr:col>23</xdr:col>
      <xdr:colOff>142875</xdr:colOff>
      <xdr:row>763</xdr:row>
      <xdr:rowOff>41268</xdr:rowOff>
    </xdr:to>
    <xdr:sp macro="" textlink="">
      <xdr:nvSpPr>
        <xdr:cNvPr id="51" name="大かっこ 50"/>
        <xdr:cNvSpPr/>
      </xdr:nvSpPr>
      <xdr:spPr>
        <a:xfrm>
          <a:off x="1695036" y="48791462"/>
          <a:ext cx="3019839" cy="514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130725</xdr:colOff>
      <xdr:row>761</xdr:row>
      <xdr:rowOff>401587</xdr:rowOff>
    </xdr:from>
    <xdr:ext cx="3263900" cy="459100"/>
    <xdr:sp macro="" textlink="">
      <xdr:nvSpPr>
        <xdr:cNvPr id="52" name="テキスト ボックス 51"/>
        <xdr:cNvSpPr txBox="1"/>
      </xdr:nvSpPr>
      <xdr:spPr>
        <a:xfrm>
          <a:off x="1720986" y="48838283"/>
          <a:ext cx="32639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行う</a:t>
          </a:r>
          <a:endParaRPr kumimoji="1" lang="ja-JP" altLang="en-US" sz="1100"/>
        </a:p>
      </xdr:txBody>
    </xdr:sp>
    <xdr:clientData/>
  </xdr:oneCellAnchor>
  <xdr:twoCellAnchor>
    <xdr:from>
      <xdr:col>8</xdr:col>
      <xdr:colOff>98425</xdr:colOff>
      <xdr:row>763</xdr:row>
      <xdr:rowOff>131549</xdr:rowOff>
    </xdr:from>
    <xdr:to>
      <xdr:col>23</xdr:col>
      <xdr:colOff>161925</xdr:colOff>
      <xdr:row>767</xdr:row>
      <xdr:rowOff>188699</xdr:rowOff>
    </xdr:to>
    <xdr:sp macro="" textlink="">
      <xdr:nvSpPr>
        <xdr:cNvPr id="53" name="大かっこ 52"/>
        <xdr:cNvSpPr/>
      </xdr:nvSpPr>
      <xdr:spPr>
        <a:xfrm>
          <a:off x="1688686" y="49396506"/>
          <a:ext cx="3045239" cy="13161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地方運輸局等における船舶油濁損害対策</a:t>
          </a:r>
          <a:endParaRPr kumimoji="1" lang="en-US" altLang="ja-JP" sz="1100">
            <a:latin typeface="+mn-ea"/>
            <a:ea typeface="+mn-ea"/>
          </a:endParaRPr>
        </a:p>
        <a:p>
          <a:pPr algn="l"/>
          <a:r>
            <a:rPr kumimoji="1" lang="ja-JP" altLang="en-US" sz="1100">
              <a:latin typeface="+mn-ea"/>
              <a:ea typeface="+mn-ea"/>
            </a:rPr>
            <a:t>に係る事務経費　３．２百万円</a:t>
          </a:r>
          <a:endParaRPr kumimoji="1" lang="en-US" altLang="ja-JP" sz="1100">
            <a:latin typeface="+mn-ea"/>
            <a:ea typeface="+mn-ea"/>
          </a:endParaRPr>
        </a:p>
        <a:p>
          <a:pPr algn="l"/>
          <a:r>
            <a:rPr kumimoji="1" lang="ja-JP" altLang="en-US" sz="1100">
              <a:latin typeface="+mn-ea"/>
              <a:ea typeface="+mn-ea"/>
            </a:rPr>
            <a:t>①　職員旅費　１．４百万円</a:t>
          </a:r>
          <a:endParaRPr kumimoji="1" lang="en-US" altLang="ja-JP" sz="1100">
            <a:latin typeface="+mn-ea"/>
            <a:ea typeface="+mn-ea"/>
          </a:endParaRPr>
        </a:p>
        <a:p>
          <a:pPr algn="l"/>
          <a:r>
            <a:rPr kumimoji="1" lang="ja-JP" altLang="en-US" sz="1100">
              <a:latin typeface="+mn-ea"/>
              <a:ea typeface="+mn-ea"/>
            </a:rPr>
            <a:t>②　物品、消耗品等購入費　１．８百万円</a:t>
          </a:r>
          <a:endParaRPr kumimoji="1" lang="en-US" altLang="ja-JP" sz="1100">
            <a:latin typeface="+mn-ea"/>
            <a:ea typeface="+mn-ea"/>
          </a:endParaRPr>
        </a:p>
      </xdr:txBody>
    </xdr:sp>
    <xdr:clientData/>
  </xdr:twoCellAnchor>
  <xdr:twoCellAnchor>
    <xdr:from>
      <xdr:col>23</xdr:col>
      <xdr:colOff>95250</xdr:colOff>
      <xdr:row>760</xdr:row>
      <xdr:rowOff>221698</xdr:rowOff>
    </xdr:from>
    <xdr:to>
      <xdr:col>28</xdr:col>
      <xdr:colOff>3177</xdr:colOff>
      <xdr:row>760</xdr:row>
      <xdr:rowOff>224873</xdr:rowOff>
    </xdr:to>
    <xdr:cxnSp macro="">
      <xdr:nvCxnSpPr>
        <xdr:cNvPr id="54" name="直線矢印コネクタ 53"/>
        <xdr:cNvCxnSpPr/>
      </xdr:nvCxnSpPr>
      <xdr:spPr>
        <a:xfrm flipH="1">
          <a:off x="4667250" y="48426481"/>
          <a:ext cx="901840"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67274</xdr:colOff>
      <xdr:row>740</xdr:row>
      <xdr:rowOff>16155</xdr:rowOff>
    </xdr:from>
    <xdr:ext cx="3277372" cy="292452"/>
    <xdr:sp macro="" textlink="">
      <xdr:nvSpPr>
        <xdr:cNvPr id="55" name="テキスト ボックス 54"/>
        <xdr:cNvSpPr txBox="1"/>
      </xdr:nvSpPr>
      <xdr:spPr>
        <a:xfrm>
          <a:off x="5831970" y="40137112"/>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oneCellAnchor>
    <xdr:from>
      <xdr:col>33</xdr:col>
      <xdr:colOff>36556</xdr:colOff>
      <xdr:row>743</xdr:row>
      <xdr:rowOff>210420</xdr:rowOff>
    </xdr:from>
    <xdr:ext cx="3282008" cy="468000"/>
    <xdr:sp macro="" textlink="">
      <xdr:nvSpPr>
        <xdr:cNvPr id="57" name="テキスト ボックス 56"/>
        <xdr:cNvSpPr txBox="1"/>
      </xdr:nvSpPr>
      <xdr:spPr>
        <a:xfrm>
          <a:off x="6596382" y="41399833"/>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データ購入、システム保守等の実施</a:t>
          </a:r>
        </a:p>
      </xdr:txBody>
    </xdr:sp>
    <xdr:clientData/>
  </xdr:oneCellAnchor>
  <xdr:twoCellAnchor>
    <xdr:from>
      <xdr:col>33</xdr:col>
      <xdr:colOff>1245</xdr:colOff>
      <xdr:row>743</xdr:row>
      <xdr:rowOff>167837</xdr:rowOff>
    </xdr:from>
    <xdr:to>
      <xdr:col>49</xdr:col>
      <xdr:colOff>280643</xdr:colOff>
      <xdr:row>744</xdr:row>
      <xdr:rowOff>178640</xdr:rowOff>
    </xdr:to>
    <xdr:sp macro="" textlink="">
      <xdr:nvSpPr>
        <xdr:cNvPr id="58" name="大かっこ 57"/>
        <xdr:cNvSpPr/>
      </xdr:nvSpPr>
      <xdr:spPr>
        <a:xfrm>
          <a:off x="6561071" y="41357250"/>
          <a:ext cx="3459920" cy="3669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196850</xdr:colOff>
      <xdr:row>756</xdr:row>
      <xdr:rowOff>273324</xdr:rowOff>
    </xdr:from>
    <xdr:to>
      <xdr:col>33</xdr:col>
      <xdr:colOff>28575</xdr:colOff>
      <xdr:row>756</xdr:row>
      <xdr:rowOff>276499</xdr:rowOff>
    </xdr:to>
    <xdr:cxnSp macro="">
      <xdr:nvCxnSpPr>
        <xdr:cNvPr id="62" name="直線矢印コネクタ 61"/>
        <xdr:cNvCxnSpPr/>
      </xdr:nvCxnSpPr>
      <xdr:spPr>
        <a:xfrm flipV="1">
          <a:off x="5563980" y="46092715"/>
          <a:ext cx="1024421"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180285</xdr:colOff>
      <xdr:row>758</xdr:row>
      <xdr:rowOff>606301</xdr:rowOff>
    </xdr:from>
    <xdr:to>
      <xdr:col>33</xdr:col>
      <xdr:colOff>12010</xdr:colOff>
      <xdr:row>758</xdr:row>
      <xdr:rowOff>609476</xdr:rowOff>
    </xdr:to>
    <xdr:cxnSp macro="">
      <xdr:nvCxnSpPr>
        <xdr:cNvPr id="63" name="直線矢印コネクタ 62"/>
        <xdr:cNvCxnSpPr/>
      </xdr:nvCxnSpPr>
      <xdr:spPr>
        <a:xfrm flipV="1">
          <a:off x="5547415" y="47767475"/>
          <a:ext cx="1024421"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5442</xdr:colOff>
      <xdr:row>740</xdr:row>
      <xdr:rowOff>311639</xdr:rowOff>
    </xdr:from>
    <xdr:to>
      <xdr:col>49</xdr:col>
      <xdr:colOff>103561</xdr:colOff>
      <xdr:row>743</xdr:row>
      <xdr:rowOff>68097</xdr:rowOff>
    </xdr:to>
    <xdr:sp macro="" textlink="">
      <xdr:nvSpPr>
        <xdr:cNvPr id="65" name="正方形/長方形 64"/>
        <xdr:cNvSpPr/>
      </xdr:nvSpPr>
      <xdr:spPr>
        <a:xfrm>
          <a:off x="6565268" y="40432596"/>
          <a:ext cx="3278641" cy="82491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．民間企業（２社）</a:t>
          </a:r>
          <a:endParaRPr kumimoji="1" lang="en-US" altLang="ja-JP" sz="1200">
            <a:latin typeface="+mn-ea"/>
            <a:ea typeface="+mn-ea"/>
          </a:endParaRPr>
        </a:p>
        <a:p>
          <a:pPr algn="ctr"/>
          <a:r>
            <a:rPr kumimoji="1" lang="ja-JP" altLang="en-US" sz="1200">
              <a:latin typeface="+mn-ea"/>
              <a:ea typeface="+mn-ea"/>
            </a:rPr>
            <a:t>４．３百万円</a:t>
          </a:r>
        </a:p>
      </xdr:txBody>
    </xdr:sp>
    <xdr:clientData/>
  </xdr:twoCellAnchor>
  <xdr:twoCellAnchor>
    <xdr:from>
      <xdr:col>33</xdr:col>
      <xdr:colOff>8755</xdr:colOff>
      <xdr:row>745</xdr:row>
      <xdr:rowOff>265252</xdr:rowOff>
    </xdr:from>
    <xdr:to>
      <xdr:col>49</xdr:col>
      <xdr:colOff>106874</xdr:colOff>
      <xdr:row>748</xdr:row>
      <xdr:rowOff>21709</xdr:rowOff>
    </xdr:to>
    <xdr:sp macro="" textlink="">
      <xdr:nvSpPr>
        <xdr:cNvPr id="67" name="正方形/長方形 66"/>
        <xdr:cNvSpPr/>
      </xdr:nvSpPr>
      <xdr:spPr>
        <a:xfrm>
          <a:off x="6568581" y="42166969"/>
          <a:ext cx="3278641" cy="82491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．公益法人（１社）</a:t>
          </a:r>
          <a:endParaRPr kumimoji="1" lang="en-US" altLang="ja-JP" sz="1200">
            <a:latin typeface="+mn-ea"/>
            <a:ea typeface="+mn-ea"/>
          </a:endParaRPr>
        </a:p>
        <a:p>
          <a:pPr algn="ctr"/>
          <a:r>
            <a:rPr kumimoji="1" lang="ja-JP" altLang="en-US" sz="1200">
              <a:latin typeface="+mn-ea"/>
              <a:ea typeface="+mn-ea"/>
            </a:rPr>
            <a:t>５．９百万円</a:t>
          </a:r>
        </a:p>
      </xdr:txBody>
    </xdr:sp>
    <xdr:clientData/>
  </xdr:twoCellAnchor>
  <xdr:oneCellAnchor>
    <xdr:from>
      <xdr:col>33</xdr:col>
      <xdr:colOff>41414</xdr:colOff>
      <xdr:row>748</xdr:row>
      <xdr:rowOff>140803</xdr:rowOff>
    </xdr:from>
    <xdr:ext cx="3282008" cy="468000"/>
    <xdr:sp macro="" textlink="">
      <xdr:nvSpPr>
        <xdr:cNvPr id="68" name="テキスト ボックス 67"/>
        <xdr:cNvSpPr txBox="1"/>
      </xdr:nvSpPr>
      <xdr:spPr>
        <a:xfrm>
          <a:off x="6601240" y="43110977"/>
          <a:ext cx="3282008"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latin typeface="+mj-ea"/>
              <a:ea typeface="+mj-ea"/>
            </a:rPr>
            <a:t>HNS</a:t>
          </a:r>
          <a:r>
            <a:rPr kumimoji="1" lang="ja-JP" altLang="en-US" sz="1100">
              <a:latin typeface="+mj-ea"/>
              <a:ea typeface="+mj-ea"/>
            </a:rPr>
            <a:t>条約の国内への取り入れに関する調査</a:t>
          </a:r>
        </a:p>
      </xdr:txBody>
    </xdr:sp>
    <xdr:clientData/>
  </xdr:oneCellAnchor>
  <xdr:twoCellAnchor>
    <xdr:from>
      <xdr:col>32</xdr:col>
      <xdr:colOff>195057</xdr:colOff>
      <xdr:row>748</xdr:row>
      <xdr:rowOff>113170</xdr:rowOff>
    </xdr:from>
    <xdr:to>
      <xdr:col>49</xdr:col>
      <xdr:colOff>275672</xdr:colOff>
      <xdr:row>749</xdr:row>
      <xdr:rowOff>123973</xdr:rowOff>
    </xdr:to>
    <xdr:sp macro="" textlink="">
      <xdr:nvSpPr>
        <xdr:cNvPr id="69" name="大かっこ 68"/>
        <xdr:cNvSpPr/>
      </xdr:nvSpPr>
      <xdr:spPr>
        <a:xfrm>
          <a:off x="6556100" y="43083344"/>
          <a:ext cx="3459920" cy="3669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24167</xdr:colOff>
      <xdr:row>757</xdr:row>
      <xdr:rowOff>137703</xdr:rowOff>
    </xdr:from>
    <xdr:ext cx="3209362" cy="468000"/>
    <xdr:sp macro="" textlink="">
      <xdr:nvSpPr>
        <xdr:cNvPr id="71" name="テキスト ボックス 70"/>
        <xdr:cNvSpPr txBox="1"/>
      </xdr:nvSpPr>
      <xdr:spPr>
        <a:xfrm>
          <a:off x="6583993" y="46627986"/>
          <a:ext cx="3209362"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法律案の印刷</a:t>
          </a:r>
        </a:p>
      </xdr:txBody>
    </xdr:sp>
    <xdr:clientData/>
  </xdr:oneCellAnchor>
  <xdr:twoCellAnchor>
    <xdr:from>
      <xdr:col>33</xdr:col>
      <xdr:colOff>18691</xdr:colOff>
      <xdr:row>755</xdr:row>
      <xdr:rowOff>225895</xdr:rowOff>
    </xdr:from>
    <xdr:to>
      <xdr:col>49</xdr:col>
      <xdr:colOff>116810</xdr:colOff>
      <xdr:row>757</xdr:row>
      <xdr:rowOff>23765</xdr:rowOff>
    </xdr:to>
    <xdr:sp macro="" textlink="">
      <xdr:nvSpPr>
        <xdr:cNvPr id="73" name="正方形/長方形 72"/>
        <xdr:cNvSpPr/>
      </xdr:nvSpPr>
      <xdr:spPr>
        <a:xfrm>
          <a:off x="6578517" y="45689134"/>
          <a:ext cx="3278641" cy="82491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．独立行政法人（１社）</a:t>
          </a:r>
          <a:endParaRPr kumimoji="1" lang="en-US" altLang="ja-JP" sz="1200">
            <a:latin typeface="+mn-ea"/>
            <a:ea typeface="+mn-ea"/>
          </a:endParaRPr>
        </a:p>
        <a:p>
          <a:pPr algn="ctr"/>
          <a:r>
            <a:rPr kumimoji="1" lang="ja-JP" altLang="en-US" sz="1200">
              <a:latin typeface="+mn-ea"/>
              <a:ea typeface="+mn-ea"/>
            </a:rPr>
            <a:t>０．６百万円</a:t>
          </a:r>
        </a:p>
      </xdr:txBody>
    </xdr:sp>
    <xdr:clientData/>
  </xdr:twoCellAnchor>
  <xdr:twoCellAnchor>
    <xdr:from>
      <xdr:col>33</xdr:col>
      <xdr:colOff>3313</xdr:colOff>
      <xdr:row>757</xdr:row>
      <xdr:rowOff>93440</xdr:rowOff>
    </xdr:from>
    <xdr:to>
      <xdr:col>49</xdr:col>
      <xdr:colOff>219211</xdr:colOff>
      <xdr:row>757</xdr:row>
      <xdr:rowOff>472004</xdr:rowOff>
    </xdr:to>
    <xdr:sp macro="" textlink="">
      <xdr:nvSpPr>
        <xdr:cNvPr id="74" name="大かっこ 73"/>
        <xdr:cNvSpPr/>
      </xdr:nvSpPr>
      <xdr:spPr>
        <a:xfrm>
          <a:off x="6563139" y="46583723"/>
          <a:ext cx="3396420" cy="378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172830</xdr:colOff>
      <xdr:row>746</xdr:row>
      <xdr:rowOff>102713</xdr:rowOff>
    </xdr:from>
    <xdr:to>
      <xdr:col>33</xdr:col>
      <xdr:colOff>4555</xdr:colOff>
      <xdr:row>746</xdr:row>
      <xdr:rowOff>105888</xdr:rowOff>
    </xdr:to>
    <xdr:cxnSp macro="">
      <xdr:nvCxnSpPr>
        <xdr:cNvPr id="75" name="直線矢印コネクタ 74"/>
        <xdr:cNvCxnSpPr/>
      </xdr:nvCxnSpPr>
      <xdr:spPr>
        <a:xfrm flipV="1">
          <a:off x="5539960" y="42360583"/>
          <a:ext cx="1024421"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62304</xdr:colOff>
      <xdr:row>744</xdr:row>
      <xdr:rowOff>309361</xdr:rowOff>
    </xdr:from>
    <xdr:ext cx="3277372" cy="292452"/>
    <xdr:sp macro="" textlink="">
      <xdr:nvSpPr>
        <xdr:cNvPr id="76" name="テキスト ボックス 75"/>
        <xdr:cNvSpPr txBox="1"/>
      </xdr:nvSpPr>
      <xdr:spPr>
        <a:xfrm>
          <a:off x="5827000" y="41854926"/>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oneCellAnchor>
    <xdr:from>
      <xdr:col>27</xdr:col>
      <xdr:colOff>191744</xdr:colOff>
      <xdr:row>757</xdr:row>
      <xdr:rowOff>603403</xdr:rowOff>
    </xdr:from>
    <xdr:ext cx="3339353" cy="292452"/>
    <xdr:sp macro="" textlink="">
      <xdr:nvSpPr>
        <xdr:cNvPr id="79" name="テキスト ボックス 78"/>
        <xdr:cNvSpPr txBox="1"/>
      </xdr:nvSpPr>
      <xdr:spPr>
        <a:xfrm>
          <a:off x="5558874" y="47093686"/>
          <a:ext cx="333935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H5" sqref="BH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462</v>
      </c>
      <c r="AP2" s="219"/>
      <c r="AQ2" s="219"/>
      <c r="AR2" s="79" t="str">
        <f>IF(OR(AO2="　", AO2=""), "", "-")</f>
        <v/>
      </c>
      <c r="AS2" s="220">
        <v>29</v>
      </c>
      <c r="AT2" s="220"/>
      <c r="AU2" s="220"/>
      <c r="AV2" s="52" t="str">
        <f>IF(AW2="", "", "-")</f>
        <v/>
      </c>
      <c r="AW2" s="397"/>
      <c r="AX2" s="397"/>
    </row>
    <row r="3" spans="1:50" ht="21" customHeight="1" thickBot="1" x14ac:dyDescent="0.2">
      <c r="A3" s="527" t="s">
        <v>539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565</v>
      </c>
      <c r="AK3" s="529"/>
      <c r="AL3" s="529"/>
      <c r="AM3" s="529"/>
      <c r="AN3" s="529"/>
      <c r="AO3" s="529"/>
      <c r="AP3" s="529"/>
      <c r="AQ3" s="529"/>
      <c r="AR3" s="529"/>
      <c r="AS3" s="529"/>
      <c r="AT3" s="529"/>
      <c r="AU3" s="529"/>
      <c r="AV3" s="529"/>
      <c r="AW3" s="529"/>
      <c r="AX3" s="24" t="s">
        <v>65</v>
      </c>
    </row>
    <row r="4" spans="1:50" ht="24.75" customHeight="1" x14ac:dyDescent="0.15">
      <c r="A4" s="723" t="s">
        <v>25</v>
      </c>
      <c r="B4" s="724"/>
      <c r="C4" s="724"/>
      <c r="D4" s="724"/>
      <c r="E4" s="724"/>
      <c r="F4" s="724"/>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2" t="s">
        <v>180</v>
      </c>
      <c r="H5" s="563"/>
      <c r="I5" s="563"/>
      <c r="J5" s="563"/>
      <c r="K5" s="563"/>
      <c r="L5" s="563"/>
      <c r="M5" s="564" t="s">
        <v>66</v>
      </c>
      <c r="N5" s="565"/>
      <c r="O5" s="565"/>
      <c r="P5" s="565"/>
      <c r="Q5" s="565"/>
      <c r="R5" s="566"/>
      <c r="S5" s="567" t="s">
        <v>568</v>
      </c>
      <c r="T5" s="563"/>
      <c r="U5" s="563"/>
      <c r="V5" s="563"/>
      <c r="W5" s="563"/>
      <c r="X5" s="568"/>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572</v>
      </c>
      <c r="H7" s="831"/>
      <c r="I7" s="831"/>
      <c r="J7" s="831"/>
      <c r="K7" s="831"/>
      <c r="L7" s="831"/>
      <c r="M7" s="831"/>
      <c r="N7" s="831"/>
      <c r="O7" s="831"/>
      <c r="P7" s="831"/>
      <c r="Q7" s="831"/>
      <c r="R7" s="831"/>
      <c r="S7" s="831"/>
      <c r="T7" s="831"/>
      <c r="U7" s="831"/>
      <c r="V7" s="831"/>
      <c r="W7" s="831"/>
      <c r="X7" s="832"/>
      <c r="Y7" s="395" t="s">
        <v>511</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海洋政策</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6" t="s">
        <v>575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2"/>
    </row>
    <row r="13" spans="1:50" ht="21" customHeight="1" x14ac:dyDescent="0.15">
      <c r="A13" s="142"/>
      <c r="B13" s="143"/>
      <c r="C13" s="143"/>
      <c r="D13" s="143"/>
      <c r="E13" s="143"/>
      <c r="F13" s="144"/>
      <c r="G13" s="743" t="s">
        <v>6</v>
      </c>
      <c r="H13" s="744"/>
      <c r="I13" s="639" t="s">
        <v>7</v>
      </c>
      <c r="J13" s="640"/>
      <c r="K13" s="640"/>
      <c r="L13" s="640"/>
      <c r="M13" s="640"/>
      <c r="N13" s="640"/>
      <c r="O13" s="641"/>
      <c r="P13" s="108">
        <v>27</v>
      </c>
      <c r="Q13" s="109"/>
      <c r="R13" s="109"/>
      <c r="S13" s="109"/>
      <c r="T13" s="109"/>
      <c r="U13" s="109"/>
      <c r="V13" s="110"/>
      <c r="W13" s="108">
        <v>66</v>
      </c>
      <c r="X13" s="109"/>
      <c r="Y13" s="109"/>
      <c r="Z13" s="109"/>
      <c r="AA13" s="109"/>
      <c r="AB13" s="109"/>
      <c r="AC13" s="110"/>
      <c r="AD13" s="108">
        <v>36</v>
      </c>
      <c r="AE13" s="109"/>
      <c r="AF13" s="109"/>
      <c r="AG13" s="109"/>
      <c r="AH13" s="109"/>
      <c r="AI13" s="109"/>
      <c r="AJ13" s="110"/>
      <c r="AK13" s="108">
        <v>42</v>
      </c>
      <c r="AL13" s="109"/>
      <c r="AM13" s="109"/>
      <c r="AN13" s="109"/>
      <c r="AO13" s="109"/>
      <c r="AP13" s="109"/>
      <c r="AQ13" s="110"/>
      <c r="AR13" s="105">
        <v>27</v>
      </c>
      <c r="AS13" s="106"/>
      <c r="AT13" s="106"/>
      <c r="AU13" s="106"/>
      <c r="AV13" s="106"/>
      <c r="AW13" s="106"/>
      <c r="AX13" s="394"/>
    </row>
    <row r="14" spans="1:50" ht="21" customHeight="1" x14ac:dyDescent="0.15">
      <c r="A14" s="142"/>
      <c r="B14" s="143"/>
      <c r="C14" s="143"/>
      <c r="D14" s="143"/>
      <c r="E14" s="143"/>
      <c r="F14" s="144"/>
      <c r="G14" s="745"/>
      <c r="H14" s="746"/>
      <c r="I14" s="579" t="s">
        <v>8</v>
      </c>
      <c r="J14" s="633"/>
      <c r="K14" s="633"/>
      <c r="L14" s="633"/>
      <c r="M14" s="633"/>
      <c r="N14" s="633"/>
      <c r="O14" s="634"/>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5"/>
      <c r="H15" s="746"/>
      <c r="I15" s="579" t="s">
        <v>51</v>
      </c>
      <c r="J15" s="580"/>
      <c r="K15" s="580"/>
      <c r="L15" s="580"/>
      <c r="M15" s="580"/>
      <c r="N15" s="580"/>
      <c r="O15" s="581"/>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5"/>
      <c r="H16" s="746"/>
      <c r="I16" s="579" t="s">
        <v>52</v>
      </c>
      <c r="J16" s="580"/>
      <c r="K16" s="580"/>
      <c r="L16" s="580"/>
      <c r="M16" s="580"/>
      <c r="N16" s="580"/>
      <c r="O16" s="581"/>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9" t="s">
        <v>50</v>
      </c>
      <c r="J17" s="633"/>
      <c r="K17" s="633"/>
      <c r="L17" s="633"/>
      <c r="M17" s="633"/>
      <c r="N17" s="633"/>
      <c r="O17" s="634"/>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27</v>
      </c>
      <c r="Q18" s="115"/>
      <c r="R18" s="115"/>
      <c r="S18" s="115"/>
      <c r="T18" s="115"/>
      <c r="U18" s="115"/>
      <c r="V18" s="116"/>
      <c r="W18" s="114">
        <f>SUM(W13:AC17)</f>
        <v>66</v>
      </c>
      <c r="X18" s="115"/>
      <c r="Y18" s="115"/>
      <c r="Z18" s="115"/>
      <c r="AA18" s="115"/>
      <c r="AB18" s="115"/>
      <c r="AC18" s="116"/>
      <c r="AD18" s="114">
        <f>SUM(AD13:AJ17)</f>
        <v>36</v>
      </c>
      <c r="AE18" s="115"/>
      <c r="AF18" s="115"/>
      <c r="AG18" s="115"/>
      <c r="AH18" s="115"/>
      <c r="AI18" s="115"/>
      <c r="AJ18" s="116"/>
      <c r="AK18" s="114">
        <f>SUM(AK13:AQ17)</f>
        <v>42</v>
      </c>
      <c r="AL18" s="115"/>
      <c r="AM18" s="115"/>
      <c r="AN18" s="115"/>
      <c r="AO18" s="115"/>
      <c r="AP18" s="115"/>
      <c r="AQ18" s="116"/>
      <c r="AR18" s="114">
        <f>SUM(AR13:AX17)</f>
        <v>27</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10</v>
      </c>
      <c r="Q19" s="109"/>
      <c r="R19" s="109"/>
      <c r="S19" s="109"/>
      <c r="T19" s="109"/>
      <c r="U19" s="109"/>
      <c r="V19" s="110"/>
      <c r="W19" s="108">
        <v>46</v>
      </c>
      <c r="X19" s="109"/>
      <c r="Y19" s="109"/>
      <c r="Z19" s="109"/>
      <c r="AA19" s="109"/>
      <c r="AB19" s="109"/>
      <c r="AC19" s="110"/>
      <c r="AD19" s="108">
        <v>19</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0.37037037037037035</v>
      </c>
      <c r="Q20" s="543"/>
      <c r="R20" s="543"/>
      <c r="S20" s="543"/>
      <c r="T20" s="543"/>
      <c r="U20" s="543"/>
      <c r="V20" s="543"/>
      <c r="W20" s="543">
        <f t="shared" ref="W20" si="0">IF(W18=0, "-", SUM(W19)/W18)</f>
        <v>0.69696969696969702</v>
      </c>
      <c r="X20" s="543"/>
      <c r="Y20" s="543"/>
      <c r="Z20" s="543"/>
      <c r="AA20" s="543"/>
      <c r="AB20" s="543"/>
      <c r="AC20" s="543"/>
      <c r="AD20" s="543">
        <f t="shared" ref="AD20" si="1">IF(AD18=0, "-", SUM(AD19)/AD18)</f>
        <v>0.52777777777777779</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27" t="s">
        <v>474</v>
      </c>
      <c r="H21" s="928"/>
      <c r="I21" s="928"/>
      <c r="J21" s="928"/>
      <c r="K21" s="928"/>
      <c r="L21" s="928"/>
      <c r="M21" s="928"/>
      <c r="N21" s="928"/>
      <c r="O21" s="928"/>
      <c r="P21" s="543">
        <f>IF(P19=0, "-", SUM(P19)/SUM(P13,P14))</f>
        <v>0.37037037037037035</v>
      </c>
      <c r="Q21" s="543"/>
      <c r="R21" s="543"/>
      <c r="S21" s="543"/>
      <c r="T21" s="543"/>
      <c r="U21" s="543"/>
      <c r="V21" s="543"/>
      <c r="W21" s="543">
        <f t="shared" ref="W21" si="2">IF(W19=0, "-", SUM(W19)/SUM(W13,W14))</f>
        <v>0.69696969696969702</v>
      </c>
      <c r="X21" s="543"/>
      <c r="Y21" s="543"/>
      <c r="Z21" s="543"/>
      <c r="AA21" s="543"/>
      <c r="AB21" s="543"/>
      <c r="AC21" s="543"/>
      <c r="AD21" s="543">
        <f t="shared" ref="AD21" si="3">IF(AD19=0, "-", SUM(AD19)/SUM(AD13,AD14))</f>
        <v>0.52777777777777779</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28</v>
      </c>
      <c r="Q23" s="106"/>
      <c r="R23" s="106"/>
      <c r="S23" s="106"/>
      <c r="T23" s="106"/>
      <c r="U23" s="106"/>
      <c r="V23" s="107"/>
      <c r="W23" s="105">
        <v>13</v>
      </c>
      <c r="X23" s="106"/>
      <c r="Y23" s="106"/>
      <c r="Z23" s="106"/>
      <c r="AA23" s="106"/>
      <c r="AB23" s="106"/>
      <c r="AC23" s="107"/>
      <c r="AD23" s="209" t="s">
        <v>671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10</v>
      </c>
      <c r="Q24" s="109"/>
      <c r="R24" s="109"/>
      <c r="S24" s="109"/>
      <c r="T24" s="109"/>
      <c r="U24" s="109"/>
      <c r="V24" s="110"/>
      <c r="W24" s="108">
        <v>10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4</v>
      </c>
      <c r="Q25" s="109"/>
      <c r="R25" s="109"/>
      <c r="S25" s="109"/>
      <c r="T25" s="109"/>
      <c r="U25" s="109"/>
      <c r="V25" s="110"/>
      <c r="W25" s="108">
        <v>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-0.20000000000000284</v>
      </c>
      <c r="Q28" s="115"/>
      <c r="R28" s="115"/>
      <c r="S28" s="115"/>
      <c r="T28" s="115"/>
      <c r="U28" s="115"/>
      <c r="V28" s="116"/>
      <c r="W28" s="114">
        <f>W29-SUM(W23:W27)</f>
        <v>-0.19999999999999929</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42</v>
      </c>
      <c r="Q29" s="109"/>
      <c r="R29" s="109"/>
      <c r="S29" s="109"/>
      <c r="T29" s="109"/>
      <c r="U29" s="109"/>
      <c r="V29" s="110"/>
      <c r="W29" s="227">
        <f>AR13</f>
        <v>27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469</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531</v>
      </c>
      <c r="AF30" s="387"/>
      <c r="AG30" s="387"/>
      <c r="AH30" s="388"/>
      <c r="AI30" s="386" t="s">
        <v>528</v>
      </c>
      <c r="AJ30" s="387"/>
      <c r="AK30" s="387"/>
      <c r="AL30" s="388"/>
      <c r="AM30" s="389" t="s">
        <v>523</v>
      </c>
      <c r="AN30" s="389"/>
      <c r="AO30" s="389"/>
      <c r="AP30" s="386"/>
      <c r="AQ30" s="642" t="s">
        <v>354</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t="s">
        <v>577</v>
      </c>
      <c r="AV31" s="271"/>
      <c r="AW31" s="379" t="s">
        <v>300</v>
      </c>
      <c r="AX31" s="380"/>
    </row>
    <row r="32" spans="1:50" ht="23.25" customHeight="1" x14ac:dyDescent="0.15">
      <c r="A32" s="519"/>
      <c r="B32" s="517"/>
      <c r="C32" s="517"/>
      <c r="D32" s="517"/>
      <c r="E32" s="517"/>
      <c r="F32" s="518"/>
      <c r="G32" s="544" t="s">
        <v>583</v>
      </c>
      <c r="H32" s="545"/>
      <c r="I32" s="545"/>
      <c r="J32" s="545"/>
      <c r="K32" s="545"/>
      <c r="L32" s="545"/>
      <c r="M32" s="545"/>
      <c r="N32" s="545"/>
      <c r="O32" s="546"/>
      <c r="P32" s="161" t="s">
        <v>607</v>
      </c>
      <c r="Q32" s="161"/>
      <c r="R32" s="161"/>
      <c r="S32" s="161"/>
      <c r="T32" s="161"/>
      <c r="U32" s="161"/>
      <c r="V32" s="161"/>
      <c r="W32" s="161"/>
      <c r="X32" s="231"/>
      <c r="Y32" s="338" t="s">
        <v>12</v>
      </c>
      <c r="Z32" s="553"/>
      <c r="AA32" s="554"/>
      <c r="AB32" s="555" t="s">
        <v>584</v>
      </c>
      <c r="AC32" s="555"/>
      <c r="AD32" s="555"/>
      <c r="AE32" s="364">
        <v>0</v>
      </c>
      <c r="AF32" s="365"/>
      <c r="AG32" s="365"/>
      <c r="AH32" s="365"/>
      <c r="AI32" s="364">
        <v>0</v>
      </c>
      <c r="AJ32" s="365"/>
      <c r="AK32" s="365"/>
      <c r="AL32" s="365"/>
      <c r="AM32" s="364">
        <v>0</v>
      </c>
      <c r="AN32" s="365"/>
      <c r="AO32" s="365"/>
      <c r="AP32" s="365"/>
      <c r="AQ32" s="111" t="s">
        <v>577</v>
      </c>
      <c r="AR32" s="112"/>
      <c r="AS32" s="112"/>
      <c r="AT32" s="113"/>
      <c r="AU32" s="365" t="s">
        <v>577</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584</v>
      </c>
      <c r="AC33" s="526"/>
      <c r="AD33" s="526"/>
      <c r="AE33" s="364">
        <v>0</v>
      </c>
      <c r="AF33" s="365"/>
      <c r="AG33" s="365"/>
      <c r="AH33" s="365"/>
      <c r="AI33" s="364">
        <v>0</v>
      </c>
      <c r="AJ33" s="365"/>
      <c r="AK33" s="365"/>
      <c r="AL33" s="365"/>
      <c r="AM33" s="364">
        <v>0</v>
      </c>
      <c r="AN33" s="365"/>
      <c r="AO33" s="365"/>
      <c r="AP33" s="365"/>
      <c r="AQ33" s="111">
        <v>0</v>
      </c>
      <c r="AR33" s="112"/>
      <c r="AS33" s="112"/>
      <c r="AT33" s="113"/>
      <c r="AU33" s="365">
        <v>0</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100</v>
      </c>
      <c r="AF34" s="365"/>
      <c r="AG34" s="365"/>
      <c r="AH34" s="365"/>
      <c r="AI34" s="364">
        <v>100</v>
      </c>
      <c r="AJ34" s="365"/>
      <c r="AK34" s="365"/>
      <c r="AL34" s="365"/>
      <c r="AM34" s="364">
        <v>100</v>
      </c>
      <c r="AN34" s="365"/>
      <c r="AO34" s="365"/>
      <c r="AP34" s="365"/>
      <c r="AQ34" s="111" t="s">
        <v>577</v>
      </c>
      <c r="AR34" s="112"/>
      <c r="AS34" s="112"/>
      <c r="AT34" s="113"/>
      <c r="AU34" s="365" t="s">
        <v>577</v>
      </c>
      <c r="AV34" s="365"/>
      <c r="AW34" s="365"/>
      <c r="AX34" s="367"/>
    </row>
    <row r="35" spans="1:50" ht="23.25" customHeight="1" x14ac:dyDescent="0.15">
      <c r="A35" s="898" t="s">
        <v>501</v>
      </c>
      <c r="B35" s="899"/>
      <c r="C35" s="899"/>
      <c r="D35" s="899"/>
      <c r="E35" s="899"/>
      <c r="F35" s="900"/>
      <c r="G35" s="904" t="s">
        <v>608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5" t="s">
        <v>469</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5" t="s">
        <v>469</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6" t="s">
        <v>469</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6" t="s">
        <v>469</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470</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465</v>
      </c>
      <c r="X65" s="871"/>
      <c r="Y65" s="874"/>
      <c r="Z65" s="874"/>
      <c r="AA65" s="875"/>
      <c r="AB65" s="868" t="s">
        <v>11</v>
      </c>
      <c r="AC65" s="864"/>
      <c r="AD65" s="865"/>
      <c r="AE65" s="368" t="s">
        <v>531</v>
      </c>
      <c r="AF65" s="369"/>
      <c r="AG65" s="369"/>
      <c r="AH65" s="370"/>
      <c r="AI65" s="368" t="s">
        <v>528</v>
      </c>
      <c r="AJ65" s="369"/>
      <c r="AK65" s="369"/>
      <c r="AL65" s="370"/>
      <c r="AM65" s="375" t="s">
        <v>523</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468</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491</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492</v>
      </c>
      <c r="AC69" s="976"/>
      <c r="AD69" s="976"/>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52" t="s">
        <v>475</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491</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492</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470</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504</v>
      </c>
      <c r="B78" s="913"/>
      <c r="C78" s="913"/>
      <c r="D78" s="913"/>
      <c r="E78" s="910" t="s">
        <v>447</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464</v>
      </c>
      <c r="AP79" s="149"/>
      <c r="AQ79" s="149"/>
      <c r="AR79" s="81" t="s">
        <v>462</v>
      </c>
      <c r="AS79" s="148"/>
      <c r="AT79" s="149"/>
      <c r="AU79" s="149"/>
      <c r="AV79" s="149"/>
      <c r="AW79" s="149"/>
      <c r="AX79" s="150"/>
    </row>
    <row r="80" spans="1:50" ht="18.75" hidden="1" customHeight="1" x14ac:dyDescent="0.15">
      <c r="A80" s="523" t="s">
        <v>266</v>
      </c>
      <c r="B80" s="847" t="s">
        <v>461</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4"/>
      <c r="B81" s="850"/>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0"/>
      <c r="R87" s="800"/>
      <c r="S87" s="800"/>
      <c r="T87" s="800"/>
      <c r="U87" s="800"/>
      <c r="V87" s="800"/>
      <c r="W87" s="800"/>
      <c r="X87" s="801"/>
      <c r="Y87" s="756" t="s">
        <v>62</v>
      </c>
      <c r="Z87" s="757"/>
      <c r="AA87" s="758"/>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2"/>
      <c r="Q88" s="802"/>
      <c r="R88" s="802"/>
      <c r="S88" s="802"/>
      <c r="T88" s="802"/>
      <c r="U88" s="802"/>
      <c r="V88" s="802"/>
      <c r="W88" s="802"/>
      <c r="X88" s="803"/>
      <c r="Y88" s="730" t="s">
        <v>54</v>
      </c>
      <c r="Z88" s="731"/>
      <c r="AA88" s="732"/>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0"/>
      <c r="R92" s="800"/>
      <c r="S92" s="800"/>
      <c r="T92" s="800"/>
      <c r="U92" s="800"/>
      <c r="V92" s="800"/>
      <c r="W92" s="800"/>
      <c r="X92" s="801"/>
      <c r="Y92" s="756" t="s">
        <v>62</v>
      </c>
      <c r="Z92" s="757"/>
      <c r="AA92" s="758"/>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2"/>
      <c r="Q93" s="802"/>
      <c r="R93" s="802"/>
      <c r="S93" s="802"/>
      <c r="T93" s="802"/>
      <c r="U93" s="802"/>
      <c r="V93" s="802"/>
      <c r="W93" s="802"/>
      <c r="X93" s="803"/>
      <c r="Y93" s="730" t="s">
        <v>54</v>
      </c>
      <c r="Z93" s="731"/>
      <c r="AA93" s="732"/>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531</v>
      </c>
      <c r="AF100" s="825"/>
      <c r="AG100" s="825"/>
      <c r="AH100" s="826"/>
      <c r="AI100" s="824" t="s">
        <v>528</v>
      </c>
      <c r="AJ100" s="825"/>
      <c r="AK100" s="825"/>
      <c r="AL100" s="826"/>
      <c r="AM100" s="824" t="s">
        <v>524</v>
      </c>
      <c r="AN100" s="825"/>
      <c r="AO100" s="825"/>
      <c r="AP100" s="826"/>
      <c r="AQ100" s="929" t="s">
        <v>517</v>
      </c>
      <c r="AR100" s="930"/>
      <c r="AS100" s="930"/>
      <c r="AT100" s="931"/>
      <c r="AU100" s="929" t="s">
        <v>514</v>
      </c>
      <c r="AV100" s="930"/>
      <c r="AW100" s="930"/>
      <c r="AX100" s="932"/>
    </row>
    <row r="101" spans="1:60" ht="23.25" customHeight="1" x14ac:dyDescent="0.15">
      <c r="A101" s="492"/>
      <c r="B101" s="493"/>
      <c r="C101" s="493"/>
      <c r="D101" s="493"/>
      <c r="E101" s="493"/>
      <c r="F101" s="494"/>
      <c r="G101" s="161" t="s">
        <v>595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5" t="s">
        <v>596</v>
      </c>
      <c r="AC101" s="555"/>
      <c r="AD101" s="555"/>
      <c r="AE101" s="364">
        <v>118202</v>
      </c>
      <c r="AF101" s="365"/>
      <c r="AG101" s="365"/>
      <c r="AH101" s="366"/>
      <c r="AI101" s="364">
        <v>122353</v>
      </c>
      <c r="AJ101" s="365"/>
      <c r="AK101" s="365"/>
      <c r="AL101" s="366"/>
      <c r="AM101" s="364">
        <v>116682</v>
      </c>
      <c r="AN101" s="365"/>
      <c r="AO101" s="365"/>
      <c r="AP101" s="366"/>
      <c r="AQ101" s="364" t="s">
        <v>666</v>
      </c>
      <c r="AR101" s="365"/>
      <c r="AS101" s="365"/>
      <c r="AT101" s="366"/>
      <c r="AU101" s="364" t="s">
        <v>666</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5" t="s">
        <v>596</v>
      </c>
      <c r="AC102" s="555"/>
      <c r="AD102" s="555"/>
      <c r="AE102" s="358">
        <v>112343</v>
      </c>
      <c r="AF102" s="358"/>
      <c r="AG102" s="358"/>
      <c r="AH102" s="358"/>
      <c r="AI102" s="358">
        <v>121192</v>
      </c>
      <c r="AJ102" s="358"/>
      <c r="AK102" s="358"/>
      <c r="AL102" s="358"/>
      <c r="AM102" s="501">
        <v>126650</v>
      </c>
      <c r="AN102" s="502"/>
      <c r="AO102" s="502"/>
      <c r="AP102" s="503"/>
      <c r="AQ102" s="501">
        <v>111273</v>
      </c>
      <c r="AR102" s="502"/>
      <c r="AS102" s="502"/>
      <c r="AT102" s="503"/>
      <c r="AU102" s="501" t="s">
        <v>666</v>
      </c>
      <c r="AV102" s="502"/>
      <c r="AW102" s="502"/>
      <c r="AX102" s="503"/>
    </row>
    <row r="103" spans="1:60" ht="31.5" hidden="1" customHeight="1" x14ac:dyDescent="0.15">
      <c r="A103" s="489" t="s">
        <v>471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501"/>
      <c r="AV105" s="502"/>
      <c r="AW105" s="502"/>
      <c r="AX105" s="503"/>
    </row>
    <row r="106" spans="1:60" ht="31.5" hidden="1" customHeight="1" x14ac:dyDescent="0.15">
      <c r="A106" s="489" t="s">
        <v>471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471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471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5" t="s">
        <v>598</v>
      </c>
      <c r="AC116" s="816"/>
      <c r="AD116" s="817"/>
      <c r="AE116" s="358">
        <v>32.700000000000003</v>
      </c>
      <c r="AF116" s="358"/>
      <c r="AG116" s="358"/>
      <c r="AH116" s="358"/>
      <c r="AI116" s="358">
        <v>34.799999999999997</v>
      </c>
      <c r="AJ116" s="358"/>
      <c r="AK116" s="358"/>
      <c r="AL116" s="358"/>
      <c r="AM116" s="358">
        <v>40.9</v>
      </c>
      <c r="AN116" s="358"/>
      <c r="AO116" s="358"/>
      <c r="AP116" s="358"/>
      <c r="AQ116" s="364">
        <v>51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458" t="s">
        <v>599</v>
      </c>
      <c r="AF117" s="306"/>
      <c r="AG117" s="306"/>
      <c r="AH117" s="306"/>
      <c r="AI117" s="458" t="s">
        <v>605</v>
      </c>
      <c r="AJ117" s="306"/>
      <c r="AK117" s="306"/>
      <c r="AL117" s="306"/>
      <c r="AM117" s="458" t="s">
        <v>665</v>
      </c>
      <c r="AN117" s="306"/>
      <c r="AO117" s="306"/>
      <c r="AP117" s="306"/>
      <c r="AQ117" s="458" t="s">
        <v>609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479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480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561</v>
      </c>
      <c r="B130" s="992"/>
      <c r="C130" s="991" t="s">
        <v>358</v>
      </c>
      <c r="D130" s="992"/>
      <c r="E130" s="308" t="s">
        <v>387</v>
      </c>
      <c r="F130" s="309"/>
      <c r="G130" s="310" t="s">
        <v>667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270" t="s">
        <v>603</v>
      </c>
      <c r="AV133" s="271"/>
      <c r="AW133" s="137" t="s">
        <v>300</v>
      </c>
      <c r="AX133" s="138"/>
    </row>
    <row r="134" spans="1:50" ht="39.75" customHeight="1" x14ac:dyDescent="0.15">
      <c r="A134" s="995"/>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v>0</v>
      </c>
      <c r="AF134" s="112"/>
      <c r="AG134" s="112"/>
      <c r="AH134" s="112"/>
      <c r="AI134" s="266">
        <v>0</v>
      </c>
      <c r="AJ134" s="112"/>
      <c r="AK134" s="112"/>
      <c r="AL134" s="112"/>
      <c r="AM134" s="266">
        <v>0</v>
      </c>
      <c r="AN134" s="112"/>
      <c r="AO134" s="112"/>
      <c r="AP134" s="112"/>
      <c r="AQ134" s="266" t="s">
        <v>562</v>
      </c>
      <c r="AR134" s="112"/>
      <c r="AS134" s="112"/>
      <c r="AT134" s="112"/>
      <c r="AU134" s="266" t="s">
        <v>562</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602</v>
      </c>
      <c r="AC135" s="221"/>
      <c r="AD135" s="221"/>
      <c r="AE135" s="266">
        <v>0</v>
      </c>
      <c r="AF135" s="112"/>
      <c r="AG135" s="112"/>
      <c r="AH135" s="112"/>
      <c r="AI135" s="266">
        <v>0</v>
      </c>
      <c r="AJ135" s="112"/>
      <c r="AK135" s="112"/>
      <c r="AL135" s="112"/>
      <c r="AM135" s="266">
        <v>0</v>
      </c>
      <c r="AN135" s="112"/>
      <c r="AO135" s="112"/>
      <c r="AP135" s="112"/>
      <c r="AQ135" s="266">
        <v>0</v>
      </c>
      <c r="AR135" s="112"/>
      <c r="AS135" s="112"/>
      <c r="AT135" s="112"/>
      <c r="AU135" s="266">
        <v>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5"/>
      <c r="B248" s="252"/>
      <c r="C248" s="251"/>
      <c r="D248" s="252"/>
      <c r="E248" s="160" t="s">
        <v>604</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557</v>
      </c>
      <c r="D430" s="250"/>
      <c r="E430" s="238" t="s">
        <v>541</v>
      </c>
      <c r="F430" s="448"/>
      <c r="G430" s="240" t="s">
        <v>374</v>
      </c>
      <c r="H430" s="158"/>
      <c r="I430" s="158"/>
      <c r="J430" s="241" t="s">
        <v>606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259</v>
      </c>
      <c r="B702" s="53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571</v>
      </c>
      <c r="AE702" s="897"/>
      <c r="AF702" s="897"/>
      <c r="AG702" s="886" t="s">
        <v>586</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571</v>
      </c>
      <c r="AE703" s="155"/>
      <c r="AF703" s="155"/>
      <c r="AG703" s="598" t="s">
        <v>587</v>
      </c>
      <c r="AH703" s="599"/>
      <c r="AI703" s="599"/>
      <c r="AJ703" s="599"/>
      <c r="AK703" s="599"/>
      <c r="AL703" s="599"/>
      <c r="AM703" s="599"/>
      <c r="AN703" s="599"/>
      <c r="AO703" s="599"/>
      <c r="AP703" s="599"/>
      <c r="AQ703" s="599"/>
      <c r="AR703" s="599"/>
      <c r="AS703" s="599"/>
      <c r="AT703" s="599"/>
      <c r="AU703" s="599"/>
      <c r="AV703" s="599"/>
      <c r="AW703" s="599"/>
      <c r="AX703" s="60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571</v>
      </c>
      <c r="AE704" s="590"/>
      <c r="AF704" s="590"/>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45.75" customHeight="1" x14ac:dyDescent="0.15">
      <c r="A705" s="625"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3" t="s">
        <v>571</v>
      </c>
      <c r="AE705" s="734"/>
      <c r="AF705" s="734"/>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45.75" customHeight="1" x14ac:dyDescent="0.15">
      <c r="A706" s="659"/>
      <c r="B706" s="771"/>
      <c r="C706" s="618"/>
      <c r="D706" s="619"/>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585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5.75" customHeight="1" x14ac:dyDescent="0.15">
      <c r="A707" s="659"/>
      <c r="B707" s="771"/>
      <c r="C707" s="620"/>
      <c r="D707" s="621"/>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585</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68" t="s">
        <v>573</v>
      </c>
      <c r="AE708" s="669"/>
      <c r="AF708" s="669"/>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571</v>
      </c>
      <c r="AE709" s="155"/>
      <c r="AF709" s="155"/>
      <c r="AG709" s="598" t="s">
        <v>589</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573</v>
      </c>
      <c r="AE710" s="155"/>
      <c r="AF710" s="155"/>
      <c r="AG710" s="598"/>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571</v>
      </c>
      <c r="AE711" s="155"/>
      <c r="AF711" s="155"/>
      <c r="AG711" s="598" t="s">
        <v>592</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59"/>
      <c r="B712" s="660"/>
      <c r="C712" s="592" t="s">
        <v>466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571</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598"/>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1"/>
      <c r="B714" s="662"/>
      <c r="C714" s="772" t="s">
        <v>443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5" t="s">
        <v>571</v>
      </c>
      <c r="AE714" s="596"/>
      <c r="AF714" s="597"/>
      <c r="AG714" s="690" t="s">
        <v>590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5" t="s">
        <v>40</v>
      </c>
      <c r="B715" s="658"/>
      <c r="C715" s="663" t="s">
        <v>444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571</v>
      </c>
      <c r="AE715" s="669"/>
      <c r="AF715" s="778"/>
      <c r="AG715" s="530" t="s">
        <v>591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571</v>
      </c>
      <c r="AE716" s="760"/>
      <c r="AF716" s="760"/>
      <c r="AG716" s="598" t="s">
        <v>592</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571</v>
      </c>
      <c r="AE717" s="155"/>
      <c r="AF717" s="155"/>
      <c r="AG717" s="598" t="s">
        <v>593</v>
      </c>
      <c r="AH717" s="599"/>
      <c r="AI717" s="599"/>
      <c r="AJ717" s="599"/>
      <c r="AK717" s="599"/>
      <c r="AL717" s="599"/>
      <c r="AM717" s="599"/>
      <c r="AN717" s="599"/>
      <c r="AO717" s="599"/>
      <c r="AP717" s="599"/>
      <c r="AQ717" s="599"/>
      <c r="AR717" s="599"/>
      <c r="AS717" s="599"/>
      <c r="AT717" s="599"/>
      <c r="AU717" s="599"/>
      <c r="AV717" s="599"/>
      <c r="AW717" s="599"/>
      <c r="AX717" s="60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571</v>
      </c>
      <c r="AE718" s="155"/>
      <c r="AF718" s="155"/>
      <c r="AG718" s="163" t="s">
        <v>594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0"/>
      <c r="AD719" s="668" t="s">
        <v>573</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6" t="s">
        <v>459</v>
      </c>
      <c r="D720" s="934"/>
      <c r="E720" s="934"/>
      <c r="F720" s="937"/>
      <c r="G720" s="933" t="s">
        <v>460</v>
      </c>
      <c r="H720" s="934"/>
      <c r="I720" s="934"/>
      <c r="J720" s="934"/>
      <c r="K720" s="934"/>
      <c r="L720" s="934"/>
      <c r="M720" s="934"/>
      <c r="N720" s="933" t="s">
        <v>463</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798" t="s">
        <v>649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7"/>
      <c r="B727" s="628"/>
      <c r="C727" s="696" t="s">
        <v>57</v>
      </c>
      <c r="D727" s="697"/>
      <c r="E727" s="697"/>
      <c r="F727" s="698"/>
      <c r="G727" s="796" t="s">
        <v>650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0.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7" customHeight="1" thickBot="1" x14ac:dyDescent="0.2">
      <c r="A731" s="622" t="s">
        <v>256</v>
      </c>
      <c r="B731" s="623"/>
      <c r="C731" s="623"/>
      <c r="D731" s="623"/>
      <c r="E731" s="624"/>
      <c r="F731" s="681" t="s">
        <v>672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56.25" customHeight="1" thickBot="1" x14ac:dyDescent="0.2">
      <c r="A733" s="750" t="s">
        <v>670</v>
      </c>
      <c r="B733" s="751"/>
      <c r="C733" s="751"/>
      <c r="D733" s="751"/>
      <c r="E733" s="752"/>
      <c r="F733" s="767" t="s">
        <v>673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0.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5" t="s">
        <v>472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545</v>
      </c>
      <c r="B737" s="124"/>
      <c r="C737" s="124"/>
      <c r="D737" s="125"/>
      <c r="E737" s="122" t="s">
        <v>646</v>
      </c>
      <c r="F737" s="122"/>
      <c r="G737" s="122"/>
      <c r="H737" s="122"/>
      <c r="I737" s="122"/>
      <c r="J737" s="122"/>
      <c r="K737" s="122"/>
      <c r="L737" s="122"/>
      <c r="M737" s="122"/>
      <c r="N737" s="101" t="s">
        <v>538</v>
      </c>
      <c r="O737" s="101"/>
      <c r="P737" s="101"/>
      <c r="Q737" s="101"/>
      <c r="R737" s="122" t="s">
        <v>645</v>
      </c>
      <c r="S737" s="122"/>
      <c r="T737" s="122"/>
      <c r="U737" s="122"/>
      <c r="V737" s="122"/>
      <c r="W737" s="122"/>
      <c r="X737" s="122"/>
      <c r="Y737" s="122"/>
      <c r="Z737" s="122"/>
      <c r="AA737" s="101" t="s">
        <v>537</v>
      </c>
      <c r="AB737" s="101"/>
      <c r="AC737" s="101"/>
      <c r="AD737" s="101"/>
      <c r="AE737" s="122" t="s">
        <v>644</v>
      </c>
      <c r="AF737" s="122"/>
      <c r="AG737" s="122"/>
      <c r="AH737" s="122"/>
      <c r="AI737" s="122"/>
      <c r="AJ737" s="122"/>
      <c r="AK737" s="122"/>
      <c r="AL737" s="122"/>
      <c r="AM737" s="122"/>
      <c r="AN737" s="101" t="s">
        <v>536</v>
      </c>
      <c r="AO737" s="101"/>
      <c r="AP737" s="101"/>
      <c r="AQ737" s="101"/>
      <c r="AR737" s="102" t="s">
        <v>643</v>
      </c>
      <c r="AS737" s="103"/>
      <c r="AT737" s="103"/>
      <c r="AU737" s="103"/>
      <c r="AV737" s="103"/>
      <c r="AW737" s="103"/>
      <c r="AX737" s="104"/>
      <c r="AY737" s="89"/>
      <c r="AZ737" s="89"/>
    </row>
    <row r="738" spans="1:52" ht="24.75" customHeight="1" x14ac:dyDescent="0.15">
      <c r="A738" s="123" t="s">
        <v>535</v>
      </c>
      <c r="B738" s="124"/>
      <c r="C738" s="124"/>
      <c r="D738" s="125"/>
      <c r="E738" s="122" t="s">
        <v>647</v>
      </c>
      <c r="F738" s="122"/>
      <c r="G738" s="122"/>
      <c r="H738" s="122"/>
      <c r="I738" s="122"/>
      <c r="J738" s="122"/>
      <c r="K738" s="122"/>
      <c r="L738" s="122"/>
      <c r="M738" s="122"/>
      <c r="N738" s="101" t="s">
        <v>534</v>
      </c>
      <c r="O738" s="101"/>
      <c r="P738" s="101"/>
      <c r="Q738" s="101"/>
      <c r="R738" s="122" t="s">
        <v>647</v>
      </c>
      <c r="S738" s="122"/>
      <c r="T738" s="122"/>
      <c r="U738" s="122"/>
      <c r="V738" s="122"/>
      <c r="W738" s="122"/>
      <c r="X738" s="122"/>
      <c r="Y738" s="122"/>
      <c r="Z738" s="122"/>
      <c r="AA738" s="101" t="s">
        <v>533</v>
      </c>
      <c r="AB738" s="101"/>
      <c r="AC738" s="101"/>
      <c r="AD738" s="101"/>
      <c r="AE738" s="122" t="s">
        <v>641</v>
      </c>
      <c r="AF738" s="122"/>
      <c r="AG738" s="122"/>
      <c r="AH738" s="122"/>
      <c r="AI738" s="122"/>
      <c r="AJ738" s="122"/>
      <c r="AK738" s="122"/>
      <c r="AL738" s="122"/>
      <c r="AM738" s="122"/>
      <c r="AN738" s="101" t="s">
        <v>529</v>
      </c>
      <c r="AO738" s="101"/>
      <c r="AP738" s="101"/>
      <c r="AQ738" s="101"/>
      <c r="AR738" s="102" t="s">
        <v>642</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32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0"/>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0"/>
      <c r="B781" s="764"/>
      <c r="C781" s="764"/>
      <c r="D781" s="764"/>
      <c r="E781" s="764"/>
      <c r="F781" s="765"/>
      <c r="G781" s="449" t="s">
        <v>611</v>
      </c>
      <c r="H781" s="450"/>
      <c r="I781" s="450"/>
      <c r="J781" s="450"/>
      <c r="K781" s="451"/>
      <c r="L781" s="452" t="s">
        <v>619</v>
      </c>
      <c r="M781" s="453"/>
      <c r="N781" s="453"/>
      <c r="O781" s="453"/>
      <c r="P781" s="453"/>
      <c r="Q781" s="453"/>
      <c r="R781" s="453"/>
      <c r="S781" s="453"/>
      <c r="T781" s="453"/>
      <c r="U781" s="453"/>
      <c r="V781" s="453"/>
      <c r="W781" s="453"/>
      <c r="X781" s="454"/>
      <c r="Y781" s="455">
        <v>2.7</v>
      </c>
      <c r="Z781" s="456"/>
      <c r="AA781" s="456"/>
      <c r="AB781" s="561"/>
      <c r="AC781" s="449" t="s">
        <v>612</v>
      </c>
      <c r="AD781" s="450"/>
      <c r="AE781" s="450"/>
      <c r="AF781" s="450"/>
      <c r="AG781" s="451"/>
      <c r="AH781" s="452" t="s">
        <v>648</v>
      </c>
      <c r="AI781" s="453"/>
      <c r="AJ781" s="453"/>
      <c r="AK781" s="453"/>
      <c r="AL781" s="453"/>
      <c r="AM781" s="453"/>
      <c r="AN781" s="453"/>
      <c r="AO781" s="453"/>
      <c r="AP781" s="453"/>
      <c r="AQ781" s="453"/>
      <c r="AR781" s="453"/>
      <c r="AS781" s="453"/>
      <c r="AT781" s="454"/>
      <c r="AU781" s="455">
        <v>5.9</v>
      </c>
      <c r="AV781" s="456"/>
      <c r="AW781" s="456"/>
      <c r="AX781" s="457"/>
    </row>
    <row r="782" spans="1:50" ht="24.75" hidden="1" customHeight="1" x14ac:dyDescent="0.15">
      <c r="A782" s="560"/>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0"/>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5.9</v>
      </c>
      <c r="AV791" s="415"/>
      <c r="AW791" s="415"/>
      <c r="AX791" s="417"/>
    </row>
    <row r="792" spans="1:50" ht="24.75" customHeight="1" x14ac:dyDescent="0.15">
      <c r="A792" s="560"/>
      <c r="B792" s="764"/>
      <c r="C792" s="764"/>
      <c r="D792" s="764"/>
      <c r="E792" s="764"/>
      <c r="F792" s="765"/>
      <c r="G792" s="439" t="s">
        <v>621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60"/>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0"/>
      <c r="B794" s="764"/>
      <c r="C794" s="764"/>
      <c r="D794" s="764"/>
      <c r="E794" s="764"/>
      <c r="F794" s="765"/>
      <c r="G794" s="449" t="s">
        <v>610</v>
      </c>
      <c r="H794" s="450"/>
      <c r="I794" s="450"/>
      <c r="J794" s="450"/>
      <c r="K794" s="451"/>
      <c r="L794" s="452" t="s">
        <v>622</v>
      </c>
      <c r="M794" s="453"/>
      <c r="N794" s="453"/>
      <c r="O794" s="453"/>
      <c r="P794" s="453"/>
      <c r="Q794" s="453"/>
      <c r="R794" s="453"/>
      <c r="S794" s="453"/>
      <c r="T794" s="453"/>
      <c r="U794" s="453"/>
      <c r="V794" s="453"/>
      <c r="W794" s="453"/>
      <c r="X794" s="454"/>
      <c r="Y794" s="455">
        <v>0.2</v>
      </c>
      <c r="Z794" s="456"/>
      <c r="AA794" s="456"/>
      <c r="AB794" s="561"/>
      <c r="AC794" s="449" t="s">
        <v>625</v>
      </c>
      <c r="AD794" s="450"/>
      <c r="AE794" s="450"/>
      <c r="AF794" s="450"/>
      <c r="AG794" s="451"/>
      <c r="AH794" s="452" t="s">
        <v>626</v>
      </c>
      <c r="AI794" s="453"/>
      <c r="AJ794" s="453"/>
      <c r="AK794" s="453"/>
      <c r="AL794" s="453"/>
      <c r="AM794" s="453"/>
      <c r="AN794" s="453"/>
      <c r="AO794" s="453"/>
      <c r="AP794" s="453"/>
      <c r="AQ794" s="453"/>
      <c r="AR794" s="453"/>
      <c r="AS794" s="453"/>
      <c r="AT794" s="454"/>
      <c r="AU794" s="455">
        <v>0.6</v>
      </c>
      <c r="AV794" s="456"/>
      <c r="AW794" s="456"/>
      <c r="AX794" s="457"/>
    </row>
    <row r="795" spans="1:50" ht="24.75" hidden="1" customHeight="1" x14ac:dyDescent="0.15">
      <c r="A795" s="560"/>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0"/>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0.6</v>
      </c>
      <c r="AV804" s="415"/>
      <c r="AW804" s="415"/>
      <c r="AX804" s="417"/>
    </row>
    <row r="805" spans="1:50" ht="24.75" customHeight="1" x14ac:dyDescent="0.15">
      <c r="A805" s="560"/>
      <c r="B805" s="764"/>
      <c r="C805" s="764"/>
      <c r="D805" s="764"/>
      <c r="E805" s="764"/>
      <c r="F805" s="765"/>
      <c r="G805" s="439" t="s">
        <v>623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651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60"/>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60"/>
      <c r="B807" s="764"/>
      <c r="C807" s="764"/>
      <c r="D807" s="764"/>
      <c r="E807" s="764"/>
      <c r="F807" s="765"/>
      <c r="G807" s="449" t="s">
        <v>613</v>
      </c>
      <c r="H807" s="450"/>
      <c r="I807" s="450"/>
      <c r="J807" s="450"/>
      <c r="K807" s="451"/>
      <c r="L807" s="452" t="s">
        <v>614</v>
      </c>
      <c r="M807" s="453"/>
      <c r="N807" s="453"/>
      <c r="O807" s="453"/>
      <c r="P807" s="453"/>
      <c r="Q807" s="453"/>
      <c r="R807" s="453"/>
      <c r="S807" s="453"/>
      <c r="T807" s="453"/>
      <c r="U807" s="453"/>
      <c r="V807" s="453"/>
      <c r="W807" s="453"/>
      <c r="X807" s="454"/>
      <c r="Y807" s="455">
        <v>3.4</v>
      </c>
      <c r="Z807" s="456"/>
      <c r="AA807" s="456"/>
      <c r="AB807" s="457"/>
      <c r="AC807" s="449" t="s">
        <v>615</v>
      </c>
      <c r="AD807" s="450"/>
      <c r="AE807" s="450"/>
      <c r="AF807" s="450"/>
      <c r="AG807" s="451"/>
      <c r="AH807" s="452" t="s">
        <v>652</v>
      </c>
      <c r="AI807" s="453"/>
      <c r="AJ807" s="453"/>
      <c r="AK807" s="453"/>
      <c r="AL807" s="453"/>
      <c r="AM807" s="453"/>
      <c r="AN807" s="453"/>
      <c r="AO807" s="453"/>
      <c r="AP807" s="453"/>
      <c r="AQ807" s="453"/>
      <c r="AR807" s="453"/>
      <c r="AS807" s="453"/>
      <c r="AT807" s="454"/>
      <c r="AU807" s="455">
        <v>0.5</v>
      </c>
      <c r="AV807" s="456"/>
      <c r="AW807" s="456"/>
      <c r="AX807" s="457"/>
    </row>
    <row r="808" spans="1:50" ht="24.75" customHeight="1" x14ac:dyDescent="0.15">
      <c r="A808" s="560"/>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616</v>
      </c>
      <c r="AD808" s="349"/>
      <c r="AE808" s="349"/>
      <c r="AF808" s="349"/>
      <c r="AG808" s="350"/>
      <c r="AH808" s="401" t="s">
        <v>653</v>
      </c>
      <c r="AI808" s="402"/>
      <c r="AJ808" s="402"/>
      <c r="AK808" s="402"/>
      <c r="AL808" s="402"/>
      <c r="AM808" s="402"/>
      <c r="AN808" s="402"/>
      <c r="AO808" s="402"/>
      <c r="AP808" s="402"/>
      <c r="AQ808" s="402"/>
      <c r="AR808" s="402"/>
      <c r="AS808" s="402"/>
      <c r="AT808" s="403"/>
      <c r="AU808" s="398">
        <v>0.7</v>
      </c>
      <c r="AV808" s="399"/>
      <c r="AW808" s="399"/>
      <c r="AX808" s="400"/>
    </row>
    <row r="809" spans="1:50" ht="24.75" hidden="1" customHeight="1" x14ac:dyDescent="0.15">
      <c r="A809" s="560"/>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0"/>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3.4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1.2</v>
      </c>
      <c r="AV817" s="415"/>
      <c r="AW817" s="415"/>
      <c r="AX817" s="417"/>
    </row>
    <row r="818" spans="1:50" ht="24.75" hidden="1" customHeight="1" x14ac:dyDescent="0.15">
      <c r="A818" s="560"/>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464</v>
      </c>
      <c r="AM831" s="957"/>
      <c r="AN831" s="957"/>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0.5" customHeight="1" x14ac:dyDescent="0.15">
      <c r="A837" s="404">
        <v>1</v>
      </c>
      <c r="B837" s="404">
        <v>1</v>
      </c>
      <c r="C837" s="424" t="s">
        <v>669</v>
      </c>
      <c r="D837" s="418"/>
      <c r="E837" s="418"/>
      <c r="F837" s="418"/>
      <c r="G837" s="418"/>
      <c r="H837" s="418"/>
      <c r="I837" s="418"/>
      <c r="J837" s="419">
        <v>8011001038442</v>
      </c>
      <c r="K837" s="420"/>
      <c r="L837" s="420"/>
      <c r="M837" s="420"/>
      <c r="N837" s="420"/>
      <c r="O837" s="420"/>
      <c r="P837" s="425" t="s">
        <v>628</v>
      </c>
      <c r="Q837" s="317"/>
      <c r="R837" s="317"/>
      <c r="S837" s="317"/>
      <c r="T837" s="317"/>
      <c r="U837" s="317"/>
      <c r="V837" s="317"/>
      <c r="W837" s="317"/>
      <c r="X837" s="317"/>
      <c r="Y837" s="318">
        <v>2.7</v>
      </c>
      <c r="Z837" s="319"/>
      <c r="AA837" s="319"/>
      <c r="AB837" s="320"/>
      <c r="AC837" s="328" t="s">
        <v>493</v>
      </c>
      <c r="AD837" s="423"/>
      <c r="AE837" s="423"/>
      <c r="AF837" s="423"/>
      <c r="AG837" s="423"/>
      <c r="AH837" s="421">
        <v>1</v>
      </c>
      <c r="AI837" s="422"/>
      <c r="AJ837" s="422"/>
      <c r="AK837" s="422"/>
      <c r="AL837" s="325">
        <v>100</v>
      </c>
      <c r="AM837" s="326"/>
      <c r="AN837" s="326"/>
      <c r="AO837" s="327"/>
      <c r="AP837" s="321" t="s">
        <v>637</v>
      </c>
      <c r="AQ837" s="321"/>
      <c r="AR837" s="321"/>
      <c r="AS837" s="321"/>
      <c r="AT837" s="321"/>
      <c r="AU837" s="321"/>
      <c r="AV837" s="321"/>
      <c r="AW837" s="321"/>
      <c r="AX837" s="321"/>
    </row>
    <row r="838" spans="1:50" ht="51.75" customHeight="1" x14ac:dyDescent="0.15">
      <c r="A838" s="404">
        <v>2</v>
      </c>
      <c r="B838" s="404">
        <v>1</v>
      </c>
      <c r="C838" s="424" t="s">
        <v>629</v>
      </c>
      <c r="D838" s="418"/>
      <c r="E838" s="418"/>
      <c r="F838" s="418"/>
      <c r="G838" s="418"/>
      <c r="H838" s="418"/>
      <c r="I838" s="418"/>
      <c r="J838" s="419">
        <v>3010401097680</v>
      </c>
      <c r="K838" s="420"/>
      <c r="L838" s="420"/>
      <c r="M838" s="420"/>
      <c r="N838" s="420"/>
      <c r="O838" s="420"/>
      <c r="P838" s="425" t="s">
        <v>630</v>
      </c>
      <c r="Q838" s="317"/>
      <c r="R838" s="317"/>
      <c r="S838" s="317"/>
      <c r="T838" s="317"/>
      <c r="U838" s="317"/>
      <c r="V838" s="317"/>
      <c r="W838" s="317"/>
      <c r="X838" s="317"/>
      <c r="Y838" s="318">
        <v>1.6</v>
      </c>
      <c r="Z838" s="319"/>
      <c r="AA838" s="319"/>
      <c r="AB838" s="320"/>
      <c r="AC838" s="328" t="s">
        <v>493</v>
      </c>
      <c r="AD838" s="328"/>
      <c r="AE838" s="328"/>
      <c r="AF838" s="328"/>
      <c r="AG838" s="328"/>
      <c r="AH838" s="421">
        <v>1</v>
      </c>
      <c r="AI838" s="422"/>
      <c r="AJ838" s="422"/>
      <c r="AK838" s="422"/>
      <c r="AL838" s="325">
        <v>82.9</v>
      </c>
      <c r="AM838" s="326"/>
      <c r="AN838" s="326"/>
      <c r="AO838" s="327"/>
      <c r="AP838" s="321" t="s">
        <v>637</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6.75" customHeight="1" x14ac:dyDescent="0.15">
      <c r="A870" s="404">
        <v>1</v>
      </c>
      <c r="B870" s="404">
        <v>1</v>
      </c>
      <c r="C870" s="424" t="s">
        <v>631</v>
      </c>
      <c r="D870" s="418"/>
      <c r="E870" s="418"/>
      <c r="F870" s="418"/>
      <c r="G870" s="418"/>
      <c r="H870" s="418"/>
      <c r="I870" s="418"/>
      <c r="J870" s="419">
        <v>7010005016661</v>
      </c>
      <c r="K870" s="420"/>
      <c r="L870" s="420"/>
      <c r="M870" s="420"/>
      <c r="N870" s="420"/>
      <c r="O870" s="420"/>
      <c r="P870" s="425" t="s">
        <v>632</v>
      </c>
      <c r="Q870" s="317"/>
      <c r="R870" s="317"/>
      <c r="S870" s="317"/>
      <c r="T870" s="317"/>
      <c r="U870" s="317"/>
      <c r="V870" s="317"/>
      <c r="W870" s="317"/>
      <c r="X870" s="317"/>
      <c r="Y870" s="318">
        <v>5.9</v>
      </c>
      <c r="Z870" s="319"/>
      <c r="AA870" s="319"/>
      <c r="AB870" s="320"/>
      <c r="AC870" s="328" t="s">
        <v>493</v>
      </c>
      <c r="AD870" s="423"/>
      <c r="AE870" s="423"/>
      <c r="AF870" s="423"/>
      <c r="AG870" s="423"/>
      <c r="AH870" s="421">
        <v>1</v>
      </c>
      <c r="AI870" s="422"/>
      <c r="AJ870" s="422"/>
      <c r="AK870" s="422"/>
      <c r="AL870" s="325">
        <v>60.9</v>
      </c>
      <c r="AM870" s="326"/>
      <c r="AN870" s="326"/>
      <c r="AO870" s="327"/>
      <c r="AP870" s="321" t="s">
        <v>637</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617</v>
      </c>
      <c r="D903" s="418"/>
      <c r="E903" s="418"/>
      <c r="F903" s="418"/>
      <c r="G903" s="418"/>
      <c r="H903" s="418"/>
      <c r="I903" s="418"/>
      <c r="J903" s="419">
        <v>7010601037788</v>
      </c>
      <c r="K903" s="420"/>
      <c r="L903" s="420"/>
      <c r="M903" s="420"/>
      <c r="N903" s="420"/>
      <c r="O903" s="420"/>
      <c r="P903" s="425" t="s">
        <v>634</v>
      </c>
      <c r="Q903" s="317"/>
      <c r="R903" s="317"/>
      <c r="S903" s="317"/>
      <c r="T903" s="317"/>
      <c r="U903" s="317"/>
      <c r="V903" s="317"/>
      <c r="W903" s="317"/>
      <c r="X903" s="317"/>
      <c r="Y903" s="318">
        <v>0.2</v>
      </c>
      <c r="Z903" s="319"/>
      <c r="AA903" s="319"/>
      <c r="AB903" s="320"/>
      <c r="AC903" s="328" t="s">
        <v>499</v>
      </c>
      <c r="AD903" s="423"/>
      <c r="AE903" s="423"/>
      <c r="AF903" s="423"/>
      <c r="AG903" s="423"/>
      <c r="AH903" s="421" t="s">
        <v>637</v>
      </c>
      <c r="AI903" s="422"/>
      <c r="AJ903" s="422"/>
      <c r="AK903" s="422"/>
      <c r="AL903" s="325" t="s">
        <v>637</v>
      </c>
      <c r="AM903" s="326"/>
      <c r="AN903" s="326"/>
      <c r="AO903" s="327"/>
      <c r="AP903" s="321" t="s">
        <v>637</v>
      </c>
      <c r="AQ903" s="321"/>
      <c r="AR903" s="321"/>
      <c r="AS903" s="321"/>
      <c r="AT903" s="321"/>
      <c r="AU903" s="321"/>
      <c r="AV903" s="321"/>
      <c r="AW903" s="321"/>
      <c r="AX903" s="321"/>
    </row>
    <row r="904" spans="1:50" ht="30" customHeight="1" x14ac:dyDescent="0.15">
      <c r="A904" s="404">
        <v>2</v>
      </c>
      <c r="B904" s="404">
        <v>1</v>
      </c>
      <c r="C904" s="424" t="s">
        <v>668</v>
      </c>
      <c r="D904" s="418"/>
      <c r="E904" s="418"/>
      <c r="F904" s="418"/>
      <c r="G904" s="418"/>
      <c r="H904" s="418"/>
      <c r="I904" s="418"/>
      <c r="J904" s="419">
        <v>1010001110829</v>
      </c>
      <c r="K904" s="420"/>
      <c r="L904" s="420"/>
      <c r="M904" s="420"/>
      <c r="N904" s="420"/>
      <c r="O904" s="420"/>
      <c r="P904" s="425" t="s">
        <v>635</v>
      </c>
      <c r="Q904" s="317"/>
      <c r="R904" s="317"/>
      <c r="S904" s="317"/>
      <c r="T904" s="317"/>
      <c r="U904" s="317"/>
      <c r="V904" s="317"/>
      <c r="W904" s="317"/>
      <c r="X904" s="317"/>
      <c r="Y904" s="318">
        <v>0.1</v>
      </c>
      <c r="Z904" s="319"/>
      <c r="AA904" s="319"/>
      <c r="AB904" s="320"/>
      <c r="AC904" s="328" t="s">
        <v>499</v>
      </c>
      <c r="AD904" s="328"/>
      <c r="AE904" s="328"/>
      <c r="AF904" s="328"/>
      <c r="AG904" s="328"/>
      <c r="AH904" s="421" t="s">
        <v>637</v>
      </c>
      <c r="AI904" s="422"/>
      <c r="AJ904" s="422"/>
      <c r="AK904" s="422"/>
      <c r="AL904" s="325" t="s">
        <v>637</v>
      </c>
      <c r="AM904" s="326"/>
      <c r="AN904" s="326"/>
      <c r="AO904" s="327"/>
      <c r="AP904" s="321" t="s">
        <v>637</v>
      </c>
      <c r="AQ904" s="321"/>
      <c r="AR904" s="321"/>
      <c r="AS904" s="321"/>
      <c r="AT904" s="321"/>
      <c r="AU904" s="321"/>
      <c r="AV904" s="321"/>
      <c r="AW904" s="321"/>
      <c r="AX904" s="321"/>
    </row>
    <row r="905" spans="1:50" ht="30" customHeight="1" x14ac:dyDescent="0.15">
      <c r="A905" s="404">
        <v>3</v>
      </c>
      <c r="B905" s="404">
        <v>1</v>
      </c>
      <c r="C905" s="424" t="s">
        <v>633</v>
      </c>
      <c r="D905" s="418"/>
      <c r="E905" s="418"/>
      <c r="F905" s="418"/>
      <c r="G905" s="418"/>
      <c r="H905" s="418"/>
      <c r="I905" s="418"/>
      <c r="J905" s="419">
        <v>1010701013059</v>
      </c>
      <c r="K905" s="420"/>
      <c r="L905" s="420"/>
      <c r="M905" s="420"/>
      <c r="N905" s="420"/>
      <c r="O905" s="420"/>
      <c r="P905" s="425" t="s">
        <v>636</v>
      </c>
      <c r="Q905" s="317"/>
      <c r="R905" s="317"/>
      <c r="S905" s="317"/>
      <c r="T905" s="317"/>
      <c r="U905" s="317"/>
      <c r="V905" s="317"/>
      <c r="W905" s="317"/>
      <c r="X905" s="317"/>
      <c r="Y905" s="318">
        <v>0.1</v>
      </c>
      <c r="Z905" s="319"/>
      <c r="AA905" s="319"/>
      <c r="AB905" s="320"/>
      <c r="AC905" s="328" t="s">
        <v>499</v>
      </c>
      <c r="AD905" s="328"/>
      <c r="AE905" s="328"/>
      <c r="AF905" s="328"/>
      <c r="AG905" s="328"/>
      <c r="AH905" s="323" t="s">
        <v>637</v>
      </c>
      <c r="AI905" s="324"/>
      <c r="AJ905" s="324"/>
      <c r="AK905" s="324"/>
      <c r="AL905" s="325" t="s">
        <v>637</v>
      </c>
      <c r="AM905" s="326"/>
      <c r="AN905" s="326"/>
      <c r="AO905" s="327"/>
      <c r="AP905" s="321" t="s">
        <v>637</v>
      </c>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638</v>
      </c>
      <c r="D936" s="418"/>
      <c r="E936" s="418"/>
      <c r="F936" s="418"/>
      <c r="G936" s="418"/>
      <c r="H936" s="418"/>
      <c r="I936" s="418"/>
      <c r="J936" s="419">
        <v>6010405003434</v>
      </c>
      <c r="K936" s="420"/>
      <c r="L936" s="420"/>
      <c r="M936" s="420"/>
      <c r="N936" s="420"/>
      <c r="O936" s="420"/>
      <c r="P936" s="425" t="s">
        <v>639</v>
      </c>
      <c r="Q936" s="317"/>
      <c r="R936" s="317"/>
      <c r="S936" s="317"/>
      <c r="T936" s="317"/>
      <c r="U936" s="317"/>
      <c r="V936" s="317"/>
      <c r="W936" s="317"/>
      <c r="X936" s="317"/>
      <c r="Y936" s="318">
        <v>0.6</v>
      </c>
      <c r="Z936" s="319"/>
      <c r="AA936" s="319"/>
      <c r="AB936" s="320"/>
      <c r="AC936" s="328" t="s">
        <v>500</v>
      </c>
      <c r="AD936" s="423"/>
      <c r="AE936" s="423"/>
      <c r="AF936" s="423"/>
      <c r="AG936" s="423"/>
      <c r="AH936" s="421" t="s">
        <v>637</v>
      </c>
      <c r="AI936" s="422"/>
      <c r="AJ936" s="422"/>
      <c r="AK936" s="422"/>
      <c r="AL936" s="325" t="s">
        <v>637</v>
      </c>
      <c r="AM936" s="326"/>
      <c r="AN936" s="326"/>
      <c r="AO936" s="327"/>
      <c r="AP936" s="321" t="s">
        <v>637</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640</v>
      </c>
      <c r="D969" s="418"/>
      <c r="E969" s="418"/>
      <c r="F969" s="418"/>
      <c r="G969" s="418"/>
      <c r="H969" s="418"/>
      <c r="I969" s="418"/>
      <c r="J969" s="419">
        <v>3020001081423</v>
      </c>
      <c r="K969" s="420"/>
      <c r="L969" s="420"/>
      <c r="M969" s="420"/>
      <c r="N969" s="420"/>
      <c r="O969" s="420"/>
      <c r="P969" s="425" t="s">
        <v>614</v>
      </c>
      <c r="Q969" s="317"/>
      <c r="R969" s="317"/>
      <c r="S969" s="317"/>
      <c r="T969" s="317"/>
      <c r="U969" s="317"/>
      <c r="V969" s="317"/>
      <c r="W969" s="317"/>
      <c r="X969" s="317"/>
      <c r="Y969" s="318">
        <v>3.4</v>
      </c>
      <c r="Z969" s="319"/>
      <c r="AA969" s="319"/>
      <c r="AB969" s="320"/>
      <c r="AC969" s="328" t="s">
        <v>500</v>
      </c>
      <c r="AD969" s="423"/>
      <c r="AE969" s="423"/>
      <c r="AF969" s="423"/>
      <c r="AG969" s="423"/>
      <c r="AH969" s="421" t="s">
        <v>637</v>
      </c>
      <c r="AI969" s="422"/>
      <c r="AJ969" s="422"/>
      <c r="AK969" s="422"/>
      <c r="AL969" s="325" t="s">
        <v>637</v>
      </c>
      <c r="AM969" s="326"/>
      <c r="AN969" s="326"/>
      <c r="AO969" s="327"/>
      <c r="AP969" s="321" t="s">
        <v>637</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customHeight="1" x14ac:dyDescent="0.15">
      <c r="A1002" s="404">
        <v>1</v>
      </c>
      <c r="B1002" s="404">
        <v>1</v>
      </c>
      <c r="C1002" s="424" t="s">
        <v>654</v>
      </c>
      <c r="D1002" s="418"/>
      <c r="E1002" s="418"/>
      <c r="F1002" s="418"/>
      <c r="G1002" s="418"/>
      <c r="H1002" s="418"/>
      <c r="I1002" s="418"/>
      <c r="J1002" s="419">
        <v>2000012100001</v>
      </c>
      <c r="K1002" s="420"/>
      <c r="L1002" s="420"/>
      <c r="M1002" s="420"/>
      <c r="N1002" s="420"/>
      <c r="O1002" s="420"/>
      <c r="P1002" s="425" t="s">
        <v>662</v>
      </c>
      <c r="Q1002" s="317"/>
      <c r="R1002" s="317"/>
      <c r="S1002" s="317"/>
      <c r="T1002" s="317"/>
      <c r="U1002" s="317"/>
      <c r="V1002" s="317"/>
      <c r="W1002" s="317"/>
      <c r="X1002" s="317"/>
      <c r="Y1002" s="318">
        <v>0.7</v>
      </c>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24" t="s">
        <v>655</v>
      </c>
      <c r="D1003" s="418"/>
      <c r="E1003" s="418"/>
      <c r="F1003" s="418"/>
      <c r="G1003" s="418"/>
      <c r="H1003" s="418"/>
      <c r="I1003" s="418"/>
      <c r="J1003" s="419">
        <v>2000012100001</v>
      </c>
      <c r="K1003" s="420"/>
      <c r="L1003" s="420"/>
      <c r="M1003" s="420"/>
      <c r="N1003" s="420"/>
      <c r="O1003" s="420"/>
      <c r="P1003" s="317" t="s">
        <v>662</v>
      </c>
      <c r="Q1003" s="317"/>
      <c r="R1003" s="317"/>
      <c r="S1003" s="317"/>
      <c r="T1003" s="317"/>
      <c r="U1003" s="317"/>
      <c r="V1003" s="317"/>
      <c r="W1003" s="317"/>
      <c r="X1003" s="317"/>
      <c r="Y1003" s="318">
        <v>0.5</v>
      </c>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customHeight="1" x14ac:dyDescent="0.15">
      <c r="A1004" s="404">
        <v>3</v>
      </c>
      <c r="B1004" s="404">
        <v>1</v>
      </c>
      <c r="C1004" s="424" t="s">
        <v>656</v>
      </c>
      <c r="D1004" s="418"/>
      <c r="E1004" s="418"/>
      <c r="F1004" s="418"/>
      <c r="G1004" s="418"/>
      <c r="H1004" s="418"/>
      <c r="I1004" s="418"/>
      <c r="J1004" s="419">
        <v>2000012100001</v>
      </c>
      <c r="K1004" s="420"/>
      <c r="L1004" s="420"/>
      <c r="M1004" s="420"/>
      <c r="N1004" s="420"/>
      <c r="O1004" s="420"/>
      <c r="P1004" s="425" t="s">
        <v>662</v>
      </c>
      <c r="Q1004" s="317"/>
      <c r="R1004" s="317"/>
      <c r="S1004" s="317"/>
      <c r="T1004" s="317"/>
      <c r="U1004" s="317"/>
      <c r="V1004" s="317"/>
      <c r="W1004" s="317"/>
      <c r="X1004" s="317"/>
      <c r="Y1004" s="318">
        <v>0.4</v>
      </c>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15">
      <c r="A1005" s="404">
        <v>4</v>
      </c>
      <c r="B1005" s="404">
        <v>1</v>
      </c>
      <c r="C1005" s="424" t="s">
        <v>657</v>
      </c>
      <c r="D1005" s="418"/>
      <c r="E1005" s="418"/>
      <c r="F1005" s="418"/>
      <c r="G1005" s="418"/>
      <c r="H1005" s="418"/>
      <c r="I1005" s="418"/>
      <c r="J1005" s="419">
        <v>2000012100001</v>
      </c>
      <c r="K1005" s="420"/>
      <c r="L1005" s="420"/>
      <c r="M1005" s="420"/>
      <c r="N1005" s="420"/>
      <c r="O1005" s="420"/>
      <c r="P1005" s="425" t="s">
        <v>662</v>
      </c>
      <c r="Q1005" s="317"/>
      <c r="R1005" s="317"/>
      <c r="S1005" s="317"/>
      <c r="T1005" s="317"/>
      <c r="U1005" s="317"/>
      <c r="V1005" s="317"/>
      <c r="W1005" s="317"/>
      <c r="X1005" s="317"/>
      <c r="Y1005" s="318">
        <v>0.4</v>
      </c>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customHeight="1" x14ac:dyDescent="0.15">
      <c r="A1006" s="404">
        <v>5</v>
      </c>
      <c r="B1006" s="404">
        <v>1</v>
      </c>
      <c r="C1006" s="424" t="s">
        <v>658</v>
      </c>
      <c r="D1006" s="418"/>
      <c r="E1006" s="418"/>
      <c r="F1006" s="418"/>
      <c r="G1006" s="418"/>
      <c r="H1006" s="418"/>
      <c r="I1006" s="418"/>
      <c r="J1006" s="419">
        <v>2000012100001</v>
      </c>
      <c r="K1006" s="420"/>
      <c r="L1006" s="420"/>
      <c r="M1006" s="420"/>
      <c r="N1006" s="420"/>
      <c r="O1006" s="420"/>
      <c r="P1006" s="317" t="s">
        <v>662</v>
      </c>
      <c r="Q1006" s="317"/>
      <c r="R1006" s="317"/>
      <c r="S1006" s="317"/>
      <c r="T1006" s="317"/>
      <c r="U1006" s="317"/>
      <c r="V1006" s="317"/>
      <c r="W1006" s="317"/>
      <c r="X1006" s="317"/>
      <c r="Y1006" s="318">
        <v>0.4</v>
      </c>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customHeight="1" x14ac:dyDescent="0.15">
      <c r="A1007" s="404">
        <v>6</v>
      </c>
      <c r="B1007" s="404">
        <v>1</v>
      </c>
      <c r="C1007" s="424" t="s">
        <v>659</v>
      </c>
      <c r="D1007" s="418"/>
      <c r="E1007" s="418"/>
      <c r="F1007" s="418"/>
      <c r="G1007" s="418"/>
      <c r="H1007" s="418"/>
      <c r="I1007" s="418"/>
      <c r="J1007" s="419">
        <v>2000012100001</v>
      </c>
      <c r="K1007" s="420"/>
      <c r="L1007" s="420"/>
      <c r="M1007" s="420"/>
      <c r="N1007" s="420"/>
      <c r="O1007" s="420"/>
      <c r="P1007" s="317" t="s">
        <v>662</v>
      </c>
      <c r="Q1007" s="317"/>
      <c r="R1007" s="317"/>
      <c r="S1007" s="317"/>
      <c r="T1007" s="317"/>
      <c r="U1007" s="317"/>
      <c r="V1007" s="317"/>
      <c r="W1007" s="317"/>
      <c r="X1007" s="317"/>
      <c r="Y1007" s="318">
        <v>0.4</v>
      </c>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customHeight="1" x14ac:dyDescent="0.15">
      <c r="A1008" s="404">
        <v>7</v>
      </c>
      <c r="B1008" s="404">
        <v>1</v>
      </c>
      <c r="C1008" s="424" t="s">
        <v>660</v>
      </c>
      <c r="D1008" s="418"/>
      <c r="E1008" s="418"/>
      <c r="F1008" s="418"/>
      <c r="G1008" s="418"/>
      <c r="H1008" s="418"/>
      <c r="I1008" s="418"/>
      <c r="J1008" s="419">
        <v>2000012100001</v>
      </c>
      <c r="K1008" s="420"/>
      <c r="L1008" s="420"/>
      <c r="M1008" s="420"/>
      <c r="N1008" s="420"/>
      <c r="O1008" s="420"/>
      <c r="P1008" s="317" t="s">
        <v>662</v>
      </c>
      <c r="Q1008" s="317"/>
      <c r="R1008" s="317"/>
      <c r="S1008" s="317"/>
      <c r="T1008" s="317"/>
      <c r="U1008" s="317"/>
      <c r="V1008" s="317"/>
      <c r="W1008" s="317"/>
      <c r="X1008" s="317"/>
      <c r="Y1008" s="318">
        <v>0.2</v>
      </c>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15">
      <c r="A1009" s="404">
        <v>8</v>
      </c>
      <c r="B1009" s="404">
        <v>1</v>
      </c>
      <c r="C1009" s="424" t="s">
        <v>661</v>
      </c>
      <c r="D1009" s="418"/>
      <c r="E1009" s="418"/>
      <c r="F1009" s="418"/>
      <c r="G1009" s="418"/>
      <c r="H1009" s="418"/>
      <c r="I1009" s="418"/>
      <c r="J1009" s="419">
        <v>2000012100001</v>
      </c>
      <c r="K1009" s="420"/>
      <c r="L1009" s="420"/>
      <c r="M1009" s="420"/>
      <c r="N1009" s="420"/>
      <c r="O1009" s="420"/>
      <c r="P1009" s="317" t="s">
        <v>662</v>
      </c>
      <c r="Q1009" s="317"/>
      <c r="R1009" s="317"/>
      <c r="S1009" s="317"/>
      <c r="T1009" s="317"/>
      <c r="U1009" s="317"/>
      <c r="V1009" s="317"/>
      <c r="W1009" s="317"/>
      <c r="X1009" s="317"/>
      <c r="Y1009" s="318">
        <v>0.1</v>
      </c>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15">
      <c r="A1010" s="404">
        <v>9</v>
      </c>
      <c r="B1010" s="404">
        <v>1</v>
      </c>
      <c r="C1010" s="424" t="s">
        <v>663</v>
      </c>
      <c r="D1010" s="418"/>
      <c r="E1010" s="418"/>
      <c r="F1010" s="418"/>
      <c r="G1010" s="418"/>
      <c r="H1010" s="418"/>
      <c r="I1010" s="418"/>
      <c r="J1010" s="419">
        <v>2000012100001</v>
      </c>
      <c r="K1010" s="420"/>
      <c r="L1010" s="420"/>
      <c r="M1010" s="420"/>
      <c r="N1010" s="420"/>
      <c r="O1010" s="420"/>
      <c r="P1010" s="317" t="s">
        <v>662</v>
      </c>
      <c r="Q1010" s="317"/>
      <c r="R1010" s="317"/>
      <c r="S1010" s="317"/>
      <c r="T1010" s="317"/>
      <c r="U1010" s="317"/>
      <c r="V1010" s="317"/>
      <c r="W1010" s="317"/>
      <c r="X1010" s="317"/>
      <c r="Y1010" s="318">
        <v>0.1</v>
      </c>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24" t="s">
        <v>664</v>
      </c>
      <c r="D1011" s="418"/>
      <c r="E1011" s="418"/>
      <c r="F1011" s="418"/>
      <c r="G1011" s="418"/>
      <c r="H1011" s="418"/>
      <c r="I1011" s="418"/>
      <c r="J1011" s="419">
        <v>2000012100001</v>
      </c>
      <c r="K1011" s="420"/>
      <c r="L1011" s="420"/>
      <c r="M1011" s="420"/>
      <c r="N1011" s="420"/>
      <c r="O1011" s="420"/>
      <c r="P1011" s="317" t="s">
        <v>662</v>
      </c>
      <c r="Q1011" s="317"/>
      <c r="R1011" s="317"/>
      <c r="S1011" s="317"/>
      <c r="T1011" s="317"/>
      <c r="U1011" s="317"/>
      <c r="V1011" s="317"/>
      <c r="W1011" s="317"/>
      <c r="X1011" s="317"/>
      <c r="Y1011" s="318">
        <v>0</v>
      </c>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448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464</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449</v>
      </c>
      <c r="AQ1101" s="427"/>
      <c r="AR1101" s="427"/>
      <c r="AS1101" s="427"/>
      <c r="AT1101" s="427"/>
      <c r="AU1101" s="427"/>
      <c r="AV1101" s="427"/>
      <c r="AW1101" s="427"/>
      <c r="AX1101" s="427"/>
    </row>
    <row r="1102" spans="1:50" ht="30" hidden="1" customHeight="1" x14ac:dyDescent="0.15">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29">
      <formula>IF(RIGHT(TEXT(P14,"0.#"),1)=".",FALSE,TRUE)</formula>
    </cfRule>
    <cfRule type="expression" dxfId="2808" priority="14030">
      <formula>IF(RIGHT(TEXT(P14,"0.#"),1)=".",TRUE,FALSE)</formula>
    </cfRule>
  </conditionalFormatting>
  <conditionalFormatting sqref="AE32">
    <cfRule type="expression" dxfId="2807" priority="14019">
      <formula>IF(RIGHT(TEXT(AE32,"0.#"),1)=".",FALSE,TRUE)</formula>
    </cfRule>
    <cfRule type="expression" dxfId="2806" priority="14020">
      <formula>IF(RIGHT(TEXT(AE32,"0.#"),1)=".",TRUE,FALSE)</formula>
    </cfRule>
  </conditionalFormatting>
  <conditionalFormatting sqref="P18:AX18">
    <cfRule type="expression" dxfId="2805" priority="13905">
      <formula>IF(RIGHT(TEXT(P18,"0.#"),1)=".",FALSE,TRUE)</formula>
    </cfRule>
    <cfRule type="expression" dxfId="2804" priority="13906">
      <formula>IF(RIGHT(TEXT(P18,"0.#"),1)=".",TRUE,FALSE)</formula>
    </cfRule>
  </conditionalFormatting>
  <conditionalFormatting sqref="Y782">
    <cfRule type="expression" dxfId="2803" priority="13901">
      <formula>IF(RIGHT(TEXT(Y782,"0.#"),1)=".",FALSE,TRUE)</formula>
    </cfRule>
    <cfRule type="expression" dxfId="2802" priority="13902">
      <formula>IF(RIGHT(TEXT(Y782,"0.#"),1)=".",TRUE,FALSE)</formula>
    </cfRule>
  </conditionalFormatting>
  <conditionalFormatting sqref="Y791">
    <cfRule type="expression" dxfId="2801" priority="13897">
      <formula>IF(RIGHT(TEXT(Y791,"0.#"),1)=".",FALSE,TRUE)</formula>
    </cfRule>
    <cfRule type="expression" dxfId="2800" priority="13898">
      <formula>IF(RIGHT(TEXT(Y791,"0.#"),1)=".",TRUE,FALSE)</formula>
    </cfRule>
  </conditionalFormatting>
  <conditionalFormatting sqref="Y822:Y829 Y820 Y809:Y816 Y796:Y803 Y794">
    <cfRule type="expression" dxfId="2799" priority="13679">
      <formula>IF(RIGHT(TEXT(Y794,"0.#"),1)=".",FALSE,TRUE)</formula>
    </cfRule>
    <cfRule type="expression" dxfId="2798" priority="13680">
      <formula>IF(RIGHT(TEXT(Y794,"0.#"),1)=".",TRUE,FALSE)</formula>
    </cfRule>
  </conditionalFormatting>
  <conditionalFormatting sqref="P16:AQ17 P15:AX15 P13:AX13">
    <cfRule type="expression" dxfId="2797" priority="13727">
      <formula>IF(RIGHT(TEXT(P13,"0.#"),1)=".",FALSE,TRUE)</formula>
    </cfRule>
    <cfRule type="expression" dxfId="2796" priority="13728">
      <formula>IF(RIGHT(TEXT(P13,"0.#"),1)=".",TRUE,FALSE)</formula>
    </cfRule>
  </conditionalFormatting>
  <conditionalFormatting sqref="P19:AJ19">
    <cfRule type="expression" dxfId="2795" priority="13725">
      <formula>IF(RIGHT(TEXT(P19,"0.#"),1)=".",FALSE,TRUE)</formula>
    </cfRule>
    <cfRule type="expression" dxfId="2794" priority="13726">
      <formula>IF(RIGHT(TEXT(P19,"0.#"),1)=".",TRUE,FALSE)</formula>
    </cfRule>
  </conditionalFormatting>
  <conditionalFormatting sqref="AQ101">
    <cfRule type="expression" dxfId="2793" priority="13717">
      <formula>IF(RIGHT(TEXT(AQ101,"0.#"),1)=".",FALSE,TRUE)</formula>
    </cfRule>
    <cfRule type="expression" dxfId="2792" priority="13718">
      <formula>IF(RIGHT(TEXT(AQ101,"0.#"),1)=".",TRUE,FALSE)</formula>
    </cfRule>
  </conditionalFormatting>
  <conditionalFormatting sqref="Y783:Y790 Y781">
    <cfRule type="expression" dxfId="2791" priority="13703">
      <formula>IF(RIGHT(TEXT(Y781,"0.#"),1)=".",FALSE,TRUE)</formula>
    </cfRule>
    <cfRule type="expression" dxfId="2790" priority="13704">
      <formula>IF(RIGHT(TEXT(Y781,"0.#"),1)=".",TRUE,FALSE)</formula>
    </cfRule>
  </conditionalFormatting>
  <conditionalFormatting sqref="AU782">
    <cfRule type="expression" dxfId="2789" priority="13701">
      <formula>IF(RIGHT(TEXT(AU782,"0.#"),1)=".",FALSE,TRUE)</formula>
    </cfRule>
    <cfRule type="expression" dxfId="2788" priority="13702">
      <formula>IF(RIGHT(TEXT(AU782,"0.#"),1)=".",TRUE,FALSE)</formula>
    </cfRule>
  </conditionalFormatting>
  <conditionalFormatting sqref="AU791">
    <cfRule type="expression" dxfId="2787" priority="13699">
      <formula>IF(RIGHT(TEXT(AU791,"0.#"),1)=".",FALSE,TRUE)</formula>
    </cfRule>
    <cfRule type="expression" dxfId="2786" priority="13700">
      <formula>IF(RIGHT(TEXT(AU791,"0.#"),1)=".",TRUE,FALSE)</formula>
    </cfRule>
  </conditionalFormatting>
  <conditionalFormatting sqref="AU783:AU790 AU781">
    <cfRule type="expression" dxfId="2785" priority="13697">
      <formula>IF(RIGHT(TEXT(AU781,"0.#"),1)=".",FALSE,TRUE)</formula>
    </cfRule>
    <cfRule type="expression" dxfId="2784" priority="13698">
      <formula>IF(RIGHT(TEXT(AU781,"0.#"),1)=".",TRUE,FALSE)</formula>
    </cfRule>
  </conditionalFormatting>
  <conditionalFormatting sqref="Y821 Y808 Y795">
    <cfRule type="expression" dxfId="2783" priority="13683">
      <formula>IF(RIGHT(TEXT(Y795,"0.#"),1)=".",FALSE,TRUE)</formula>
    </cfRule>
    <cfRule type="expression" dxfId="2782" priority="13684">
      <formula>IF(RIGHT(TEXT(Y795,"0.#"),1)=".",TRUE,FALSE)</formula>
    </cfRule>
  </conditionalFormatting>
  <conditionalFormatting sqref="Y830 Y817 Y804">
    <cfRule type="expression" dxfId="2781" priority="13681">
      <formula>IF(RIGHT(TEXT(Y804,"0.#"),1)=".",FALSE,TRUE)</formula>
    </cfRule>
    <cfRule type="expression" dxfId="2780" priority="13682">
      <formula>IF(RIGHT(TEXT(Y804,"0.#"),1)=".",TRUE,FALSE)</formula>
    </cfRule>
  </conditionalFormatting>
  <conditionalFormatting sqref="AU821 AU808 AU795">
    <cfRule type="expression" dxfId="2779" priority="13677">
      <formula>IF(RIGHT(TEXT(AU795,"0.#"),1)=".",FALSE,TRUE)</formula>
    </cfRule>
    <cfRule type="expression" dxfId="2778" priority="13678">
      <formula>IF(RIGHT(TEXT(AU795,"0.#"),1)=".",TRUE,FALSE)</formula>
    </cfRule>
  </conditionalFormatting>
  <conditionalFormatting sqref="AU830 AU817 AU804">
    <cfRule type="expression" dxfId="2777" priority="13675">
      <formula>IF(RIGHT(TEXT(AU804,"0.#"),1)=".",FALSE,TRUE)</formula>
    </cfRule>
    <cfRule type="expression" dxfId="2776" priority="13676">
      <formula>IF(RIGHT(TEXT(AU804,"0.#"),1)=".",TRUE,FALSE)</formula>
    </cfRule>
  </conditionalFormatting>
  <conditionalFormatting sqref="AU822:AU829 AU820 AU809:AU816 AU807 AU796:AU803 AU794">
    <cfRule type="expression" dxfId="2775" priority="13673">
      <formula>IF(RIGHT(TEXT(AU794,"0.#"),1)=".",FALSE,TRUE)</formula>
    </cfRule>
    <cfRule type="expression" dxfId="2774" priority="13674">
      <formula>IF(RIGHT(TEXT(AU794,"0.#"),1)=".",TRUE,FALSE)</formula>
    </cfRule>
  </conditionalFormatting>
  <conditionalFormatting sqref="AM87">
    <cfRule type="expression" dxfId="2773" priority="13327">
      <formula>IF(RIGHT(TEXT(AM87,"0.#"),1)=".",FALSE,TRUE)</formula>
    </cfRule>
    <cfRule type="expression" dxfId="2772" priority="13328">
      <formula>IF(RIGHT(TEXT(AM87,"0.#"),1)=".",TRUE,FALSE)</formula>
    </cfRule>
  </conditionalFormatting>
  <conditionalFormatting sqref="AE55">
    <cfRule type="expression" dxfId="2771" priority="13395">
      <formula>IF(RIGHT(TEXT(AE55,"0.#"),1)=".",FALSE,TRUE)</formula>
    </cfRule>
    <cfRule type="expression" dxfId="2770" priority="13396">
      <formula>IF(RIGHT(TEXT(AE55,"0.#"),1)=".",TRUE,FALSE)</formula>
    </cfRule>
  </conditionalFormatting>
  <conditionalFormatting sqref="AI55">
    <cfRule type="expression" dxfId="2769" priority="13393">
      <formula>IF(RIGHT(TEXT(AI55,"0.#"),1)=".",FALSE,TRUE)</formula>
    </cfRule>
    <cfRule type="expression" dxfId="2768" priority="13394">
      <formula>IF(RIGHT(TEXT(AI55,"0.#"),1)=".",TRUE,FALSE)</formula>
    </cfRule>
  </conditionalFormatting>
  <conditionalFormatting sqref="AM34">
    <cfRule type="expression" dxfId="2767" priority="13473">
      <formula>IF(RIGHT(TEXT(AM34,"0.#"),1)=".",FALSE,TRUE)</formula>
    </cfRule>
    <cfRule type="expression" dxfId="2766" priority="13474">
      <formula>IF(RIGHT(TEXT(AM34,"0.#"),1)=".",TRUE,FALSE)</formula>
    </cfRule>
  </conditionalFormatting>
  <conditionalFormatting sqref="AE33">
    <cfRule type="expression" dxfId="2765" priority="13487">
      <formula>IF(RIGHT(TEXT(AE33,"0.#"),1)=".",FALSE,TRUE)</formula>
    </cfRule>
    <cfRule type="expression" dxfId="2764" priority="13488">
      <formula>IF(RIGHT(TEXT(AE33,"0.#"),1)=".",TRUE,FALSE)</formula>
    </cfRule>
  </conditionalFormatting>
  <conditionalFormatting sqref="AE34">
    <cfRule type="expression" dxfId="2763" priority="13485">
      <formula>IF(RIGHT(TEXT(AE34,"0.#"),1)=".",FALSE,TRUE)</formula>
    </cfRule>
    <cfRule type="expression" dxfId="2762" priority="13486">
      <formula>IF(RIGHT(TEXT(AE34,"0.#"),1)=".",TRUE,FALSE)</formula>
    </cfRule>
  </conditionalFormatting>
  <conditionalFormatting sqref="AI34">
    <cfRule type="expression" dxfId="2761" priority="13483">
      <formula>IF(RIGHT(TEXT(AI34,"0.#"),1)=".",FALSE,TRUE)</formula>
    </cfRule>
    <cfRule type="expression" dxfId="2760" priority="13484">
      <formula>IF(RIGHT(TEXT(AI34,"0.#"),1)=".",TRUE,FALSE)</formula>
    </cfRule>
  </conditionalFormatting>
  <conditionalFormatting sqref="AI33">
    <cfRule type="expression" dxfId="2759" priority="13481">
      <formula>IF(RIGHT(TEXT(AI33,"0.#"),1)=".",FALSE,TRUE)</formula>
    </cfRule>
    <cfRule type="expression" dxfId="2758" priority="13482">
      <formula>IF(RIGHT(TEXT(AI33,"0.#"),1)=".",TRUE,FALSE)</formula>
    </cfRule>
  </conditionalFormatting>
  <conditionalFormatting sqref="AI32">
    <cfRule type="expression" dxfId="2757" priority="13479">
      <formula>IF(RIGHT(TEXT(AI32,"0.#"),1)=".",FALSE,TRUE)</formula>
    </cfRule>
    <cfRule type="expression" dxfId="2756" priority="13480">
      <formula>IF(RIGHT(TEXT(AI32,"0.#"),1)=".",TRUE,FALSE)</formula>
    </cfRule>
  </conditionalFormatting>
  <conditionalFormatting sqref="AM32">
    <cfRule type="expression" dxfId="2755" priority="13477">
      <formula>IF(RIGHT(TEXT(AM32,"0.#"),1)=".",FALSE,TRUE)</formula>
    </cfRule>
    <cfRule type="expression" dxfId="2754" priority="13478">
      <formula>IF(RIGHT(TEXT(AM32,"0.#"),1)=".",TRUE,FALSE)</formula>
    </cfRule>
  </conditionalFormatting>
  <conditionalFormatting sqref="AM33">
    <cfRule type="expression" dxfId="2753" priority="13475">
      <formula>IF(RIGHT(TEXT(AM33,"0.#"),1)=".",FALSE,TRUE)</formula>
    </cfRule>
    <cfRule type="expression" dxfId="2752" priority="13476">
      <formula>IF(RIGHT(TEXT(AM33,"0.#"),1)=".",TRUE,FALSE)</formula>
    </cfRule>
  </conditionalFormatting>
  <conditionalFormatting sqref="AQ32:AQ34">
    <cfRule type="expression" dxfId="2751" priority="13467">
      <formula>IF(RIGHT(TEXT(AQ32,"0.#"),1)=".",FALSE,TRUE)</formula>
    </cfRule>
    <cfRule type="expression" dxfId="2750" priority="13468">
      <formula>IF(RIGHT(TEXT(AQ32,"0.#"),1)=".",TRUE,FALSE)</formula>
    </cfRule>
  </conditionalFormatting>
  <conditionalFormatting sqref="AU32:AU34">
    <cfRule type="expression" dxfId="2749" priority="13465">
      <formula>IF(RIGHT(TEXT(AU32,"0.#"),1)=".",FALSE,TRUE)</formula>
    </cfRule>
    <cfRule type="expression" dxfId="2748" priority="13466">
      <formula>IF(RIGHT(TEXT(AU32,"0.#"),1)=".",TRUE,FALSE)</formula>
    </cfRule>
  </conditionalFormatting>
  <conditionalFormatting sqref="AE53">
    <cfRule type="expression" dxfId="2747" priority="13399">
      <formula>IF(RIGHT(TEXT(AE53,"0.#"),1)=".",FALSE,TRUE)</formula>
    </cfRule>
    <cfRule type="expression" dxfId="2746" priority="13400">
      <formula>IF(RIGHT(TEXT(AE53,"0.#"),1)=".",TRUE,FALSE)</formula>
    </cfRule>
  </conditionalFormatting>
  <conditionalFormatting sqref="AE54">
    <cfRule type="expression" dxfId="2745" priority="13397">
      <formula>IF(RIGHT(TEXT(AE54,"0.#"),1)=".",FALSE,TRUE)</formula>
    </cfRule>
    <cfRule type="expression" dxfId="2744" priority="13398">
      <formula>IF(RIGHT(TEXT(AE54,"0.#"),1)=".",TRUE,FALSE)</formula>
    </cfRule>
  </conditionalFormatting>
  <conditionalFormatting sqref="AI54">
    <cfRule type="expression" dxfId="2743" priority="13391">
      <formula>IF(RIGHT(TEXT(AI54,"0.#"),1)=".",FALSE,TRUE)</formula>
    </cfRule>
    <cfRule type="expression" dxfId="2742" priority="13392">
      <formula>IF(RIGHT(TEXT(AI54,"0.#"),1)=".",TRUE,FALSE)</formula>
    </cfRule>
  </conditionalFormatting>
  <conditionalFormatting sqref="AI53">
    <cfRule type="expression" dxfId="2741" priority="13389">
      <formula>IF(RIGHT(TEXT(AI53,"0.#"),1)=".",FALSE,TRUE)</formula>
    </cfRule>
    <cfRule type="expression" dxfId="2740" priority="13390">
      <formula>IF(RIGHT(TEXT(AI53,"0.#"),1)=".",TRUE,FALSE)</formula>
    </cfRule>
  </conditionalFormatting>
  <conditionalFormatting sqref="AM53">
    <cfRule type="expression" dxfId="2739" priority="13387">
      <formula>IF(RIGHT(TEXT(AM53,"0.#"),1)=".",FALSE,TRUE)</formula>
    </cfRule>
    <cfRule type="expression" dxfId="2738" priority="13388">
      <formula>IF(RIGHT(TEXT(AM53,"0.#"),1)=".",TRUE,FALSE)</formula>
    </cfRule>
  </conditionalFormatting>
  <conditionalFormatting sqref="AM54">
    <cfRule type="expression" dxfId="2737" priority="13385">
      <formula>IF(RIGHT(TEXT(AM54,"0.#"),1)=".",FALSE,TRUE)</formula>
    </cfRule>
    <cfRule type="expression" dxfId="2736" priority="13386">
      <formula>IF(RIGHT(TEXT(AM54,"0.#"),1)=".",TRUE,FALSE)</formula>
    </cfRule>
  </conditionalFormatting>
  <conditionalFormatting sqref="AM55">
    <cfRule type="expression" dxfId="2735" priority="13383">
      <formula>IF(RIGHT(TEXT(AM55,"0.#"),1)=".",FALSE,TRUE)</formula>
    </cfRule>
    <cfRule type="expression" dxfId="2734" priority="13384">
      <formula>IF(RIGHT(TEXT(AM55,"0.#"),1)=".",TRUE,FALSE)</formula>
    </cfRule>
  </conditionalFormatting>
  <conditionalFormatting sqref="AE60">
    <cfRule type="expression" dxfId="2733" priority="13369">
      <formula>IF(RIGHT(TEXT(AE60,"0.#"),1)=".",FALSE,TRUE)</formula>
    </cfRule>
    <cfRule type="expression" dxfId="2732" priority="13370">
      <formula>IF(RIGHT(TEXT(AE60,"0.#"),1)=".",TRUE,FALSE)</formula>
    </cfRule>
  </conditionalFormatting>
  <conditionalFormatting sqref="AE61">
    <cfRule type="expression" dxfId="2731" priority="13367">
      <formula>IF(RIGHT(TEXT(AE61,"0.#"),1)=".",FALSE,TRUE)</formula>
    </cfRule>
    <cfRule type="expression" dxfId="2730" priority="13368">
      <formula>IF(RIGHT(TEXT(AE61,"0.#"),1)=".",TRUE,FALSE)</formula>
    </cfRule>
  </conditionalFormatting>
  <conditionalFormatting sqref="AE62">
    <cfRule type="expression" dxfId="2729" priority="13365">
      <formula>IF(RIGHT(TEXT(AE62,"0.#"),1)=".",FALSE,TRUE)</formula>
    </cfRule>
    <cfRule type="expression" dxfId="2728" priority="13366">
      <formula>IF(RIGHT(TEXT(AE62,"0.#"),1)=".",TRUE,FALSE)</formula>
    </cfRule>
  </conditionalFormatting>
  <conditionalFormatting sqref="AI62">
    <cfRule type="expression" dxfId="2727" priority="13363">
      <formula>IF(RIGHT(TEXT(AI62,"0.#"),1)=".",FALSE,TRUE)</formula>
    </cfRule>
    <cfRule type="expression" dxfId="2726" priority="13364">
      <formula>IF(RIGHT(TEXT(AI62,"0.#"),1)=".",TRUE,FALSE)</formula>
    </cfRule>
  </conditionalFormatting>
  <conditionalFormatting sqref="AI61">
    <cfRule type="expression" dxfId="2725" priority="13361">
      <formula>IF(RIGHT(TEXT(AI61,"0.#"),1)=".",FALSE,TRUE)</formula>
    </cfRule>
    <cfRule type="expression" dxfId="2724" priority="13362">
      <formula>IF(RIGHT(TEXT(AI61,"0.#"),1)=".",TRUE,FALSE)</formula>
    </cfRule>
  </conditionalFormatting>
  <conditionalFormatting sqref="AI60">
    <cfRule type="expression" dxfId="2723" priority="13359">
      <formula>IF(RIGHT(TEXT(AI60,"0.#"),1)=".",FALSE,TRUE)</formula>
    </cfRule>
    <cfRule type="expression" dxfId="2722" priority="13360">
      <formula>IF(RIGHT(TEXT(AI60,"0.#"),1)=".",TRUE,FALSE)</formula>
    </cfRule>
  </conditionalFormatting>
  <conditionalFormatting sqref="AM60">
    <cfRule type="expression" dxfId="2721" priority="13357">
      <formula>IF(RIGHT(TEXT(AM60,"0.#"),1)=".",FALSE,TRUE)</formula>
    </cfRule>
    <cfRule type="expression" dxfId="2720" priority="13358">
      <formula>IF(RIGHT(TEXT(AM60,"0.#"),1)=".",TRUE,FALSE)</formula>
    </cfRule>
  </conditionalFormatting>
  <conditionalFormatting sqref="AM61">
    <cfRule type="expression" dxfId="2719" priority="13355">
      <formula>IF(RIGHT(TEXT(AM61,"0.#"),1)=".",FALSE,TRUE)</formula>
    </cfRule>
    <cfRule type="expression" dxfId="2718" priority="13356">
      <formula>IF(RIGHT(TEXT(AM61,"0.#"),1)=".",TRUE,FALSE)</formula>
    </cfRule>
  </conditionalFormatting>
  <conditionalFormatting sqref="AM62">
    <cfRule type="expression" dxfId="2717" priority="13353">
      <formula>IF(RIGHT(TEXT(AM62,"0.#"),1)=".",FALSE,TRUE)</formula>
    </cfRule>
    <cfRule type="expression" dxfId="2716" priority="13354">
      <formula>IF(RIGHT(TEXT(AM62,"0.#"),1)=".",TRUE,FALSE)</formula>
    </cfRule>
  </conditionalFormatting>
  <conditionalFormatting sqref="AE87">
    <cfRule type="expression" dxfId="2715" priority="13339">
      <formula>IF(RIGHT(TEXT(AE87,"0.#"),1)=".",FALSE,TRUE)</formula>
    </cfRule>
    <cfRule type="expression" dxfId="2714" priority="13340">
      <formula>IF(RIGHT(TEXT(AE87,"0.#"),1)=".",TRUE,FALSE)</formula>
    </cfRule>
  </conditionalFormatting>
  <conditionalFormatting sqref="AE88">
    <cfRule type="expression" dxfId="2713" priority="13337">
      <formula>IF(RIGHT(TEXT(AE88,"0.#"),1)=".",FALSE,TRUE)</formula>
    </cfRule>
    <cfRule type="expression" dxfId="2712" priority="13338">
      <formula>IF(RIGHT(TEXT(AE88,"0.#"),1)=".",TRUE,FALSE)</formula>
    </cfRule>
  </conditionalFormatting>
  <conditionalFormatting sqref="AE89">
    <cfRule type="expression" dxfId="2711" priority="13335">
      <formula>IF(RIGHT(TEXT(AE89,"0.#"),1)=".",FALSE,TRUE)</formula>
    </cfRule>
    <cfRule type="expression" dxfId="2710" priority="13336">
      <formula>IF(RIGHT(TEXT(AE89,"0.#"),1)=".",TRUE,FALSE)</formula>
    </cfRule>
  </conditionalFormatting>
  <conditionalFormatting sqref="AI89">
    <cfRule type="expression" dxfId="2709" priority="13333">
      <formula>IF(RIGHT(TEXT(AI89,"0.#"),1)=".",FALSE,TRUE)</formula>
    </cfRule>
    <cfRule type="expression" dxfId="2708" priority="13334">
      <formula>IF(RIGHT(TEXT(AI89,"0.#"),1)=".",TRUE,FALSE)</formula>
    </cfRule>
  </conditionalFormatting>
  <conditionalFormatting sqref="AI88">
    <cfRule type="expression" dxfId="2707" priority="13331">
      <formula>IF(RIGHT(TEXT(AI88,"0.#"),1)=".",FALSE,TRUE)</formula>
    </cfRule>
    <cfRule type="expression" dxfId="2706" priority="13332">
      <formula>IF(RIGHT(TEXT(AI88,"0.#"),1)=".",TRUE,FALSE)</formula>
    </cfRule>
  </conditionalFormatting>
  <conditionalFormatting sqref="AI87">
    <cfRule type="expression" dxfId="2705" priority="13329">
      <formula>IF(RIGHT(TEXT(AI87,"0.#"),1)=".",FALSE,TRUE)</formula>
    </cfRule>
    <cfRule type="expression" dxfId="2704" priority="13330">
      <formula>IF(RIGHT(TEXT(AI87,"0.#"),1)=".",TRUE,FALSE)</formula>
    </cfRule>
  </conditionalFormatting>
  <conditionalFormatting sqref="AM88">
    <cfRule type="expression" dxfId="2703" priority="13325">
      <formula>IF(RIGHT(TEXT(AM88,"0.#"),1)=".",FALSE,TRUE)</formula>
    </cfRule>
    <cfRule type="expression" dxfId="2702" priority="13326">
      <formula>IF(RIGHT(TEXT(AM88,"0.#"),1)=".",TRUE,FALSE)</formula>
    </cfRule>
  </conditionalFormatting>
  <conditionalFormatting sqref="AM89">
    <cfRule type="expression" dxfId="2701" priority="13323">
      <formula>IF(RIGHT(TEXT(AM89,"0.#"),1)=".",FALSE,TRUE)</formula>
    </cfRule>
    <cfRule type="expression" dxfId="2700" priority="13324">
      <formula>IF(RIGHT(TEXT(AM89,"0.#"),1)=".",TRUE,FALSE)</formula>
    </cfRule>
  </conditionalFormatting>
  <conditionalFormatting sqref="AE92">
    <cfRule type="expression" dxfId="2699" priority="13309">
      <formula>IF(RIGHT(TEXT(AE92,"0.#"),1)=".",FALSE,TRUE)</formula>
    </cfRule>
    <cfRule type="expression" dxfId="2698" priority="13310">
      <formula>IF(RIGHT(TEXT(AE92,"0.#"),1)=".",TRUE,FALSE)</formula>
    </cfRule>
  </conditionalFormatting>
  <conditionalFormatting sqref="AE93">
    <cfRule type="expression" dxfId="2697" priority="13307">
      <formula>IF(RIGHT(TEXT(AE93,"0.#"),1)=".",FALSE,TRUE)</formula>
    </cfRule>
    <cfRule type="expression" dxfId="2696" priority="13308">
      <formula>IF(RIGHT(TEXT(AE93,"0.#"),1)=".",TRUE,FALSE)</formula>
    </cfRule>
  </conditionalFormatting>
  <conditionalFormatting sqref="AE94">
    <cfRule type="expression" dxfId="2695" priority="13305">
      <formula>IF(RIGHT(TEXT(AE94,"0.#"),1)=".",FALSE,TRUE)</formula>
    </cfRule>
    <cfRule type="expression" dxfId="2694" priority="13306">
      <formula>IF(RIGHT(TEXT(AE94,"0.#"),1)=".",TRUE,FALSE)</formula>
    </cfRule>
  </conditionalFormatting>
  <conditionalFormatting sqref="AI94">
    <cfRule type="expression" dxfId="2693" priority="13303">
      <formula>IF(RIGHT(TEXT(AI94,"0.#"),1)=".",FALSE,TRUE)</formula>
    </cfRule>
    <cfRule type="expression" dxfId="2692" priority="13304">
      <formula>IF(RIGHT(TEXT(AI94,"0.#"),1)=".",TRUE,FALSE)</formula>
    </cfRule>
  </conditionalFormatting>
  <conditionalFormatting sqref="AI93">
    <cfRule type="expression" dxfId="2691" priority="13301">
      <formula>IF(RIGHT(TEXT(AI93,"0.#"),1)=".",FALSE,TRUE)</formula>
    </cfRule>
    <cfRule type="expression" dxfId="2690" priority="13302">
      <formula>IF(RIGHT(TEXT(AI93,"0.#"),1)=".",TRUE,FALSE)</formula>
    </cfRule>
  </conditionalFormatting>
  <conditionalFormatting sqref="AI92">
    <cfRule type="expression" dxfId="2689" priority="13299">
      <formula>IF(RIGHT(TEXT(AI92,"0.#"),1)=".",FALSE,TRUE)</formula>
    </cfRule>
    <cfRule type="expression" dxfId="2688" priority="13300">
      <formula>IF(RIGHT(TEXT(AI92,"0.#"),1)=".",TRUE,FALSE)</formula>
    </cfRule>
  </conditionalFormatting>
  <conditionalFormatting sqref="AM92">
    <cfRule type="expression" dxfId="2687" priority="13297">
      <formula>IF(RIGHT(TEXT(AM92,"0.#"),1)=".",FALSE,TRUE)</formula>
    </cfRule>
    <cfRule type="expression" dxfId="2686" priority="13298">
      <formula>IF(RIGHT(TEXT(AM92,"0.#"),1)=".",TRUE,FALSE)</formula>
    </cfRule>
  </conditionalFormatting>
  <conditionalFormatting sqref="AM93">
    <cfRule type="expression" dxfId="2685" priority="13295">
      <formula>IF(RIGHT(TEXT(AM93,"0.#"),1)=".",FALSE,TRUE)</formula>
    </cfRule>
    <cfRule type="expression" dxfId="2684" priority="13296">
      <formula>IF(RIGHT(TEXT(AM93,"0.#"),1)=".",TRUE,FALSE)</formula>
    </cfRule>
  </conditionalFormatting>
  <conditionalFormatting sqref="AM94">
    <cfRule type="expression" dxfId="2683" priority="13293">
      <formula>IF(RIGHT(TEXT(AM94,"0.#"),1)=".",FALSE,TRUE)</formula>
    </cfRule>
    <cfRule type="expression" dxfId="2682" priority="13294">
      <formula>IF(RIGHT(TEXT(AM94,"0.#"),1)=".",TRUE,FALSE)</formula>
    </cfRule>
  </conditionalFormatting>
  <conditionalFormatting sqref="AE97">
    <cfRule type="expression" dxfId="2681" priority="13279">
      <formula>IF(RIGHT(TEXT(AE97,"0.#"),1)=".",FALSE,TRUE)</formula>
    </cfRule>
    <cfRule type="expression" dxfId="2680" priority="13280">
      <formula>IF(RIGHT(TEXT(AE97,"0.#"),1)=".",TRUE,FALSE)</formula>
    </cfRule>
  </conditionalFormatting>
  <conditionalFormatting sqref="AE98">
    <cfRule type="expression" dxfId="2679" priority="13277">
      <formula>IF(RIGHT(TEXT(AE98,"0.#"),1)=".",FALSE,TRUE)</formula>
    </cfRule>
    <cfRule type="expression" dxfId="2678" priority="13278">
      <formula>IF(RIGHT(TEXT(AE98,"0.#"),1)=".",TRUE,FALSE)</formula>
    </cfRule>
  </conditionalFormatting>
  <conditionalFormatting sqref="AE99">
    <cfRule type="expression" dxfId="2677" priority="13275">
      <formula>IF(RIGHT(TEXT(AE99,"0.#"),1)=".",FALSE,TRUE)</formula>
    </cfRule>
    <cfRule type="expression" dxfId="2676" priority="13276">
      <formula>IF(RIGHT(TEXT(AE99,"0.#"),1)=".",TRUE,FALSE)</formula>
    </cfRule>
  </conditionalFormatting>
  <conditionalFormatting sqref="AI99">
    <cfRule type="expression" dxfId="2675" priority="13273">
      <formula>IF(RIGHT(TEXT(AI99,"0.#"),1)=".",FALSE,TRUE)</formula>
    </cfRule>
    <cfRule type="expression" dxfId="2674" priority="13274">
      <formula>IF(RIGHT(TEXT(AI99,"0.#"),1)=".",TRUE,FALSE)</formula>
    </cfRule>
  </conditionalFormatting>
  <conditionalFormatting sqref="AI98">
    <cfRule type="expression" dxfId="2673" priority="13271">
      <formula>IF(RIGHT(TEXT(AI98,"0.#"),1)=".",FALSE,TRUE)</formula>
    </cfRule>
    <cfRule type="expression" dxfId="2672" priority="13272">
      <formula>IF(RIGHT(TEXT(AI98,"0.#"),1)=".",TRUE,FALSE)</formula>
    </cfRule>
  </conditionalFormatting>
  <conditionalFormatting sqref="AI97">
    <cfRule type="expression" dxfId="2671" priority="13269">
      <formula>IF(RIGHT(TEXT(AI97,"0.#"),1)=".",FALSE,TRUE)</formula>
    </cfRule>
    <cfRule type="expression" dxfId="2670" priority="13270">
      <formula>IF(RIGHT(TEXT(AI97,"0.#"),1)=".",TRUE,FALSE)</formula>
    </cfRule>
  </conditionalFormatting>
  <conditionalFormatting sqref="AM97">
    <cfRule type="expression" dxfId="2669" priority="13267">
      <formula>IF(RIGHT(TEXT(AM97,"0.#"),1)=".",FALSE,TRUE)</formula>
    </cfRule>
    <cfRule type="expression" dxfId="2668" priority="13268">
      <formula>IF(RIGHT(TEXT(AM97,"0.#"),1)=".",TRUE,FALSE)</formula>
    </cfRule>
  </conditionalFormatting>
  <conditionalFormatting sqref="AM98">
    <cfRule type="expression" dxfId="2667" priority="13265">
      <formula>IF(RIGHT(TEXT(AM98,"0.#"),1)=".",FALSE,TRUE)</formula>
    </cfRule>
    <cfRule type="expression" dxfId="2666" priority="13266">
      <formula>IF(RIGHT(TEXT(AM98,"0.#"),1)=".",TRUE,FALSE)</formula>
    </cfRule>
  </conditionalFormatting>
  <conditionalFormatting sqref="AM99">
    <cfRule type="expression" dxfId="2665" priority="13263">
      <formula>IF(RIGHT(TEXT(AM99,"0.#"),1)=".",FALSE,TRUE)</formula>
    </cfRule>
    <cfRule type="expression" dxfId="2664" priority="13264">
      <formula>IF(RIGHT(TEXT(AM99,"0.#"),1)=".",TRUE,FALSE)</formula>
    </cfRule>
  </conditionalFormatting>
  <conditionalFormatting sqref="AM101">
    <cfRule type="expression" dxfId="2663" priority="13247">
      <formula>IF(RIGHT(TEXT(AM101,"0.#"),1)=".",FALSE,TRUE)</formula>
    </cfRule>
    <cfRule type="expression" dxfId="2662" priority="13248">
      <formula>IF(RIGHT(TEXT(AM101,"0.#"),1)=".",TRUE,FALSE)</formula>
    </cfRule>
  </conditionalFormatting>
  <conditionalFormatting sqref="AQ102">
    <cfRule type="expression" dxfId="2661" priority="13239">
      <formula>IF(RIGHT(TEXT(AQ102,"0.#"),1)=".",FALSE,TRUE)</formula>
    </cfRule>
    <cfRule type="expression" dxfId="2660" priority="13240">
      <formula>IF(RIGHT(TEXT(AQ102,"0.#"),1)=".",TRUE,FALSE)</formula>
    </cfRule>
  </conditionalFormatting>
  <conditionalFormatting sqref="AE104">
    <cfRule type="expression" dxfId="2659" priority="13237">
      <formula>IF(RIGHT(TEXT(AE104,"0.#"),1)=".",FALSE,TRUE)</formula>
    </cfRule>
    <cfRule type="expression" dxfId="2658" priority="13238">
      <formula>IF(RIGHT(TEXT(AE104,"0.#"),1)=".",TRUE,FALSE)</formula>
    </cfRule>
  </conditionalFormatting>
  <conditionalFormatting sqref="AI104">
    <cfRule type="expression" dxfId="2657" priority="13235">
      <formula>IF(RIGHT(TEXT(AI104,"0.#"),1)=".",FALSE,TRUE)</formula>
    </cfRule>
    <cfRule type="expression" dxfId="2656" priority="13236">
      <formula>IF(RIGHT(TEXT(AI104,"0.#"),1)=".",TRUE,FALSE)</formula>
    </cfRule>
  </conditionalFormatting>
  <conditionalFormatting sqref="AM104">
    <cfRule type="expression" dxfId="2655" priority="13233">
      <formula>IF(RIGHT(TEXT(AM104,"0.#"),1)=".",FALSE,TRUE)</formula>
    </cfRule>
    <cfRule type="expression" dxfId="2654" priority="13234">
      <formula>IF(RIGHT(TEXT(AM104,"0.#"),1)=".",TRUE,FALSE)</formula>
    </cfRule>
  </conditionalFormatting>
  <conditionalFormatting sqref="AE105">
    <cfRule type="expression" dxfId="2653" priority="13231">
      <formula>IF(RIGHT(TEXT(AE105,"0.#"),1)=".",FALSE,TRUE)</formula>
    </cfRule>
    <cfRule type="expression" dxfId="2652" priority="13232">
      <formula>IF(RIGHT(TEXT(AE105,"0.#"),1)=".",TRUE,FALSE)</formula>
    </cfRule>
  </conditionalFormatting>
  <conditionalFormatting sqref="AI105">
    <cfRule type="expression" dxfId="2651" priority="13229">
      <formula>IF(RIGHT(TEXT(AI105,"0.#"),1)=".",FALSE,TRUE)</formula>
    </cfRule>
    <cfRule type="expression" dxfId="2650" priority="13230">
      <formula>IF(RIGHT(TEXT(AI105,"0.#"),1)=".",TRUE,FALSE)</formula>
    </cfRule>
  </conditionalFormatting>
  <conditionalFormatting sqref="AM105">
    <cfRule type="expression" dxfId="2649" priority="13227">
      <formula>IF(RIGHT(TEXT(AM105,"0.#"),1)=".",FALSE,TRUE)</formula>
    </cfRule>
    <cfRule type="expression" dxfId="2648" priority="13228">
      <formula>IF(RIGHT(TEXT(AM105,"0.#"),1)=".",TRUE,FALSE)</formula>
    </cfRule>
  </conditionalFormatting>
  <conditionalFormatting sqref="AE107">
    <cfRule type="expression" dxfId="2647" priority="13223">
      <formula>IF(RIGHT(TEXT(AE107,"0.#"),1)=".",FALSE,TRUE)</formula>
    </cfRule>
    <cfRule type="expression" dxfId="2646" priority="13224">
      <formula>IF(RIGHT(TEXT(AE107,"0.#"),1)=".",TRUE,FALSE)</formula>
    </cfRule>
  </conditionalFormatting>
  <conditionalFormatting sqref="AI107">
    <cfRule type="expression" dxfId="2645" priority="13221">
      <formula>IF(RIGHT(TEXT(AI107,"0.#"),1)=".",FALSE,TRUE)</formula>
    </cfRule>
    <cfRule type="expression" dxfId="2644" priority="13222">
      <formula>IF(RIGHT(TEXT(AI107,"0.#"),1)=".",TRUE,FALSE)</formula>
    </cfRule>
  </conditionalFormatting>
  <conditionalFormatting sqref="AM107">
    <cfRule type="expression" dxfId="2643" priority="13219">
      <formula>IF(RIGHT(TEXT(AM107,"0.#"),1)=".",FALSE,TRUE)</formula>
    </cfRule>
    <cfRule type="expression" dxfId="2642" priority="13220">
      <formula>IF(RIGHT(TEXT(AM107,"0.#"),1)=".",TRUE,FALSE)</formula>
    </cfRule>
  </conditionalFormatting>
  <conditionalFormatting sqref="AE108">
    <cfRule type="expression" dxfId="2641" priority="13217">
      <formula>IF(RIGHT(TEXT(AE108,"0.#"),1)=".",FALSE,TRUE)</formula>
    </cfRule>
    <cfRule type="expression" dxfId="2640" priority="13218">
      <formula>IF(RIGHT(TEXT(AE108,"0.#"),1)=".",TRUE,FALSE)</formula>
    </cfRule>
  </conditionalFormatting>
  <conditionalFormatting sqref="AI108">
    <cfRule type="expression" dxfId="2639" priority="13215">
      <formula>IF(RIGHT(TEXT(AI108,"0.#"),1)=".",FALSE,TRUE)</formula>
    </cfRule>
    <cfRule type="expression" dxfId="2638" priority="13216">
      <formula>IF(RIGHT(TEXT(AI108,"0.#"),1)=".",TRUE,FALSE)</formula>
    </cfRule>
  </conditionalFormatting>
  <conditionalFormatting sqref="AM108">
    <cfRule type="expression" dxfId="2637" priority="13213">
      <formula>IF(RIGHT(TEXT(AM108,"0.#"),1)=".",FALSE,TRUE)</formula>
    </cfRule>
    <cfRule type="expression" dxfId="2636" priority="13214">
      <formula>IF(RIGHT(TEXT(AM108,"0.#"),1)=".",TRUE,FALSE)</formula>
    </cfRule>
  </conditionalFormatting>
  <conditionalFormatting sqref="AE110">
    <cfRule type="expression" dxfId="2635" priority="13209">
      <formula>IF(RIGHT(TEXT(AE110,"0.#"),1)=".",FALSE,TRUE)</formula>
    </cfRule>
    <cfRule type="expression" dxfId="2634" priority="13210">
      <formula>IF(RIGHT(TEXT(AE110,"0.#"),1)=".",TRUE,FALSE)</formula>
    </cfRule>
  </conditionalFormatting>
  <conditionalFormatting sqref="AI110">
    <cfRule type="expression" dxfId="2633" priority="13207">
      <formula>IF(RIGHT(TEXT(AI110,"0.#"),1)=".",FALSE,TRUE)</formula>
    </cfRule>
    <cfRule type="expression" dxfId="2632" priority="13208">
      <formula>IF(RIGHT(TEXT(AI110,"0.#"),1)=".",TRUE,FALSE)</formula>
    </cfRule>
  </conditionalFormatting>
  <conditionalFormatting sqref="AM110">
    <cfRule type="expression" dxfId="2631" priority="13205">
      <formula>IF(RIGHT(TEXT(AM110,"0.#"),1)=".",FALSE,TRUE)</formula>
    </cfRule>
    <cfRule type="expression" dxfId="2630" priority="13206">
      <formula>IF(RIGHT(TEXT(AM110,"0.#"),1)=".",TRUE,FALSE)</formula>
    </cfRule>
  </conditionalFormatting>
  <conditionalFormatting sqref="AE111">
    <cfRule type="expression" dxfId="2629" priority="13203">
      <formula>IF(RIGHT(TEXT(AE111,"0.#"),1)=".",FALSE,TRUE)</formula>
    </cfRule>
    <cfRule type="expression" dxfId="2628" priority="13204">
      <formula>IF(RIGHT(TEXT(AE111,"0.#"),1)=".",TRUE,FALSE)</formula>
    </cfRule>
  </conditionalFormatting>
  <conditionalFormatting sqref="AI111">
    <cfRule type="expression" dxfId="2627" priority="13201">
      <formula>IF(RIGHT(TEXT(AI111,"0.#"),1)=".",FALSE,TRUE)</formula>
    </cfRule>
    <cfRule type="expression" dxfId="2626" priority="13202">
      <formula>IF(RIGHT(TEXT(AI111,"0.#"),1)=".",TRUE,FALSE)</formula>
    </cfRule>
  </conditionalFormatting>
  <conditionalFormatting sqref="AM111">
    <cfRule type="expression" dxfId="2625" priority="13199">
      <formula>IF(RIGHT(TEXT(AM111,"0.#"),1)=".",FALSE,TRUE)</formula>
    </cfRule>
    <cfRule type="expression" dxfId="2624" priority="13200">
      <formula>IF(RIGHT(TEXT(AM111,"0.#"),1)=".",TRUE,FALSE)</formula>
    </cfRule>
  </conditionalFormatting>
  <conditionalFormatting sqref="AE113">
    <cfRule type="expression" dxfId="2623" priority="13195">
      <formula>IF(RIGHT(TEXT(AE113,"0.#"),1)=".",FALSE,TRUE)</formula>
    </cfRule>
    <cfRule type="expression" dxfId="2622" priority="13196">
      <formula>IF(RIGHT(TEXT(AE113,"0.#"),1)=".",TRUE,FALSE)</formula>
    </cfRule>
  </conditionalFormatting>
  <conditionalFormatting sqref="AI113">
    <cfRule type="expression" dxfId="2621" priority="13193">
      <formula>IF(RIGHT(TEXT(AI113,"0.#"),1)=".",FALSE,TRUE)</formula>
    </cfRule>
    <cfRule type="expression" dxfId="2620" priority="13194">
      <formula>IF(RIGHT(TEXT(AI113,"0.#"),1)=".",TRUE,FALSE)</formula>
    </cfRule>
  </conditionalFormatting>
  <conditionalFormatting sqref="AM113">
    <cfRule type="expression" dxfId="2619" priority="13191">
      <formula>IF(RIGHT(TEXT(AM113,"0.#"),1)=".",FALSE,TRUE)</formula>
    </cfRule>
    <cfRule type="expression" dxfId="2618" priority="13192">
      <formula>IF(RIGHT(TEXT(AM113,"0.#"),1)=".",TRUE,FALSE)</formula>
    </cfRule>
  </conditionalFormatting>
  <conditionalFormatting sqref="AE114">
    <cfRule type="expression" dxfId="2617" priority="13189">
      <formula>IF(RIGHT(TEXT(AE114,"0.#"),1)=".",FALSE,TRUE)</formula>
    </cfRule>
    <cfRule type="expression" dxfId="2616" priority="13190">
      <formula>IF(RIGHT(TEXT(AE114,"0.#"),1)=".",TRUE,FALSE)</formula>
    </cfRule>
  </conditionalFormatting>
  <conditionalFormatting sqref="AI114">
    <cfRule type="expression" dxfId="2615" priority="13187">
      <formula>IF(RIGHT(TEXT(AI114,"0.#"),1)=".",FALSE,TRUE)</formula>
    </cfRule>
    <cfRule type="expression" dxfId="2614" priority="13188">
      <formula>IF(RIGHT(TEXT(AI114,"0.#"),1)=".",TRUE,FALSE)</formula>
    </cfRule>
  </conditionalFormatting>
  <conditionalFormatting sqref="AM114">
    <cfRule type="expression" dxfId="2613" priority="13185">
      <formula>IF(RIGHT(TEXT(AM114,"0.#"),1)=".",FALSE,TRUE)</formula>
    </cfRule>
    <cfRule type="expression" dxfId="2612" priority="13186">
      <formula>IF(RIGHT(TEXT(AM114,"0.#"),1)=".",TRUE,FALSE)</formula>
    </cfRule>
  </conditionalFormatting>
  <conditionalFormatting sqref="AQ116">
    <cfRule type="expression" dxfId="2611" priority="13181">
      <formula>IF(RIGHT(TEXT(AQ116,"0.#"),1)=".",FALSE,TRUE)</formula>
    </cfRule>
    <cfRule type="expression" dxfId="2610" priority="13182">
      <formula>IF(RIGHT(TEXT(AQ116,"0.#"),1)=".",TRUE,FALSE)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M134:AM135 AQ135 AU135">
    <cfRule type="expression" dxfId="2555" priority="13081">
      <formula>IF(RIGHT(TEXT(AM134,"0.#"),1)=".",FALSE,TRUE)</formula>
    </cfRule>
    <cfRule type="expression" dxfId="2554" priority="13082">
      <formula>IF(RIGHT(TEXT(AM134,"0.#"),1)=".",TRUE,FALSE)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7:AO838">
    <cfRule type="expression" dxfId="2405" priority="2837">
      <formula>IF(AND(AL837&gt;=0, RIGHT(TEXT(AL837,"0.#"),1)&lt;&gt;"."),TRUE,FALSE)</formula>
    </cfRule>
    <cfRule type="expression" dxfId="2404" priority="2838">
      <formula>IF(AND(AL837&gt;=0, RIGHT(TEXT(AL837,"0.#"),1)="."),TRUE,FALSE)</formula>
    </cfRule>
    <cfRule type="expression" dxfId="2403" priority="2839">
      <formula>IF(AND(AL837&lt;0, RIGHT(TEXT(AL837,"0.#"),1)&lt;&gt;"."),TRUE,FALSE)</formula>
    </cfRule>
    <cfRule type="expression" dxfId="2402" priority="2840">
      <formula>IF(AND(AL837&lt;0, RIGHT(TEXT(AL837,"0.#"),1)="."),TRUE,FALSE)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0:AO871">
    <cfRule type="expression" dxfId="1981" priority="2091">
      <formula>IF(AND(AL870&gt;=0, RIGHT(TEXT(AL870,"0.#"),1)&lt;&gt;"."),TRUE,FALSE)</formula>
    </cfRule>
    <cfRule type="expression" dxfId="1980" priority="2092">
      <formula>IF(AND(AL870&gt;=0, RIGHT(TEXT(AL870,"0.#"),1)="."),TRUE,FALSE)</formula>
    </cfRule>
    <cfRule type="expression" dxfId="1979" priority="2093">
      <formula>IF(AND(AL870&lt;0, RIGHT(TEXT(AL870,"0.#"),1)&lt;&gt;"."),TRUE,FALSE)</formula>
    </cfRule>
    <cfRule type="expression" dxfId="1978" priority="2094">
      <formula>IF(AND(AL870&lt;0, RIGHT(TEXT(AL870,"0.#"),1)="."),TRUE,FALSE)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Q134 AU134">
    <cfRule type="expression" dxfId="705" priority="5">
      <formula>IF(RIGHT(TEXT(AQ134,"0.#"),1)=".",FALSE,TRUE)</formula>
    </cfRule>
    <cfRule type="expression" dxfId="704" priority="6">
      <formula>IF(RIGHT(TEXT(AQ134,"0.#"),1)=".",TRUE,FALSE)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5" max="49" man="1"/>
    <brk id="778" max="49" man="1"/>
    <brk id="999" max="49" man="1"/>
    <brk id="1032" max="49" man="1"/>
  </rowBreaks>
  <colBreaks count="1" manualBreakCount="1">
    <brk id="6" max="1078"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直接実施、補助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571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海洋政策</v>
      </c>
      <c r="F10" s="18" t="s">
        <v>235</v>
      </c>
      <c r="G10" s="17"/>
      <c r="H10" s="13" t="str">
        <f t="shared" si="1"/>
        <v/>
      </c>
      <c r="I10" s="13" t="str">
        <f t="shared" si="5"/>
        <v>一般会計</v>
      </c>
      <c r="K10" s="14" t="s">
        <v>450</v>
      </c>
      <c r="L10" s="15"/>
      <c r="M10" s="13" t="str">
        <f t="shared" si="2"/>
        <v/>
      </c>
      <c r="N10" s="13" t="str">
        <f t="shared" si="6"/>
        <v/>
      </c>
      <c r="O10" s="13"/>
      <c r="P10" s="13" t="str">
        <f>S8</f>
        <v>直接実施、補助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469</v>
      </c>
      <c r="B2" s="517"/>
      <c r="C2" s="517"/>
      <c r="D2" s="517"/>
      <c r="E2" s="517"/>
      <c r="F2" s="518"/>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552</v>
      </c>
      <c r="AF2" s="997"/>
      <c r="AG2" s="997"/>
      <c r="AH2" s="997"/>
      <c r="AI2" s="997" t="s">
        <v>549</v>
      </c>
      <c r="AJ2" s="997"/>
      <c r="AK2" s="997"/>
      <c r="AL2" s="997"/>
      <c r="AM2" s="997" t="s">
        <v>523</v>
      </c>
      <c r="AN2" s="997"/>
      <c r="AO2" s="997"/>
      <c r="AP2" s="459"/>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5"/>
      <c r="I4" s="1015"/>
      <c r="J4" s="1015"/>
      <c r="K4" s="1015"/>
      <c r="L4" s="1015"/>
      <c r="M4" s="1015"/>
      <c r="N4" s="1015"/>
      <c r="O4" s="1016"/>
      <c r="P4" s="161"/>
      <c r="Q4" s="1023"/>
      <c r="R4" s="1023"/>
      <c r="S4" s="1023"/>
      <c r="T4" s="1023"/>
      <c r="U4" s="1023"/>
      <c r="V4" s="1023"/>
      <c r="W4" s="1023"/>
      <c r="X4" s="1024"/>
      <c r="Y4" s="1001" t="s">
        <v>12</v>
      </c>
      <c r="Z4" s="1002"/>
      <c r="AA4" s="1003"/>
      <c r="AB4" s="555"/>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17"/>
      <c r="H5" s="1018"/>
      <c r="I5" s="1018"/>
      <c r="J5" s="1018"/>
      <c r="K5" s="1018"/>
      <c r="L5" s="1018"/>
      <c r="M5" s="1018"/>
      <c r="N5" s="1018"/>
      <c r="O5" s="1019"/>
      <c r="P5" s="1025"/>
      <c r="Q5" s="1025"/>
      <c r="R5" s="1025"/>
      <c r="S5" s="1025"/>
      <c r="T5" s="1025"/>
      <c r="U5" s="1025"/>
      <c r="V5" s="1025"/>
      <c r="W5" s="1025"/>
      <c r="X5" s="1026"/>
      <c r="Y5" s="303" t="s">
        <v>54</v>
      </c>
      <c r="Z5" s="998"/>
      <c r="AA5" s="999"/>
      <c r="AB5" s="526"/>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6" t="s">
        <v>469</v>
      </c>
      <c r="B9" s="517"/>
      <c r="C9" s="517"/>
      <c r="D9" s="517"/>
      <c r="E9" s="517"/>
      <c r="F9" s="518"/>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553</v>
      </c>
      <c r="AF9" s="997"/>
      <c r="AG9" s="997"/>
      <c r="AH9" s="997"/>
      <c r="AI9" s="997" t="s">
        <v>549</v>
      </c>
      <c r="AJ9" s="997"/>
      <c r="AK9" s="997"/>
      <c r="AL9" s="997"/>
      <c r="AM9" s="997" t="s">
        <v>523</v>
      </c>
      <c r="AN9" s="997"/>
      <c r="AO9" s="997"/>
      <c r="AP9" s="459"/>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5"/>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6"/>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6" t="s">
        <v>469</v>
      </c>
      <c r="B16" s="517"/>
      <c r="C16" s="517"/>
      <c r="D16" s="517"/>
      <c r="E16" s="517"/>
      <c r="F16" s="518"/>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552</v>
      </c>
      <c r="AF16" s="997"/>
      <c r="AG16" s="997"/>
      <c r="AH16" s="997"/>
      <c r="AI16" s="997" t="s">
        <v>550</v>
      </c>
      <c r="AJ16" s="997"/>
      <c r="AK16" s="997"/>
      <c r="AL16" s="997"/>
      <c r="AM16" s="997" t="s">
        <v>523</v>
      </c>
      <c r="AN16" s="997"/>
      <c r="AO16" s="997"/>
      <c r="AP16" s="459"/>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5"/>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6"/>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6" t="s">
        <v>469</v>
      </c>
      <c r="B23" s="517"/>
      <c r="C23" s="517"/>
      <c r="D23" s="517"/>
      <c r="E23" s="517"/>
      <c r="F23" s="518"/>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554</v>
      </c>
      <c r="AF23" s="997"/>
      <c r="AG23" s="997"/>
      <c r="AH23" s="997"/>
      <c r="AI23" s="997" t="s">
        <v>549</v>
      </c>
      <c r="AJ23" s="997"/>
      <c r="AK23" s="997"/>
      <c r="AL23" s="997"/>
      <c r="AM23" s="997" t="s">
        <v>523</v>
      </c>
      <c r="AN23" s="997"/>
      <c r="AO23" s="997"/>
      <c r="AP23" s="459"/>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5"/>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6"/>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6" t="s">
        <v>469</v>
      </c>
      <c r="B30" s="517"/>
      <c r="C30" s="517"/>
      <c r="D30" s="517"/>
      <c r="E30" s="517"/>
      <c r="F30" s="518"/>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552</v>
      </c>
      <c r="AF30" s="997"/>
      <c r="AG30" s="997"/>
      <c r="AH30" s="997"/>
      <c r="AI30" s="997" t="s">
        <v>549</v>
      </c>
      <c r="AJ30" s="997"/>
      <c r="AK30" s="997"/>
      <c r="AL30" s="997"/>
      <c r="AM30" s="997" t="s">
        <v>547</v>
      </c>
      <c r="AN30" s="997"/>
      <c r="AO30" s="997"/>
      <c r="AP30" s="459"/>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5"/>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6"/>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6" t="s">
        <v>469</v>
      </c>
      <c r="B37" s="517"/>
      <c r="C37" s="517"/>
      <c r="D37" s="517"/>
      <c r="E37" s="517"/>
      <c r="F37" s="518"/>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554</v>
      </c>
      <c r="AF37" s="997"/>
      <c r="AG37" s="997"/>
      <c r="AH37" s="997"/>
      <c r="AI37" s="997" t="s">
        <v>551</v>
      </c>
      <c r="AJ37" s="997"/>
      <c r="AK37" s="997"/>
      <c r="AL37" s="997"/>
      <c r="AM37" s="997" t="s">
        <v>548</v>
      </c>
      <c r="AN37" s="997"/>
      <c r="AO37" s="997"/>
      <c r="AP37" s="459"/>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5"/>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6"/>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6" t="s">
        <v>469</v>
      </c>
      <c r="B44" s="517"/>
      <c r="C44" s="517"/>
      <c r="D44" s="517"/>
      <c r="E44" s="517"/>
      <c r="F44" s="518"/>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552</v>
      </c>
      <c r="AF44" s="997"/>
      <c r="AG44" s="997"/>
      <c r="AH44" s="997"/>
      <c r="AI44" s="997" t="s">
        <v>549</v>
      </c>
      <c r="AJ44" s="997"/>
      <c r="AK44" s="997"/>
      <c r="AL44" s="997"/>
      <c r="AM44" s="997" t="s">
        <v>523</v>
      </c>
      <c r="AN44" s="997"/>
      <c r="AO44" s="997"/>
      <c r="AP44" s="459"/>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5"/>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6"/>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6" t="s">
        <v>469</v>
      </c>
      <c r="B51" s="517"/>
      <c r="C51" s="517"/>
      <c r="D51" s="517"/>
      <c r="E51" s="517"/>
      <c r="F51" s="518"/>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552</v>
      </c>
      <c r="AF51" s="997"/>
      <c r="AG51" s="997"/>
      <c r="AH51" s="997"/>
      <c r="AI51" s="997" t="s">
        <v>549</v>
      </c>
      <c r="AJ51" s="997"/>
      <c r="AK51" s="997"/>
      <c r="AL51" s="997"/>
      <c r="AM51" s="997" t="s">
        <v>523</v>
      </c>
      <c r="AN51" s="997"/>
      <c r="AO51" s="997"/>
      <c r="AP51" s="459"/>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5"/>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6"/>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6" t="s">
        <v>469</v>
      </c>
      <c r="B58" s="517"/>
      <c r="C58" s="517"/>
      <c r="D58" s="517"/>
      <c r="E58" s="517"/>
      <c r="F58" s="518"/>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552</v>
      </c>
      <c r="AF58" s="997"/>
      <c r="AG58" s="997"/>
      <c r="AH58" s="997"/>
      <c r="AI58" s="997" t="s">
        <v>549</v>
      </c>
      <c r="AJ58" s="997"/>
      <c r="AK58" s="997"/>
      <c r="AL58" s="997"/>
      <c r="AM58" s="997" t="s">
        <v>523</v>
      </c>
      <c r="AN58" s="997"/>
      <c r="AO58" s="997"/>
      <c r="AP58" s="459"/>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5"/>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6"/>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6" t="s">
        <v>469</v>
      </c>
      <c r="B65" s="517"/>
      <c r="C65" s="517"/>
      <c r="D65" s="517"/>
      <c r="E65" s="517"/>
      <c r="F65" s="518"/>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552</v>
      </c>
      <c r="AF65" s="997"/>
      <c r="AG65" s="997"/>
      <c r="AH65" s="997"/>
      <c r="AI65" s="997" t="s">
        <v>549</v>
      </c>
      <c r="AJ65" s="997"/>
      <c r="AK65" s="997"/>
      <c r="AL65" s="997"/>
      <c r="AM65" s="997" t="s">
        <v>523</v>
      </c>
      <c r="AN65" s="997"/>
      <c r="AO65" s="997"/>
      <c r="AP65" s="459"/>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5"/>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6"/>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2019-08-30T04:22:50Z</cp:lastPrinted>
  <dcterms:created xsi:type="dcterms:W3CDTF">2012-03-13T00:50:25Z</dcterms:created>
  <dcterms:modified xsi:type="dcterms:W3CDTF">2020-11-20T13:31:08Z</dcterms:modified>
</cp:coreProperties>
</file>