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65" yWindow="-15" windowWidth="14970" windowHeight="16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<sst xmlns="http://schemas.openxmlformats.org/spreadsheetml/2006/main" count="2944" uniqueCount="689">
  <si>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</si>
  <si>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</si>
  <si>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</si>
  <si>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</si>
  <si>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</si>
  <si>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</si>
  <si>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</si>
  <si>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</si>
  <si>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</si>
  <si>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</si>
  <si>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</si>
  <si>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</si>
  <si>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</si>
  <si>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</si>
  <si>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</si>
  <si>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</si>
  <si>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</si>
  <si>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</si>
  <si>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</si>
  <si>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</si>
  <si>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</si>
  <si>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</si>
  <si>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</si>
  <si>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</si>
  <si>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</si>
  <si>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</si>
  <si>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</si>
  <si>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</si>
  <si>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</si>
  <si>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</si>
  <si>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</si>
  <si>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</si>
  <si>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</si>
  <si>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</si>
  <si>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</si>
  <si>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</si>
  <si>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</si>
  <si>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</si>
  <si>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</si>
  <si>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</si>
  <si>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</si>
  <si>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</si>
  <si>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</si>
  <si>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</si>
  <si>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</si>
  <si>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</si>
  <si>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</si>
  <si>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</si>
  <si>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</si>
  <si>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</si>
  <si>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</si>
  <si>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</si>
  <si>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</si>
  <si>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</si>
  <si>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</si>
  <si>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</si>
  <si>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</si>
  <si>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</si>
  <si>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</si>
  <si>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</si>
  <si>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</si>
  <si>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</si>
  <si>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</si>
  <si>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</si>
  <si>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</si>
  <si>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</si>
  <si>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</si>
  <si>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</si>
  <si>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</si>
  <si>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</si>
  <si>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</si>
  <si>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</si>
  <si>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</si>
  <si>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</si>
  <si>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</si>
  <si>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</si>
  <si>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</si>
  <si>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</si>
  <si>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</si>
  <si>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</si>
  <si>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</si>
  <si>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</si>
  <si>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</si>
  <si>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</si>
  <si>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</si>
  <si>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</si>
  <si>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</si>
  <si>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</si>
  <si>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</si>
  <si>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</si>
  <si>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</si>
  <si>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</si>
  <si>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</si>
  <si>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</si>
  <si>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</si>
  <si>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</si>
  <si>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</si>
  <si>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</si>
  <si>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</si>
  <si>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</si>
  <si>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</si>
  <si>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</si>
  <si>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</si>
  <si>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</si>
  <si>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</si>
  <si>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</si>
  <si>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</si>
  <si>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</si>
  <si>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</si>
  <si>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</si>
  <si>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</si>
  <si>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</si>
  <si>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</si>
  <si>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</si>
  <si>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</si>
  <si>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</si>
  <si>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</si>
  <si>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</si>
  <si>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</si>
  <si>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</si>
  <si>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</si>
  <si>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</si>
  <si>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</si>
  <si>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</si>
  <si>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</si>
  <si>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</si>
  <si>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</si>
  <si>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</si>
  <si>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</si>
  <si>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</si>
  <si>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</si>
  <si>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</si>
  <si>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</si>
  <si>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</si>
  <si>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</si>
  <si>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</si>
  <si>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</si>
  <si>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</si>
  <si>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</si>
  <si>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</si>
  <si>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</si>
  <si>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</si>
  <si>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</si>
  <si>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</si>
  <si>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</si>
  <si>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</si>
  <si>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</si>
  <si>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</si>
  <si>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</si>
  <si>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</si>
  <si>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</si>
  <si>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</si>
  <si>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</si>
  <si>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</si>
  <si>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</si>
  <si>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</si>
  <si>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</si>
  <si>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</si>
  <si>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</si>
  <si>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</si>
  <si>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</si>
  <si>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</si>
  <si>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</si>
  <si>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</si>
  <si>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</si>
  <si>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</si>
  <si>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</si>
  <si>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</si>
  <si>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</si>
  <si>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</si>
  <si>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</si>
  <si>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</si>
  <si>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</si>
  <si>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</si>
  <si>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</si>
  <si>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</si>
  <si>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</si>
  <si>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</si>
  <si>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</si>
  <si>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</si>
  <si>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</si>
  <si>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</si>
  <si>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</si>
  <si>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</si>
  <si>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</si>
  <si>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</si>
  <si>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</si>
  <si>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</si>
  <si>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</si>
  <si>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</si>
  <si>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</si>
  <si>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</si>
  <si>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</si>
  <si>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</si>
  <si>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</si>
  <si>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</si>
  <si>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</si>
  <si>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</si>
  <si>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</si>
  <si>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</si>
  <si>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</si>
  <si>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</si>
  <si>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</si>
  <si>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</si>
  <si>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</si>
  <si>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</si>
  <si>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</si>
  <si>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</si>
  <si>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</si>
  <si>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</si>
  <si>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</si>
  <si>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</si>
  <si>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</si>
  <si>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</si>
  <si>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</si>
  <si>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</si>
  <si>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</si>
  <si>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</si>
  <si>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</si>
  <si>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</si>
  <si>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</si>
  <si>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</si>
  <si>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</si>
  <si>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</si>
  <si>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</si>
  <si>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</si>
  <si>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</si>
  <si>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</si>
  <si>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</si>
  <si>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</si>
  <si>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</si>
  <si>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</si>
  <si>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</si>
  <si>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</si>
  <si>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</si>
  <si>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</si>
  <si>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</si>
  <si>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</si>
  <si>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</si>
  <si>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</si>
  <si>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</si>
  <si>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</si>
  <si>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</si>
  <si>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</si>
  <si>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</si>
  <si>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</si>
  <si>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</si>
  <si>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</si>
  <si>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</si>
  <si>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</si>
  <si>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</si>
  <si>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</si>
  <si>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</si>
  <si>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</si>
  <si>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</si>
  <si>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</si>
  <si>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</si>
  <si>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</si>
  <si>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</si>
  <si>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</si>
  <si>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</si>
  <si>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</si>
  <si>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</si>
  <si>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</si>
  <si>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</si>
  <si>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</si>
  <si>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</si>
  <si>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</si>
  <si>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</si>
  <si>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</si>
  <si>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</si>
  <si>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</si>
  <si>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</si>
  <si>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</si>
  <si>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</si>
  <si>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</si>
  <si>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</si>
  <si>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</si>
  <si>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</si>
  <si>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</si>
  <si>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</si>
  <si>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</si>
  <si>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</si>
  <si>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</si>
  <si>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</si>
  <si>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</si>
  <si>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</si>
  <si>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</si>
  <si>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</si>
  <si>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</si>
  <si>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</si>
  <si>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</si>
  <si>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</si>
  <si>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</si>
  <si>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</si>
  <si>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</si>
  <si>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</si>
  <si>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</si>
  <si>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</si>
  <si>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</si>
  <si>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</si>
  <si>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</si>
  <si>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</si>
  <si>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</si>
  <si>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</si>
  <si>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</si>
  <si>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</si>
  <si>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</si>
  <si>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</si>
  <si>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</si>
  <si>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</si>
  <si>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</si>
  <si>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</si>
  <si>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</si>
  <si>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</si>
  <si>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</si>
  <si>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</si>
  <si>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</si>
  <si>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</si>
  <si>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</si>
  <si>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</si>
  <si>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</si>
  <si>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</si>
  <si>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</si>
  <si>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</si>
  <si>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</si>
  <si>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</si>
  <si>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</si>
  <si>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</si>
  <si>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</si>
  <si>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</si>
  <si>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</si>
  <si>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</si>
  <si>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</si>
  <si>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</si>
  <si>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</si>
  <si>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</si>
  <si>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</si>
  <si>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</si>
  <si>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</si>
  <si>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</si>
  <si>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</si>
  <si>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</si>
  <si>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</si>
  <si>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</si>
  <si>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</si>
  <si>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</si>
  <si>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</si>
  <si>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</si>
  <si>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</si>
  <si>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</si>
  <si>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</si>
  <si>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</si>
  <si>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</si>
  <si>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</si>
  <si>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</si>
  <si>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</si>
  <si>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</si>
  <si>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</si>
  <si>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</si>
  <si>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</si>
  <si>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</si>
  <si>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</si>
  <si>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</si>
  <si>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</si>
  <si>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</si>
  <si>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</si>
  <si>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</si>
  <si>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</si>
  <si>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</si>
  <si>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</si>
  <si>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</si>
  <si>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</si>
  <si>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</si>
  <si>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</si>
  <si>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</si>
  <si>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</si>
  <si>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</si>
  <si>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</si>
  <si>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</si>
  <si>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</si>
  <si>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</si>
  <si>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</si>
  <si>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</si>
  <si>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</si>
  <si>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</si>
  <si>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</si>
  <si>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</si>
  <si>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</si>
  <si>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</si>
  <si>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</si>
  <si>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</si>
  <si>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</si>
  <si>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</si>
  <si>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</si>
  <si>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</si>
  <si>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</si>
  <si>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</si>
  <si>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</si>
  <si>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</si>
  <si>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</si>
  <si>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</si>
  <si>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</si>
  <si>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</si>
  <si>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</si>
  <si>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</si>
  <si>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</si>
  <si>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</si>
  <si>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</si>
  <si>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</si>
  <si>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</si>
  <si>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</si>
  <si>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</si>
  <si>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</si>
  <si>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</si>
  <si>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</si>
  <si>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</si>
  <si>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</si>
  <si>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</si>
  <si>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</si>
  <si>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</si>
  <si>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</si>
  <si>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</si>
  <si>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</si>
  <si>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</si>
  <si>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</si>
  <si>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</si>
  <si>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</si>
  <si>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</si>
  <si>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</si>
  <si>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</si>
  <si>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</si>
  <si>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</si>
  <si>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</si>
  <si>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</si>
  <si>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</si>
  <si>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</si>
  <si>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</si>
  <si>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</si>
  <si>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</si>
  <si>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</si>
  <si>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</si>
  <si>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</si>
  <si>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</si>
  <si>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</si>
  <si>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</si>
  <si>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</si>
  <si>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</si>
  <si>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</si>
  <si>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</si>
  <si>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</si>
  <si>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</si>
  <si>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</si>
  <si>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</si>
  <si>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</si>
  <si>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</si>
  <si>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</si>
  <si>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</si>
  <si>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</si>
  <si>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</si>
  <si>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</si>
  <si>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</si>
  <si>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</si>
  <si>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</si>
  <si>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</si>
  <si>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</si>
  <si>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</si>
  <si>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</si>
  <si>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</si>
  <si>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</si>
  <si>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</si>
  <si>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</si>
  <si>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</si>
  <si>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</si>
  <si>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</si>
  <si>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</si>
  <si>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</si>
  <si>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</si>
  <si>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</si>
  <si>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</si>
  <si>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</si>
  <si>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</si>
  <si>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</si>
  <si>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</si>
  <si>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</si>
  <si>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</si>
  <si>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</si>
  <si>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</si>
  <si>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</si>
  <si>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</si>
  <si>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</si>
  <si>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</si>
  <si>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</si>
  <si>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</si>
  <si>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</si>
  <si>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</si>
  <si>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</si>
  <si>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</si>
  <si>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</si>
  <si>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</si>
  <si>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</si>
  <si>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</si>
  <si>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</si>
  <si>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</si>
  <si>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</si>
  <si>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</si>
  <si>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</si>
  <si>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</si>
  <si>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</si>
  <si>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</si>
  <si>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</si>
  <si>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</si>
  <si>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</si>
  <si>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</si>
  <si>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</si>
  <si>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</si>
  <si>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</si>
  <si>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</si>
  <si>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</si>
  <si>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</si>
  <si>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</si>
  <si>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</si>
  <si>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</si>
  <si>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</si>
  <si>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</si>
  <si>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</si>
  <si>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</si>
  <si>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</si>
  <si>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</si>
  <si>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</si>
  <si>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</si>
  <si>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</si>
  <si>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</si>
  <si>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</si>
  <si>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</si>
  <si>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</si>
  <si>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</si>
  <si>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</si>
  <si>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</si>
  <si>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</si>
  <si>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</si>
  <si>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</si>
  <si>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</si>
  <si>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</si>
  <si>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</si>
  <si>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</si>
  <si>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</si>
  <si>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地殻観測</t>
    <phoneticPr fontId="5"/>
  </si>
  <si>
    <t>地震火山部</t>
    <phoneticPr fontId="5"/>
  </si>
  <si>
    <t>地震予知情報課</t>
    <phoneticPr fontId="5"/>
  </si>
  <si>
    <t>課長　青木　元</t>
    <phoneticPr fontId="5"/>
  </si>
  <si>
    <t>回</t>
    <rPh sb="0" eb="1">
      <t>カイ</t>
    </rPh>
    <phoneticPr fontId="5"/>
  </si>
  <si>
    <t>-</t>
    <phoneticPr fontId="5"/>
  </si>
  <si>
    <t>毎月開催される「南海トラフ沿いの地震に関する評価検討会（定例）、地震防災対策強化地域判定会（定例）」会議資料による</t>
    <phoneticPr fontId="5"/>
  </si>
  <si>
    <t>毎月開催される「南海トラフ沿いの地震に関する評価検討会（定例）、地震防災対策強化地域判定会（定例）」において、ひずみ計等の観測データについて評価を行い、「南海トラフ地震に関連する情報」として国民、防災関係機関、報道機関等へ発表する。</t>
    <rPh sb="77" eb="79">
      <t>ナンカイ</t>
    </rPh>
    <phoneticPr fontId="5"/>
  </si>
  <si>
    <t>観測地点数（多成分ひずみ計、体積ひずみ計）</t>
    <phoneticPr fontId="5"/>
  </si>
  <si>
    <t>点</t>
    <rPh sb="0" eb="1">
      <t>テン</t>
    </rPh>
    <phoneticPr fontId="5"/>
  </si>
  <si>
    <t>○</t>
  </si>
  <si>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</si>
  <si>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無</t>
  </si>
  <si>
    <t>調達内容を吟味し、無駄のない予算の執行に努めている。</t>
    <phoneticPr fontId="5"/>
  </si>
  <si>
    <t>観測機器等の調達に当たっては、より一層の競争性の確保し調達するよう努めている。</t>
    <phoneticPr fontId="5"/>
  </si>
  <si>
    <t>東海地震に関連する情報の発表は、災害の防止、軽減に有効な手段である。</t>
    <phoneticPr fontId="5"/>
  </si>
  <si>
    <t>実施に当たり、多角的な仕様検討を行い、より効果的な整備を心がけている。</t>
    <phoneticPr fontId="5"/>
  </si>
  <si>
    <t>整備した観測施設を十分に活用している。</t>
    <phoneticPr fontId="5"/>
  </si>
  <si>
    <t>493</t>
    <phoneticPr fontId="5"/>
  </si>
  <si>
    <t>470</t>
    <phoneticPr fontId="5"/>
  </si>
  <si>
    <t>502</t>
    <phoneticPr fontId="5"/>
  </si>
  <si>
    <t>90</t>
    <phoneticPr fontId="5"/>
  </si>
  <si>
    <t>88</t>
    <phoneticPr fontId="5"/>
  </si>
  <si>
    <t>87</t>
    <phoneticPr fontId="5"/>
  </si>
  <si>
    <t>95</t>
    <phoneticPr fontId="5"/>
  </si>
  <si>
    <t>国土交通省</t>
  </si>
  <si>
    <t>‐</t>
  </si>
  <si>
    <t>南海トラフ地震に関連する情報は、広範囲に影響を及ぼすため、国が実施すべき事業である。</t>
    <phoneticPr fontId="5"/>
  </si>
  <si>
    <t>南海トラフ地震に関連する情報を発表することにより、災害の防止・軽減を図る事業であり、広く国民のニーズがある。</t>
    <phoneticPr fontId="5"/>
  </si>
  <si>
    <t>災害の防止・軽減を図る事業のため、政策優先度は高い。</t>
    <phoneticPr fontId="5"/>
  </si>
  <si>
    <t>定量的に示すためには妥当と考える。</t>
    <phoneticPr fontId="5"/>
  </si>
  <si>
    <t>通信専用料</t>
    <phoneticPr fontId="5"/>
  </si>
  <si>
    <t>観測予報庁費</t>
    <phoneticPr fontId="5"/>
  </si>
  <si>
    <t>職員旅費</t>
    <phoneticPr fontId="5"/>
  </si>
  <si>
    <t>土地建物借料</t>
    <phoneticPr fontId="5"/>
  </si>
  <si>
    <t>関係機関との協定等による</t>
    <phoneticPr fontId="5"/>
  </si>
  <si>
    <t>地殻変動観測については、平成27年度から段階的にデータの活用に取り組んでおり、他機関観測点の２点について平成29年度末までに24時間体制での監視に活用する。</t>
    <phoneticPr fontId="5"/>
  </si>
  <si>
    <t>執行額／　観測点数　　　　　　　　　　　　　</t>
    <rPh sb="0" eb="2">
      <t>シッコウ</t>
    </rPh>
    <rPh sb="2" eb="3">
      <t>ガク</t>
    </rPh>
    <rPh sb="5" eb="7">
      <t>カンソク</t>
    </rPh>
    <rPh sb="7" eb="9">
      <t>テンスウ</t>
    </rPh>
    <phoneticPr fontId="5"/>
  </si>
  <si>
    <t>千円</t>
    <rPh sb="0" eb="2">
      <t>センエン</t>
    </rPh>
    <phoneticPr fontId="5"/>
  </si>
  <si>
    <t>44/40</t>
    <phoneticPr fontId="5"/>
  </si>
  <si>
    <t>43/40</t>
    <phoneticPr fontId="5"/>
  </si>
  <si>
    <t>44/40</t>
    <phoneticPr fontId="5"/>
  </si>
  <si>
    <t>4　水害等災害による被害の軽減</t>
    <rPh sb="2" eb="4">
      <t>スイガイ</t>
    </rPh>
    <rPh sb="4" eb="5">
      <t>トウ</t>
    </rPh>
    <rPh sb="5" eb="7">
      <t>サイガイ</t>
    </rPh>
    <rPh sb="10" eb="12">
      <t>ヒガイ</t>
    </rPh>
    <rPh sb="13" eb="15">
      <t>ケイゲン</t>
    </rPh>
    <phoneticPr fontId="5"/>
  </si>
  <si>
    <t>10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</si>
  <si>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A.ＮＴＴコミュニケーションズ（株）</t>
    <phoneticPr fontId="5"/>
  </si>
  <si>
    <t>通信運搬費</t>
    <rPh sb="0" eb="2">
      <t>ツウシン</t>
    </rPh>
    <rPh sb="2" eb="5">
      <t>ウンパンヒ</t>
    </rPh>
    <phoneticPr fontId="5"/>
  </si>
  <si>
    <t>電信回線専用料</t>
    <rPh sb="0" eb="2">
      <t>デンシン</t>
    </rPh>
    <rPh sb="2" eb="4">
      <t>カイセン</t>
    </rPh>
    <rPh sb="4" eb="7">
      <t>センヨウリョウ</t>
    </rPh>
    <phoneticPr fontId="5"/>
  </si>
  <si>
    <t>B.東京管区気象台</t>
    <phoneticPr fontId="5"/>
  </si>
  <si>
    <t>雑役務費</t>
    <rPh sb="0" eb="1">
      <t>ザツ</t>
    </rPh>
    <rPh sb="1" eb="3">
      <t>エキム</t>
    </rPh>
    <rPh sb="3" eb="4">
      <t>ヒ</t>
    </rPh>
    <phoneticPr fontId="5"/>
  </si>
  <si>
    <t>地殻岩石ひずみ観測装置点検及び調整</t>
    <phoneticPr fontId="5"/>
  </si>
  <si>
    <t>地殻岩石ひずみ観測装置用発動発電装置の点検及び調整等</t>
    <phoneticPr fontId="5"/>
  </si>
  <si>
    <t>雑役務費</t>
    <rPh sb="0" eb="1">
      <t>ザツ</t>
    </rPh>
    <rPh sb="1" eb="3">
      <t>エキム</t>
    </rPh>
    <rPh sb="3" eb="4">
      <t>ヒ</t>
    </rPh>
    <phoneticPr fontId="5"/>
  </si>
  <si>
    <t>多成分ひずみ観測装置点検及び調整</t>
    <phoneticPr fontId="5"/>
  </si>
  <si>
    <t>C.株式会社　ミツトヨ</t>
    <phoneticPr fontId="5"/>
  </si>
  <si>
    <t>地殻岩石ひずみ観測装置点検及び調整</t>
    <phoneticPr fontId="5"/>
  </si>
  <si>
    <t>地殻岩石ひずみ観測装置修理</t>
    <phoneticPr fontId="5"/>
  </si>
  <si>
    <t>雑役務費</t>
    <phoneticPr fontId="5"/>
  </si>
  <si>
    <t>D.静岡県</t>
    <rPh sb="2" eb="5">
      <t>シズオカケン</t>
    </rPh>
    <phoneticPr fontId="5"/>
  </si>
  <si>
    <t>静岡地方気象台掛川地殻変動観測所敷地借用</t>
    <phoneticPr fontId="5"/>
  </si>
  <si>
    <t>借用及び損料</t>
    <phoneticPr fontId="5"/>
  </si>
  <si>
    <t>NTTコミュニケーションズ(株)</t>
    <phoneticPr fontId="5"/>
  </si>
  <si>
    <t>(株)NTTドコモ</t>
    <phoneticPr fontId="5"/>
  </si>
  <si>
    <t>ニッポンレンタカーアーバンネット(株)</t>
    <phoneticPr fontId="5"/>
  </si>
  <si>
    <t>レンタカー借上げ</t>
    <rPh sb="5" eb="6">
      <t>カ</t>
    </rPh>
    <rPh sb="6" eb="7">
      <t>ア</t>
    </rPh>
    <phoneticPr fontId="5"/>
  </si>
  <si>
    <t>東京管区気象台</t>
    <rPh sb="0" eb="2">
      <t>トウキョウ</t>
    </rPh>
    <rPh sb="2" eb="4">
      <t>カンク</t>
    </rPh>
    <rPh sb="4" eb="7">
      <t>キショウダイ</t>
    </rPh>
    <phoneticPr fontId="5"/>
  </si>
  <si>
    <t>計画に基づく各保守契約等の実施</t>
    <rPh sb="0" eb="2">
      <t>ケイカク</t>
    </rPh>
    <rPh sb="3" eb="4">
      <t>モト</t>
    </rPh>
    <rPh sb="6" eb="7">
      <t>カク</t>
    </rPh>
    <rPh sb="7" eb="9">
      <t>ホシュ</t>
    </rPh>
    <rPh sb="9" eb="11">
      <t>ケイヤク</t>
    </rPh>
    <rPh sb="11" eb="12">
      <t>トウ</t>
    </rPh>
    <rPh sb="13" eb="15">
      <t>ジッシ</t>
    </rPh>
    <phoneticPr fontId="5"/>
  </si>
  <si>
    <t>株式会社　ミツトヨ</t>
    <phoneticPr fontId="5"/>
  </si>
  <si>
    <t>静岡県</t>
    <phoneticPr fontId="5"/>
  </si>
  <si>
    <t>住鉱資源開発株式会社</t>
    <phoneticPr fontId="5"/>
  </si>
  <si>
    <t>宮澤電池産業株式会社</t>
    <phoneticPr fontId="5"/>
  </si>
  <si>
    <t>株式会社　覚堂</t>
    <phoneticPr fontId="5"/>
  </si>
  <si>
    <t>ヤマトプロテック株式会社</t>
    <phoneticPr fontId="5"/>
  </si>
  <si>
    <t>静岡地方気象台浜松佐久間地殻岩石ひずみ観測装置修理</t>
    <phoneticPr fontId="5"/>
  </si>
  <si>
    <t>地殻岩石ひずみ観測装置点検及び調整</t>
    <phoneticPr fontId="5"/>
  </si>
  <si>
    <t>銚子地方気象台　勝浦墨名地殻岩石ひずみ観測装置修理</t>
    <phoneticPr fontId="5"/>
  </si>
  <si>
    <t>名古屋地方気象台 蒲郡清田地殻岩石ひずみ観測装置修理</t>
    <phoneticPr fontId="5"/>
  </si>
  <si>
    <t>多成分ひずみ観測装置点検及び調整</t>
    <phoneticPr fontId="5"/>
  </si>
  <si>
    <t>名古屋地方気象台　地殻岩石ひずみ観測装置用発動発電装置の点検及び調整</t>
    <phoneticPr fontId="5"/>
  </si>
  <si>
    <t>名古屋地方気象台　田原高松地殻岩石ひずみ観測装置用発動発電装置修理</t>
    <phoneticPr fontId="5"/>
  </si>
  <si>
    <t>静岡地方気象台　地殻岩石ひずみ観測装置用発動発電装置の点検及び調整</t>
    <phoneticPr fontId="5"/>
  </si>
  <si>
    <t>静岡地方気象台　静岡但沼地殻岩石ひずみ観測局舎防水改修工事</t>
    <phoneticPr fontId="5"/>
  </si>
  <si>
    <t>静岡地方気象台　東伊豆奈良本地殻岩石ひずみ観測局環境整備作業</t>
    <phoneticPr fontId="5"/>
  </si>
  <si>
    <t>長野地方気象台地殻岩石ひずみ観測装置用発動発電装置の点検及び調整</t>
    <phoneticPr fontId="5"/>
  </si>
  <si>
    <t>個人A</t>
    <rPh sb="0" eb="2">
      <t>コジン</t>
    </rPh>
    <phoneticPr fontId="5"/>
  </si>
  <si>
    <t>浜松市</t>
    <phoneticPr fontId="5"/>
  </si>
  <si>
    <t>湯河原町</t>
    <phoneticPr fontId="5"/>
  </si>
  <si>
    <t>静岡地方気象台掛川地殻変動観測所敷地借用</t>
    <phoneticPr fontId="5"/>
  </si>
  <si>
    <t>静岡地方気象台春野地殻歪観測所建物借用</t>
    <phoneticPr fontId="5"/>
  </si>
  <si>
    <t>静岡地方気象台川根本町地殻歪観測所建物借用</t>
    <phoneticPr fontId="5"/>
  </si>
  <si>
    <t>静岡地方気象台浜北地殻変動観測所敷地借用</t>
    <phoneticPr fontId="5"/>
  </si>
  <si>
    <t>静岡地方気象台網代歪観測所敷地借用</t>
    <phoneticPr fontId="5"/>
  </si>
  <si>
    <t>静岡地方気象台静岡落合ひずみ観測点敷地借用</t>
    <phoneticPr fontId="5"/>
  </si>
  <si>
    <t>横浜地方気象台横浜歪観測所敷地借用</t>
    <phoneticPr fontId="5"/>
  </si>
  <si>
    <t>東京管区気象台日野地殻歪観測施設敷地借用</t>
    <phoneticPr fontId="5"/>
  </si>
  <si>
    <t>静岡地方気象台伊豆東部火山群（大崎）観測点敷地借用</t>
    <phoneticPr fontId="5"/>
  </si>
  <si>
    <t>横浜地方気象台横須賀地殻歪観測所敷地借用</t>
    <phoneticPr fontId="5"/>
  </si>
  <si>
    <t>静岡地方気象台静岡歪観測所敷地借用</t>
    <phoneticPr fontId="5"/>
  </si>
  <si>
    <t>静岡地方気象台三ヶ日歪観測所敷地借用</t>
    <phoneticPr fontId="5"/>
  </si>
  <si>
    <t>静岡地方気象台天竜（横川）・佐久間・春野歪観測所敷地借用</t>
    <phoneticPr fontId="5"/>
  </si>
  <si>
    <t>横浜地方気象台三浦地殻歪観測所敷地借用</t>
    <phoneticPr fontId="5"/>
  </si>
  <si>
    <t>横浜地方気象台湯河原計測震度観測施設敷地借用</t>
    <phoneticPr fontId="5"/>
  </si>
  <si>
    <t>電通システム株式会社</t>
    <phoneticPr fontId="5"/>
  </si>
  <si>
    <t>（有）梅原造園</t>
    <phoneticPr fontId="5"/>
  </si>
  <si>
    <t>ガイアフローディスティリング株式会社</t>
    <phoneticPr fontId="5"/>
  </si>
  <si>
    <t>神奈川県立川和高等学校</t>
    <phoneticPr fontId="5"/>
  </si>
  <si>
    <t>-</t>
    <phoneticPr fontId="5"/>
  </si>
  <si>
    <t>東京都福祉保健局</t>
    <phoneticPr fontId="5"/>
  </si>
  <si>
    <t>横須賀市</t>
    <phoneticPr fontId="5"/>
  </si>
  <si>
    <t>地方独立行政法人静岡県立病院機構</t>
    <phoneticPr fontId="5"/>
  </si>
  <si>
    <t>浜松市</t>
    <phoneticPr fontId="5"/>
  </si>
  <si>
    <t>三浦市</t>
    <phoneticPr fontId="5"/>
  </si>
  <si>
    <t>55/40</t>
    <phoneticPr fontId="5"/>
  </si>
  <si>
    <t>-</t>
  </si>
  <si>
    <t>-</t>
    <phoneticPr fontId="5"/>
  </si>
  <si>
    <t>-</t>
    <phoneticPr fontId="5"/>
  </si>
  <si>
    <t>4　水害等災害による被害の軽減</t>
    <phoneticPr fontId="5"/>
  </si>
  <si>
    <t>10　自然災害による被害を軽減するため、気象情報等の提供及び観測・通信体制を充実する</t>
    <phoneticPr fontId="5"/>
  </si>
  <si>
    <t>回</t>
    <rPh sb="0" eb="1">
      <t>カイ</t>
    </rPh>
    <phoneticPr fontId="5"/>
  </si>
  <si>
    <t>本事業による、一般競争入札の該当は無かったが、利用する部材等に汎用品を使用する等、引き続き、競争性を高めるよう努力し、予算の効率的な執行に努めたい。</t>
    <phoneticPr fontId="5"/>
  </si>
  <si>
    <t>気象業務法
（第3条、第11条他）
災害対策基本法(第3条、第8条)</t>
    <phoneticPr fontId="5"/>
  </si>
  <si>
    <t>南海トラフ地震の想定震源域における異常な現象を観測・監視するために活用する他機関の観測点の数</t>
    <phoneticPr fontId="5"/>
  </si>
  <si>
    <t>東海地震予知のためにめに活用する他機関の観測点の数</t>
    <rPh sb="0" eb="2">
      <t>トウカイ</t>
    </rPh>
    <rPh sb="2" eb="4">
      <t>ジシン</t>
    </rPh>
    <rPh sb="4" eb="6">
      <t>ヨチ</t>
    </rPh>
    <phoneticPr fontId="5"/>
  </si>
  <si>
    <t>「南海トラフ地震に関連する情報」（H29.11～）の発表回数
※毎月1回開催のため年12回。観測データに異常があり、臨時に開催された場合は回数が増える。</t>
    <phoneticPr fontId="5"/>
  </si>
  <si>
    <t>東海地震予知のために活用する他機関の観測点の数</t>
    <rPh sb="0" eb="2">
      <t>トウカイ</t>
    </rPh>
    <rPh sb="2" eb="4">
      <t>ジシン</t>
    </rPh>
    <rPh sb="4" eb="6">
      <t>ヨチ</t>
    </rPh>
    <phoneticPr fontId="5"/>
  </si>
  <si>
    <t>　東海地震予知のために活用する他機関の観測点2点を維持し、適時適切に東海地震に関連する防災情報等を発表する。</t>
    <phoneticPr fontId="5"/>
  </si>
  <si>
    <t>-</t>
    <phoneticPr fontId="5"/>
  </si>
  <si>
    <t>-</t>
    <phoneticPr fontId="5"/>
  </si>
  <si>
    <t>-</t>
    <phoneticPr fontId="5"/>
  </si>
  <si>
    <t>-</t>
    <phoneticPr fontId="5"/>
  </si>
  <si>
    <t>引き続き、事業を効率的・効果的に実施して頂きたい。</t>
    <rPh sb="0" eb="1">
      <t>ヒキツヅキ</t>
    </rPh>
    <phoneticPr fontId="5"/>
  </si>
  <si>
    <t>防災基本計画（昭和38年策定）
「南海トラフ地震に関連する情報」が発表された際の政府の対応について（平成29年9月26日中央防災会議幹事会決定）</t>
    <rPh sb="17" eb="19">
      <t>ナンカイ</t>
    </rPh>
    <rPh sb="22" eb="24">
      <t>ジシン</t>
    </rPh>
    <rPh sb="25" eb="27">
      <t>カンレン</t>
    </rPh>
    <rPh sb="29" eb="31">
      <t>ジョウホウ</t>
    </rPh>
    <rPh sb="33" eb="35">
      <t>ハッピョウ</t>
    </rPh>
    <rPh sb="38" eb="39">
      <t>サイ</t>
    </rPh>
    <rPh sb="40" eb="42">
      <t>セイフ</t>
    </rPh>
    <rPh sb="43" eb="45">
      <t>タイオウ</t>
    </rPh>
    <rPh sb="50" eb="52">
      <t>ヘイセイ</t>
    </rPh>
    <rPh sb="54" eb="55">
      <t>ネン</t>
    </rPh>
    <rPh sb="56" eb="57">
      <t>ガツ</t>
    </rPh>
    <rPh sb="59" eb="60">
      <t>ニチ</t>
    </rPh>
    <rPh sb="60" eb="62">
      <t>チュウオウ</t>
    </rPh>
    <rPh sb="62" eb="64">
      <t>ボウサイ</t>
    </rPh>
    <rPh sb="64" eb="66">
      <t>カイギ</t>
    </rPh>
    <rPh sb="66" eb="69">
      <t>カンジカイ</t>
    </rPh>
    <rPh sb="69" eb="71">
      <t>ケッテイ</t>
    </rPh>
    <phoneticPr fontId="5"/>
  </si>
  <si>
    <t>南海トラフ地震の想定震源域におけるプレート境界の固着状態の変化を観測・監視し、最新の科学的知見に基づく解析を行い、適時適切に南海トラフ沿いの地震に関連する情報を発表することにより、南海トラフ地震による災害の防止・軽減に資する。</t>
    <rPh sb="67" eb="68">
      <t>ゾ</t>
    </rPh>
    <phoneticPr fontId="5"/>
  </si>
  <si>
    <t>東海地域とその周辺に展開された地殻変動観測施設（ひずみ計等）により、南海トラフ地震につながる可能性がある現象を24時間体制で観測・監視し、最新の科学的知見に基づく解析を行うとともに、観測データに異常が検出された場合には、その原因について「南海トラフ沿いの地震に関する評価検討会」及び「地震防災対策強化地域判定会」により総合的な評価を行う。
また、その評価結果を防災対応に活かすことができるよう、適時適切に南海トラフ沿いの地震に関連する情報を国民・防災関係機関・報道機関等に発表する。</t>
    <rPh sb="139" eb="140">
      <t>オヨ</t>
    </rPh>
    <rPh sb="142" eb="144">
      <t>ジシン</t>
    </rPh>
    <rPh sb="144" eb="146">
      <t>ボウサイ</t>
    </rPh>
    <rPh sb="146" eb="148">
      <t>タイサク</t>
    </rPh>
    <rPh sb="148" eb="150">
      <t>キョウカ</t>
    </rPh>
    <rPh sb="150" eb="152">
      <t>チイキ</t>
    </rPh>
    <rPh sb="152" eb="154">
      <t>ハンテイ</t>
    </rPh>
    <rPh sb="154" eb="155">
      <t>カイ</t>
    </rPh>
    <rPh sb="207" eb="208">
      <t>ゾ</t>
    </rPh>
    <phoneticPr fontId="5"/>
  </si>
  <si>
    <t>毎月開催される「南海トラフ沿いの地震に関する評価検討会（定例）、地震防災対策強化地域判定会（定例）」において、ひずみ計等の観測データについて評価を行い、プレート境界の固着状況の把握。</t>
    <rPh sb="80" eb="82">
      <t>キョウカイ</t>
    </rPh>
    <rPh sb="83" eb="85">
      <t>コチャク</t>
    </rPh>
    <rPh sb="85" eb="87">
      <t>ジョウキョウ</t>
    </rPh>
    <rPh sb="88" eb="90">
      <t>ハアク</t>
    </rPh>
    <phoneticPr fontId="5"/>
  </si>
  <si>
    <t>「南海トラフ沿いの地震に関する評価検討会（定例）、地震防災対策強化地域判定会（定例）」において、ひずみ計等の観測データの活用による評価を実施した回数。
※毎月1回開催のため年12回。観測データに異常があり、臨時に開催された場合は回数が増える。</t>
    <rPh sb="60" eb="62">
      <t>カツヨウ</t>
    </rPh>
    <rPh sb="65" eb="67">
      <t>ヒョウカ</t>
    </rPh>
    <rPh sb="68" eb="70">
      <t>ジッシ</t>
    </rPh>
    <rPh sb="72" eb="74">
      <t>カイスウ</t>
    </rPh>
    <phoneticPr fontId="5"/>
  </si>
  <si>
    <t>「南海トラフ沿いの地震に関連する情報」として、国民、防災関係機関、報道機関等へ発表する。「南海トラフ沿いの地震に関連する情報」（H29.11～）（H29.10までは「東海地震に関連する情報」）</t>
    <rPh sb="6" eb="7">
      <t>ゾ</t>
    </rPh>
    <rPh sb="23" eb="25">
      <t>コクミン</t>
    </rPh>
    <rPh sb="26" eb="28">
      <t>ボウサイ</t>
    </rPh>
    <rPh sb="28" eb="30">
      <t>カンケイ</t>
    </rPh>
    <rPh sb="30" eb="32">
      <t>キカン</t>
    </rPh>
    <rPh sb="33" eb="35">
      <t>ホウドウ</t>
    </rPh>
    <rPh sb="35" eb="37">
      <t>キカン</t>
    </rPh>
    <rPh sb="37" eb="38">
      <t>トウ</t>
    </rPh>
    <rPh sb="39" eb="41">
      <t>ハッピョウ</t>
    </rPh>
    <phoneticPr fontId="5"/>
  </si>
  <si>
    <t>「南海トラフ沿いの地震に関連する情報」（H29.11～）の発表回数（H29.10までは「東海地震に関連する情報」）</t>
    <rPh sb="6" eb="7">
      <t>ゾ</t>
    </rPh>
    <phoneticPr fontId="5"/>
  </si>
  <si>
    <t>本事業は、南海トラフ地震の想定震源域における異常な現象を観測・監視し、最新の地震学的知見に基づく解析を行い、適時適切に南海トラフ沿いの地震に関連する防災情報等を発表することにより、南海トラフ地震による災害の防止・軽減に資するものであるため、継続して実施する必要がある。
　また、事業の実施に当たっては、より一層の競争性を確保し、予算の効率的な執行に努めている。</t>
    <rPh sb="64" eb="65">
      <t>ゾ</t>
    </rPh>
    <rPh sb="90" eb="92">
      <t>ナンカイ</t>
    </rPh>
    <phoneticPr fontId="5"/>
  </si>
  <si>
    <t>引き続き、調達の競争性を確保しつつ、調達方法の改善を図り、コストの縮減に努めるべき。</t>
    <phoneticPr fontId="5"/>
  </si>
  <si>
    <t>執行等改善</t>
  </si>
  <si>
    <t>南海トラフ沿いの大規模地震対策の強化　71
前年度限りの経費　▲10
「新しい日本のための優先課題推進枠」　71</t>
    <phoneticPr fontId="5"/>
  </si>
  <si>
    <t>気象庁及び関係機関の地殻変動データを統合・解析し、自治体等への解説を行う。
事業実施にあたり、競争性を確保しつつ、調達方法の改善を図り、コストの縮減に努める。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</si>
</sst>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123266</xdr:colOff>
      <xdr:row>751</xdr:row>
      <xdr:rowOff>44823</xdr:rowOff>
    </xdr:from>
    <xdr:to>
      <xdr:col>49</xdr:col>
      <xdr:colOff>201706</xdr:colOff>
      <xdr:row>751</xdr:row>
      <xdr:rowOff>313764</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324416" y="48127023"/>
          <a:ext cx="67851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22408</xdr:colOff>
      <xdr:row>743</xdr:row>
      <xdr:rowOff>11206</xdr:rowOff>
    </xdr:from>
    <xdr:to>
      <xdr:col>16</xdr:col>
      <xdr:colOff>168088</xdr:colOff>
      <xdr:row>746</xdr:row>
      <xdr:rowOff>246531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2583" y="45274006"/>
          <a:ext cx="1945905" cy="129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44</a:t>
          </a:r>
          <a:r>
            <a:rPr kumimoji="1" lang="ja-JP" altLang="en-US" sz="1100" b="0"/>
            <a:t>百万円</a:t>
          </a:r>
        </a:p>
      </xdr:txBody>
    </xdr:sp>
    <xdr:clientData/>
  </xdr:twoCellAnchor>
  <xdr:twoCellAnchor>
    <xdr:from>
      <xdr:col>18</xdr:col>
      <xdr:colOff>44817</xdr:colOff>
      <xdr:row>743</xdr:row>
      <xdr:rowOff>22400</xdr:rowOff>
    </xdr:from>
    <xdr:to>
      <xdr:col>26</xdr:col>
      <xdr:colOff>89644</xdr:colOff>
      <xdr:row>743</xdr:row>
      <xdr:rowOff>347372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645267" y="45285200"/>
          <a:ext cx="1645027" cy="324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112054</xdr:colOff>
      <xdr:row>746</xdr:row>
      <xdr:rowOff>11194</xdr:rowOff>
    </xdr:from>
    <xdr:to>
      <xdr:col>21</xdr:col>
      <xdr:colOff>112054</xdr:colOff>
      <xdr:row>747</xdr:row>
      <xdr:rowOff>336165</xdr:rowOff>
    </xdr:to>
    <xdr:sp macro="" textlink="">
      <xdr:nvSpPr>
        <xdr:cNvPr id="36" name="左大かっこ 35">
          <a:extLst>
            <a:ext uri="{FF2B5EF4-FFF2-40B4-BE49-F238E27FC236}">
              <a16:creationId xmlns:a16="http://schemas.microsoft.com/office/drawing/2014/main" id="{00000000-0008-0000-0000-000024000000}"/>
            </a:ext>
          </a:extLst>
        </xdr:cNvPr>
        <xdr:cNvSpPr/>
      </xdr:nvSpPr>
      <xdr:spPr>
        <a:xfrm>
          <a:off x="4112554" y="46331269"/>
          <a:ext cx="200025"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746</xdr:row>
      <xdr:rowOff>11194</xdr:rowOff>
    </xdr:from>
    <xdr:to>
      <xdr:col>40</xdr:col>
      <xdr:colOff>33603</xdr:colOff>
      <xdr:row>748</xdr:row>
      <xdr:rowOff>22401</xdr:rowOff>
    </xdr:to>
    <xdr:sp macro="" textlink="">
      <xdr:nvSpPr>
        <xdr:cNvPr id="37" name="右大かっこ 36">
          <a:extLst>
            <a:ext uri="{FF2B5EF4-FFF2-40B4-BE49-F238E27FC236}">
              <a16:creationId xmlns:a16="http://schemas.microsoft.com/office/drawing/2014/main" id="{00000000-0008-0000-0000-000025000000}"/>
            </a:ext>
          </a:extLst>
        </xdr:cNvPr>
        <xdr:cNvSpPr/>
      </xdr:nvSpPr>
      <xdr:spPr>
        <a:xfrm>
          <a:off x="7856989" y="46331269"/>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134466</xdr:colOff>
      <xdr:row>746</xdr:row>
      <xdr:rowOff>112048</xdr:rowOff>
    </xdr:from>
    <xdr:to>
      <xdr:col>39</xdr:col>
      <xdr:colOff>168088</xdr:colOff>
      <xdr:row>747</xdr:row>
      <xdr:rowOff>268930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334991" y="46432123"/>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電信回線専用料等</a:t>
          </a:r>
          <a:endParaRPr kumimoji="1" lang="en-US" altLang="ja-JP" sz="1100"/>
        </a:p>
      </xdr:txBody>
    </xdr:sp>
    <xdr:clientData/>
  </xdr:twoCellAnchor>
  <xdr:twoCellAnchor>
    <xdr:from>
      <xdr:col>19</xdr:col>
      <xdr:colOff>168082</xdr:colOff>
      <xdr:row>751</xdr:row>
      <xdr:rowOff>289370</xdr:rowOff>
    </xdr:from>
    <xdr:to>
      <xdr:col>30</xdr:col>
      <xdr:colOff>11206</xdr:colOff>
      <xdr:row>754</xdr:row>
      <xdr:rowOff>44796</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3968557" y="48371570"/>
          <a:ext cx="2043399" cy="81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Ｂ．東京管区気象台</a:t>
          </a:r>
          <a:endParaRPr kumimoji="1" lang="en-US" altLang="ja-JP" sz="1100" b="0"/>
        </a:p>
        <a:p>
          <a:pPr algn="ctr">
            <a:spcBef>
              <a:spcPts val="600"/>
            </a:spcBef>
            <a:spcAft>
              <a:spcPts val="600"/>
            </a:spcAft>
          </a:pPr>
          <a:r>
            <a:rPr kumimoji="1" lang="en-US" altLang="ja-JP" sz="1100" b="0"/>
            <a:t>16</a:t>
          </a:r>
          <a:r>
            <a:rPr kumimoji="1" lang="ja-JP" altLang="en-US" sz="1100" b="0"/>
            <a:t>百万円</a:t>
          </a:r>
        </a:p>
      </xdr:txBody>
    </xdr:sp>
    <xdr:clientData/>
  </xdr:twoCellAnchor>
  <xdr:twoCellAnchor>
    <xdr:from>
      <xdr:col>20</xdr:col>
      <xdr:colOff>78450</xdr:colOff>
      <xdr:row>754</xdr:row>
      <xdr:rowOff>100825</xdr:rowOff>
    </xdr:from>
    <xdr:to>
      <xdr:col>21</xdr:col>
      <xdr:colOff>78450</xdr:colOff>
      <xdr:row>756</xdr:row>
      <xdr:rowOff>78414</xdr:rowOff>
    </xdr:to>
    <xdr:sp macro="" textlink="">
      <xdr:nvSpPr>
        <xdr:cNvPr id="40" name="左大かっこ 39">
          <a:extLst>
            <a:ext uri="{FF2B5EF4-FFF2-40B4-BE49-F238E27FC236}">
              <a16:creationId xmlns:a16="http://schemas.microsoft.com/office/drawing/2014/main" id="{00000000-0008-0000-0000-000028000000}"/>
            </a:ext>
          </a:extLst>
        </xdr:cNvPr>
        <xdr:cNvSpPr/>
      </xdr:nvSpPr>
      <xdr:spPr>
        <a:xfrm>
          <a:off x="4078950" y="49240300"/>
          <a:ext cx="200025" cy="682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754</xdr:row>
      <xdr:rowOff>100826</xdr:rowOff>
    </xdr:from>
    <xdr:to>
      <xdr:col>29</xdr:col>
      <xdr:colOff>100864</xdr:colOff>
      <xdr:row>756</xdr:row>
      <xdr:rowOff>112033</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a:xfrm>
          <a:off x="5723975" y="49240301"/>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33619</xdr:colOff>
      <xdr:row>754</xdr:row>
      <xdr:rowOff>179268</xdr:rowOff>
    </xdr:from>
    <xdr:to>
      <xdr:col>29</xdr:col>
      <xdr:colOff>44825</xdr:colOff>
      <xdr:row>756</xdr:row>
      <xdr:rowOff>67209</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234144" y="49318743"/>
          <a:ext cx="1611406" cy="592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計画に基づく各保守契約等の実施</a:t>
          </a:r>
          <a:endParaRPr kumimoji="1" lang="en-US" altLang="ja-JP" sz="1100"/>
        </a:p>
      </xdr:txBody>
    </xdr:sp>
    <xdr:clientData/>
  </xdr:twoCellAnchor>
  <xdr:twoCellAnchor>
    <xdr:from>
      <xdr:col>31</xdr:col>
      <xdr:colOff>33613</xdr:colOff>
      <xdr:row>750</xdr:row>
      <xdr:rowOff>347355</xdr:rowOff>
    </xdr:from>
    <xdr:to>
      <xdr:col>41</xdr:col>
      <xdr:colOff>1</xdr:colOff>
      <xdr:row>751</xdr:row>
      <xdr:rowOff>324944</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234388" y="48077130"/>
          <a:ext cx="1966638" cy="330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134464</xdr:colOff>
      <xdr:row>751</xdr:row>
      <xdr:rowOff>302534</xdr:rowOff>
    </xdr:from>
    <xdr:to>
      <xdr:col>49</xdr:col>
      <xdr:colOff>201707</xdr:colOff>
      <xdr:row>753</xdr:row>
      <xdr:rowOff>246504</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535264" y="48384734"/>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7</a:t>
          </a:r>
          <a:r>
            <a:rPr kumimoji="1" lang="ja-JP" altLang="en-US" sz="1100" b="0"/>
            <a:t>社）</a:t>
          </a:r>
          <a:endParaRPr kumimoji="1" lang="en-US" altLang="ja-JP" sz="1100" b="0"/>
        </a:p>
        <a:p>
          <a:pPr algn="ctr">
            <a:spcBef>
              <a:spcPts val="300"/>
            </a:spcBef>
            <a:spcAft>
              <a:spcPts val="300"/>
            </a:spcAft>
          </a:pPr>
          <a:r>
            <a:rPr kumimoji="1" lang="en-US" altLang="ja-JP" sz="1100" b="0"/>
            <a:t>15</a:t>
          </a:r>
          <a:r>
            <a:rPr kumimoji="1" lang="ja-JP" altLang="en-US" sz="1100" b="0"/>
            <a:t>百万円</a:t>
          </a:r>
        </a:p>
      </xdr:txBody>
    </xdr:sp>
    <xdr:clientData/>
  </xdr:twoCellAnchor>
  <xdr:twoCellAnchor>
    <xdr:from>
      <xdr:col>33</xdr:col>
      <xdr:colOff>78437</xdr:colOff>
      <xdr:row>754</xdr:row>
      <xdr:rowOff>11179</xdr:rowOff>
    </xdr:from>
    <xdr:to>
      <xdr:col>34</xdr:col>
      <xdr:colOff>27913</xdr:colOff>
      <xdr:row>755</xdr:row>
      <xdr:rowOff>336150</xdr:rowOff>
    </xdr:to>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6679262" y="49150654"/>
          <a:ext cx="149501" cy="67739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67233</xdr:colOff>
      <xdr:row>754</xdr:row>
      <xdr:rowOff>100827</xdr:rowOff>
    </xdr:from>
    <xdr:to>
      <xdr:col>48</xdr:col>
      <xdr:colOff>156883</xdr:colOff>
      <xdr:row>755</xdr:row>
      <xdr:rowOff>257710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868083" y="49240302"/>
          <a:ext cx="2890000"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48</xdr:col>
      <xdr:colOff>100849</xdr:colOff>
      <xdr:row>753</xdr:row>
      <xdr:rowOff>324943</xdr:rowOff>
    </xdr:from>
    <xdr:to>
      <xdr:col>49</xdr:col>
      <xdr:colOff>78438</xdr:colOff>
      <xdr:row>755</xdr:row>
      <xdr:rowOff>336149</xdr:rowOff>
    </xdr:to>
    <xdr:sp macro="" textlink="">
      <xdr:nvSpPr>
        <xdr:cNvPr id="47" name="右大かっこ 46">
          <a:extLst>
            <a:ext uri="{FF2B5EF4-FFF2-40B4-BE49-F238E27FC236}">
              <a16:creationId xmlns:a16="http://schemas.microsoft.com/office/drawing/2014/main" id="{00000000-0008-0000-0000-00002F000000}"/>
            </a:ext>
          </a:extLst>
        </xdr:cNvPr>
        <xdr:cNvSpPr/>
      </xdr:nvSpPr>
      <xdr:spPr>
        <a:xfrm>
          <a:off x="9702049" y="49111993"/>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44822</xdr:colOff>
      <xdr:row>756</xdr:row>
      <xdr:rowOff>179268</xdr:rowOff>
    </xdr:from>
    <xdr:to>
      <xdr:col>41</xdr:col>
      <xdr:colOff>11210</xdr:colOff>
      <xdr:row>757</xdr:row>
      <xdr:rowOff>156857</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6245597" y="50023593"/>
          <a:ext cx="1966638" cy="6443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156879</xdr:colOff>
      <xdr:row>757</xdr:row>
      <xdr:rowOff>134446</xdr:rowOff>
    </xdr:from>
    <xdr:to>
      <xdr:col>49</xdr:col>
      <xdr:colOff>224122</xdr:colOff>
      <xdr:row>759</xdr:row>
      <xdr:rowOff>78417</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557679" y="50645521"/>
          <a:ext cx="3467668"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30</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100852</xdr:colOff>
      <xdr:row>759</xdr:row>
      <xdr:rowOff>190476</xdr:rowOff>
    </xdr:from>
    <xdr:to>
      <xdr:col>34</xdr:col>
      <xdr:colOff>50328</xdr:colOff>
      <xdr:row>761</xdr:row>
      <xdr:rowOff>168063</xdr:rowOff>
    </xdr:to>
    <xdr:sp macro="" textlink="">
      <xdr:nvSpPr>
        <xdr:cNvPr id="50" name="左大かっこ 49">
          <a:extLst>
            <a:ext uri="{FF2B5EF4-FFF2-40B4-BE49-F238E27FC236}">
              <a16:creationId xmlns:a16="http://schemas.microsoft.com/office/drawing/2014/main" id="{00000000-0008-0000-0000-000032000000}"/>
            </a:ext>
          </a:extLst>
        </xdr:cNvPr>
        <xdr:cNvSpPr/>
      </xdr:nvSpPr>
      <xdr:spPr>
        <a:xfrm>
          <a:off x="6701677" y="52035051"/>
          <a:ext cx="149501" cy="5776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89648</xdr:colOff>
      <xdr:row>759</xdr:row>
      <xdr:rowOff>280124</xdr:rowOff>
    </xdr:from>
    <xdr:to>
      <xdr:col>49</xdr:col>
      <xdr:colOff>4</xdr:colOff>
      <xdr:row>761</xdr:row>
      <xdr:rowOff>89624</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6890498" y="52124699"/>
          <a:ext cx="2910731"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123264</xdr:colOff>
      <xdr:row>759</xdr:row>
      <xdr:rowOff>156857</xdr:rowOff>
    </xdr:from>
    <xdr:to>
      <xdr:col>49</xdr:col>
      <xdr:colOff>100853</xdr:colOff>
      <xdr:row>761</xdr:row>
      <xdr:rowOff>168062</xdr:rowOff>
    </xdr:to>
    <xdr:sp macro="" textlink="">
      <xdr:nvSpPr>
        <xdr:cNvPr id="52" name="右大かっこ 51">
          <a:extLst>
            <a:ext uri="{FF2B5EF4-FFF2-40B4-BE49-F238E27FC236}">
              <a16:creationId xmlns:a16="http://schemas.microsoft.com/office/drawing/2014/main" id="{00000000-0008-0000-0000-000034000000}"/>
            </a:ext>
          </a:extLst>
        </xdr:cNvPr>
        <xdr:cNvSpPr/>
      </xdr:nvSpPr>
      <xdr:spPr>
        <a:xfrm>
          <a:off x="9724464" y="52001432"/>
          <a:ext cx="177614" cy="61128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744</xdr:row>
      <xdr:rowOff>284792</xdr:rowOff>
    </xdr:from>
    <xdr:to>
      <xdr:col>20</xdr:col>
      <xdr:colOff>23374</xdr:colOff>
      <xdr:row>744</xdr:row>
      <xdr:rowOff>302560</xdr:rowOff>
    </xdr:to>
    <xdr:cxnSp macro="">
      <xdr:nvCxnSpPr>
        <xdr:cNvPr id="53" name="直線矢印コネクタ 52">
          <a:extLst>
            <a:ext uri="{FF2B5EF4-FFF2-40B4-BE49-F238E27FC236}">
              <a16:creationId xmlns:a16="http://schemas.microsoft.com/office/drawing/2014/main" id="{00000000-0008-0000-0000-000035000000}"/>
            </a:ext>
          </a:extLst>
        </xdr:cNvPr>
        <xdr:cNvCxnSpPr/>
      </xdr:nvCxnSpPr>
      <xdr:spPr>
        <a:xfrm rot="120000" flipV="1">
          <a:off x="3368488" y="45900017"/>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752</xdr:row>
      <xdr:rowOff>274170</xdr:rowOff>
    </xdr:from>
    <xdr:to>
      <xdr:col>19</xdr:col>
      <xdr:colOff>168082</xdr:colOff>
      <xdr:row>752</xdr:row>
      <xdr:rowOff>295950</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rot="-240000">
          <a:off x="3622421" y="48708795"/>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752</xdr:row>
      <xdr:rowOff>274519</xdr:rowOff>
    </xdr:from>
    <xdr:to>
      <xdr:col>32</xdr:col>
      <xdr:colOff>134464</xdr:colOff>
      <xdr:row>752</xdr:row>
      <xdr:rowOff>325889</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rot="360000" flipV="1">
          <a:off x="6022193" y="48709144"/>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752</xdr:row>
      <xdr:rowOff>300696</xdr:rowOff>
    </xdr:from>
    <xdr:to>
      <xdr:col>31</xdr:col>
      <xdr:colOff>22411</xdr:colOff>
      <xdr:row>758</xdr:row>
      <xdr:rowOff>123265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6211983" y="48735321"/>
          <a:ext cx="11203" cy="256576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758</xdr:row>
      <xdr:rowOff>128495</xdr:rowOff>
    </xdr:from>
    <xdr:to>
      <xdr:col>32</xdr:col>
      <xdr:colOff>168083</xdr:colOff>
      <xdr:row>758</xdr:row>
      <xdr:rowOff>150275</xdr:rowOff>
    </xdr:to>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rot="-240000">
          <a:off x="6222747" y="51306320"/>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156883</xdr:colOff>
      <xdr:row>743</xdr:row>
      <xdr:rowOff>313763</xdr:rowOff>
    </xdr:from>
    <xdr:to>
      <xdr:col>44</xdr:col>
      <xdr:colOff>56030</xdr:colOff>
      <xdr:row>744</xdr:row>
      <xdr:rowOff>235321</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157883" y="45576563"/>
          <a:ext cx="699247" cy="27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179285</xdr:colOff>
      <xdr:row>743</xdr:row>
      <xdr:rowOff>313754</xdr:rowOff>
    </xdr:from>
    <xdr:to>
      <xdr:col>40</xdr:col>
      <xdr:colOff>156881</xdr:colOff>
      <xdr:row>745</xdr:row>
      <xdr:rowOff>257724</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979760" y="45576554"/>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3</a:t>
          </a:r>
          <a:r>
            <a:rPr kumimoji="1" lang="ja-JP" altLang="en-US" sz="1100" b="0"/>
            <a:t>社）</a:t>
          </a:r>
          <a:endParaRPr kumimoji="1" lang="en-US" altLang="ja-JP" sz="1100" b="0"/>
        </a:p>
        <a:p>
          <a:pPr algn="ctr">
            <a:spcBef>
              <a:spcPts val="300"/>
            </a:spcBef>
            <a:spcAft>
              <a:spcPts val="300"/>
            </a:spcAft>
          </a:pPr>
          <a:r>
            <a:rPr kumimoji="1" lang="en-US" altLang="ja-JP" sz="1100" b="0"/>
            <a:t>26</a:t>
          </a:r>
          <a:r>
            <a:rPr kumimoji="1" lang="ja-JP" altLang="en-US" sz="1100" b="0"/>
            <a:t>百万円</a:t>
          </a:r>
        </a:p>
      </xdr:txBody>
    </xdr:sp>
    <xdr:clientData/>
  </xdr:twoCellAnchor>
  <xdr:twoCellAnchor>
    <xdr:from>
      <xdr:col>18</xdr:col>
      <xdr:colOff>12700</xdr:colOff>
      <xdr:row>744</xdr:row>
      <xdr:rowOff>317500</xdr:rowOff>
    </xdr:from>
    <xdr:to>
      <xdr:col>18</xdr:col>
      <xdr:colOff>26922</xdr:colOff>
      <xdr:row>752</xdr:row>
      <xdr:rowOff>276767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3613150" y="45932725"/>
          <a:ext cx="14222" cy="27786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747</xdr:row>
      <xdr:rowOff>0</xdr:rowOff>
    </xdr:from>
    <xdr:to>
      <xdr:col>16</xdr:col>
      <xdr:colOff>64294</xdr:colOff>
      <xdr:row>749</xdr:row>
      <xdr:rowOff>193675</xdr:rowOff>
    </xdr:to>
    <xdr:sp macro="" textlink="">
      <xdr:nvSpPr>
        <xdr:cNvPr id="61" name="大かっこ 60">
          <a:extLst>
            <a:ext uri="{FF2B5EF4-FFF2-40B4-BE49-F238E27FC236}">
              <a16:creationId xmlns:a16="http://schemas.microsoft.com/office/drawing/2014/main" id="{00000000-0008-0000-0000-00003D000000}"/>
            </a:ext>
          </a:extLst>
        </xdr:cNvPr>
        <xdr:cNvSpPr/>
      </xdr:nvSpPr>
      <xdr:spPr>
        <a:xfrm>
          <a:off x="1400175" y="46672500"/>
          <a:ext cx="1864519" cy="8985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750</xdr:row>
      <xdr:rowOff>0</xdr:rowOff>
    </xdr:from>
    <xdr:to>
      <xdr:col>16</xdr:col>
      <xdr:colOff>64294</xdr:colOff>
      <xdr:row>753</xdr:row>
      <xdr:rowOff>287216</xdr:rowOff>
    </xdr:to>
    <xdr:sp macro="" textlink="">
      <xdr:nvSpPr>
        <xdr:cNvPr id="62" name="大かっこ 61">
          <a:extLst>
            <a:ext uri="{FF2B5EF4-FFF2-40B4-BE49-F238E27FC236}">
              <a16:creationId xmlns:a16="http://schemas.microsoft.com/office/drawing/2014/main" id="{00000000-0008-0000-0000-00003E000000}"/>
            </a:ext>
          </a:extLst>
        </xdr:cNvPr>
        <xdr:cNvSpPr/>
      </xdr:nvSpPr>
      <xdr:spPr>
        <a:xfrm>
          <a:off x="1400175" y="47729775"/>
          <a:ext cx="1864519" cy="134449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twoCellAnchor>
    <xdr:from>
      <xdr:col>9</xdr:col>
      <xdr:colOff>0</xdr:colOff>
      <xdr:row>763</xdr:row>
      <xdr:rowOff>27210</xdr:rowOff>
    </xdr:from>
    <xdr:to>
      <xdr:col>42</xdr:col>
      <xdr:colOff>114460</xdr:colOff>
      <xdr:row>765</xdr:row>
      <xdr:rowOff>147512</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836964" y="53789031"/>
          <a:ext cx="6849996" cy="746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P905" sqref="AP905:AX905"/>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89</v>
      </c>
      <c r="AT2" s="940"/>
      <c r="AU2" s="940"/>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572</v>
      </c>
      <c r="AK3" s="870"/>
      <c r="AL3" s="870"/>
      <c r="AM3" s="870"/>
      <c r="AN3" s="870"/>
      <c r="AO3" s="870"/>
      <c r="AP3" s="870"/>
      <c r="AQ3" s="870"/>
      <c r="AR3" s="870"/>
      <c r="AS3" s="870"/>
      <c r="AT3" s="870"/>
      <c r="AU3" s="870"/>
      <c r="AV3" s="870"/>
      <c r="AW3" s="870"/>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130</v>
      </c>
      <c r="H5" s="841"/>
      <c r="I5" s="841"/>
      <c r="J5" s="841"/>
      <c r="K5" s="841"/>
      <c r="L5" s="841"/>
      <c r="M5" s="842" t="s">
        <v>66</v>
      </c>
      <c r="N5" s="843"/>
      <c r="O5" s="843"/>
      <c r="P5" s="843"/>
      <c r="Q5" s="843"/>
      <c r="R5" s="844"/>
      <c r="S5" s="845" t="s">
        <v>131</v>
      </c>
      <c r="T5" s="841"/>
      <c r="U5" s="841"/>
      <c r="V5" s="841"/>
      <c r="W5" s="841"/>
      <c r="X5" s="846"/>
      <c r="Y5" s="697" t="s">
        <v>3</v>
      </c>
      <c r="Z5" s="539"/>
      <c r="AA5" s="539"/>
      <c r="AB5" s="539"/>
      <c r="AC5" s="539"/>
      <c r="AD5" s="540"/>
      <c r="AE5" s="698" t="s">
        <v>549</v>
      </c>
      <c r="AF5" s="698"/>
      <c r="AG5" s="698"/>
      <c r="AH5" s="698"/>
      <c r="AI5" s="698"/>
      <c r="AJ5" s="698"/>
      <c r="AK5" s="698"/>
      <c r="AL5" s="698"/>
      <c r="AM5" s="698"/>
      <c r="AN5" s="698"/>
      <c r="AO5" s="698"/>
      <c r="AP5" s="699"/>
      <c r="AQ5" s="700" t="s">
        <v>550</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666</v>
      </c>
      <c r="H7" s="495"/>
      <c r="I7" s="495"/>
      <c r="J7" s="495"/>
      <c r="K7" s="495"/>
      <c r="L7" s="495"/>
      <c r="M7" s="495"/>
      <c r="N7" s="495"/>
      <c r="O7" s="495"/>
      <c r="P7" s="495"/>
      <c r="Q7" s="495"/>
      <c r="R7" s="495"/>
      <c r="S7" s="495"/>
      <c r="T7" s="495"/>
      <c r="U7" s="495"/>
      <c r="V7" s="495"/>
      <c r="W7" s="495"/>
      <c r="X7" s="496"/>
      <c r="Y7" s="922" t="s">
        <v>545</v>
      </c>
      <c r="Z7" s="439"/>
      <c r="AA7" s="439"/>
      <c r="AB7" s="439"/>
      <c r="AC7" s="439"/>
      <c r="AD7" s="923"/>
      <c r="AE7" s="912" t="s">
        <v>677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国土強靱化施策</v>
      </c>
      <c r="H8" s="719"/>
      <c r="I8" s="719"/>
      <c r="J8" s="719"/>
      <c r="K8" s="719"/>
      <c r="L8" s="719"/>
      <c r="M8" s="719"/>
      <c r="N8" s="719"/>
      <c r="O8" s="719"/>
      <c r="P8" s="719"/>
      <c r="Q8" s="719"/>
      <c r="R8" s="719"/>
      <c r="S8" s="719"/>
      <c r="T8" s="719"/>
      <c r="U8" s="719"/>
      <c r="V8" s="719"/>
      <c r="W8" s="719"/>
      <c r="X8" s="942"/>
      <c r="Y8" s="847" t="s">
        <v>390</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0" t="s">
        <v>23</v>
      </c>
      <c r="B9" s="851"/>
      <c r="C9" s="851"/>
      <c r="D9" s="851"/>
      <c r="E9" s="851"/>
      <c r="F9" s="851"/>
      <c r="G9" s="852" t="s">
        <v>678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9" t="s">
        <v>30</v>
      </c>
      <c r="B10" s="660"/>
      <c r="C10" s="660"/>
      <c r="D10" s="660"/>
      <c r="E10" s="660"/>
      <c r="F10" s="660"/>
      <c r="G10" s="753" t="s">
        <v>679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470</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44</v>
      </c>
      <c r="Q13" s="657"/>
      <c r="R13" s="657"/>
      <c r="S13" s="657"/>
      <c r="T13" s="657"/>
      <c r="U13" s="657"/>
      <c r="V13" s="658"/>
      <c r="W13" s="656">
        <v>44</v>
      </c>
      <c r="X13" s="657"/>
      <c r="Y13" s="657"/>
      <c r="Z13" s="657"/>
      <c r="AA13" s="657"/>
      <c r="AB13" s="657"/>
      <c r="AC13" s="658"/>
      <c r="AD13" s="656">
        <v>44</v>
      </c>
      <c r="AE13" s="657"/>
      <c r="AF13" s="657"/>
      <c r="AG13" s="657"/>
      <c r="AH13" s="657"/>
      <c r="AI13" s="657"/>
      <c r="AJ13" s="658"/>
      <c r="AK13" s="656">
        <v>55</v>
      </c>
      <c r="AL13" s="657"/>
      <c r="AM13" s="657"/>
      <c r="AN13" s="657"/>
      <c r="AO13" s="657"/>
      <c r="AP13" s="657"/>
      <c r="AQ13" s="658"/>
      <c r="AR13" s="919">
        <v>115</v>
      </c>
      <c r="AS13" s="920"/>
      <c r="AT13" s="920"/>
      <c r="AU13" s="920"/>
      <c r="AV13" s="920"/>
      <c r="AW13" s="920"/>
      <c r="AX13" s="921"/>
    </row>
    <row r="14" spans="1:50" ht="21" customHeight="1" x14ac:dyDescent="0.15">
      <c r="A14" s="613"/>
      <c r="B14" s="614"/>
      <c r="C14" s="614"/>
      <c r="D14" s="614"/>
      <c r="E14" s="614"/>
      <c r="F14" s="615"/>
      <c r="G14" s="724"/>
      <c r="H14" s="725"/>
      <c r="I14" s="710" t="s">
        <v>8</v>
      </c>
      <c r="J14" s="761"/>
      <c r="K14" s="761"/>
      <c r="L14" s="761"/>
      <c r="M14" s="761"/>
      <c r="N14" s="761"/>
      <c r="O14" s="762"/>
      <c r="P14" s="656" t="s">
        <v>673</v>
      </c>
      <c r="Q14" s="657"/>
      <c r="R14" s="657"/>
      <c r="S14" s="657"/>
      <c r="T14" s="657"/>
      <c r="U14" s="657"/>
      <c r="V14" s="658"/>
      <c r="W14" s="656" t="s">
        <v>674</v>
      </c>
      <c r="X14" s="657"/>
      <c r="Y14" s="657"/>
      <c r="Z14" s="657"/>
      <c r="AA14" s="657"/>
      <c r="AB14" s="657"/>
      <c r="AC14" s="658"/>
      <c r="AD14" s="656" t="s">
        <v>674</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674</v>
      </c>
      <c r="Q15" s="657"/>
      <c r="R15" s="657"/>
      <c r="S15" s="657"/>
      <c r="T15" s="657"/>
      <c r="U15" s="657"/>
      <c r="V15" s="658"/>
      <c r="W15" s="656" t="s">
        <v>674</v>
      </c>
      <c r="X15" s="657"/>
      <c r="Y15" s="657"/>
      <c r="Z15" s="657"/>
      <c r="AA15" s="657"/>
      <c r="AB15" s="657"/>
      <c r="AC15" s="658"/>
      <c r="AD15" s="656" t="s">
        <v>674</v>
      </c>
      <c r="AE15" s="657"/>
      <c r="AF15" s="657"/>
      <c r="AG15" s="657"/>
      <c r="AH15" s="657"/>
      <c r="AI15" s="657"/>
      <c r="AJ15" s="658"/>
      <c r="AK15" s="656" t="s">
        <v>674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674</v>
      </c>
      <c r="Q16" s="657"/>
      <c r="R16" s="657"/>
      <c r="S16" s="657"/>
      <c r="T16" s="657"/>
      <c r="U16" s="657"/>
      <c r="V16" s="658"/>
      <c r="W16" s="656" t="s">
        <v>674</v>
      </c>
      <c r="X16" s="657"/>
      <c r="Y16" s="657"/>
      <c r="Z16" s="657"/>
      <c r="AA16" s="657"/>
      <c r="AB16" s="657"/>
      <c r="AC16" s="658"/>
      <c r="AD16" s="656" t="s">
        <v>674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674</v>
      </c>
      <c r="Q17" s="657"/>
      <c r="R17" s="657"/>
      <c r="S17" s="657"/>
      <c r="T17" s="657"/>
      <c r="U17" s="657"/>
      <c r="V17" s="658"/>
      <c r="W17" s="656" t="s">
        <v>674</v>
      </c>
      <c r="X17" s="657"/>
      <c r="Y17" s="657"/>
      <c r="Z17" s="657"/>
      <c r="AA17" s="657"/>
      <c r="AB17" s="657"/>
      <c r="AC17" s="658"/>
      <c r="AD17" s="656" t="s">
        <v>674</v>
      </c>
      <c r="AE17" s="657"/>
      <c r="AF17" s="657"/>
      <c r="AG17" s="657"/>
      <c r="AH17" s="657"/>
      <c r="AI17" s="657"/>
      <c r="AJ17" s="658"/>
      <c r="AK17" s="656"/>
      <c r="AL17" s="657"/>
      <c r="AM17" s="657"/>
      <c r="AN17" s="657"/>
      <c r="AO17" s="657"/>
      <c r="AP17" s="657"/>
      <c r="AQ17" s="658"/>
      <c r="AR17" s="917"/>
      <c r="AS17" s="917"/>
      <c r="AT17" s="917"/>
      <c r="AU17" s="917"/>
      <c r="AV17" s="917"/>
      <c r="AW17" s="917"/>
      <c r="AX17" s="918"/>
    </row>
    <row r="18" spans="1:50" ht="24.75" customHeight="1" x14ac:dyDescent="0.15">
      <c r="A18" s="613"/>
      <c r="B18" s="614"/>
      <c r="C18" s="614"/>
      <c r="D18" s="614"/>
      <c r="E18" s="614"/>
      <c r="F18" s="615"/>
      <c r="G18" s="726"/>
      <c r="H18" s="727"/>
      <c r="I18" s="715" t="s">
        <v>20</v>
      </c>
      <c r="J18" s="716"/>
      <c r="K18" s="716"/>
      <c r="L18" s="716"/>
      <c r="M18" s="716"/>
      <c r="N18" s="716"/>
      <c r="O18" s="717"/>
      <c r="P18" s="879">
        <f>SUM(P13:V17)</f>
        <v>44</v>
      </c>
      <c r="Q18" s="880"/>
      <c r="R18" s="880"/>
      <c r="S18" s="880"/>
      <c r="T18" s="880"/>
      <c r="U18" s="880"/>
      <c r="V18" s="881"/>
      <c r="W18" s="879">
        <f>SUM(W13:AC17)</f>
        <v>44</v>
      </c>
      <c r="X18" s="880"/>
      <c r="Y18" s="880"/>
      <c r="Z18" s="880"/>
      <c r="AA18" s="880"/>
      <c r="AB18" s="880"/>
      <c r="AC18" s="881"/>
      <c r="AD18" s="879">
        <f>SUM(AD13:AJ17)</f>
        <v>44</v>
      </c>
      <c r="AE18" s="880"/>
      <c r="AF18" s="880"/>
      <c r="AG18" s="880"/>
      <c r="AH18" s="880"/>
      <c r="AI18" s="880"/>
      <c r="AJ18" s="881"/>
      <c r="AK18" s="879">
        <f>SUM(AK13:AQ17)</f>
        <v>55</v>
      </c>
      <c r="AL18" s="880"/>
      <c r="AM18" s="880"/>
      <c r="AN18" s="880"/>
      <c r="AO18" s="880"/>
      <c r="AP18" s="880"/>
      <c r="AQ18" s="881"/>
      <c r="AR18" s="879">
        <f>SUM(AR13:AX17)</f>
        <v>115</v>
      </c>
      <c r="AS18" s="880"/>
      <c r="AT18" s="880"/>
      <c r="AU18" s="880"/>
      <c r="AV18" s="880"/>
      <c r="AW18" s="880"/>
      <c r="AX18" s="882"/>
    </row>
    <row r="19" spans="1:50" ht="24.75" customHeight="1" x14ac:dyDescent="0.15">
      <c r="A19" s="613"/>
      <c r="B19" s="614"/>
      <c r="C19" s="614"/>
      <c r="D19" s="614"/>
      <c r="E19" s="614"/>
      <c r="F19" s="615"/>
      <c r="G19" s="877" t="s">
        <v>9</v>
      </c>
      <c r="H19" s="878"/>
      <c r="I19" s="878"/>
      <c r="J19" s="878"/>
      <c r="K19" s="878"/>
      <c r="L19" s="878"/>
      <c r="M19" s="878"/>
      <c r="N19" s="878"/>
      <c r="O19" s="878"/>
      <c r="P19" s="656">
        <v>43</v>
      </c>
      <c r="Q19" s="657"/>
      <c r="R19" s="657"/>
      <c r="S19" s="657"/>
      <c r="T19" s="657"/>
      <c r="U19" s="657"/>
      <c r="V19" s="658"/>
      <c r="W19" s="656">
        <v>44</v>
      </c>
      <c r="X19" s="657"/>
      <c r="Y19" s="657"/>
      <c r="Z19" s="657"/>
      <c r="AA19" s="657"/>
      <c r="AB19" s="657"/>
      <c r="AC19" s="658"/>
      <c r="AD19" s="656">
        <v>44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7" t="s">
        <v>10</v>
      </c>
      <c r="H20" s="878"/>
      <c r="I20" s="878"/>
      <c r="J20" s="878"/>
      <c r="K20" s="878"/>
      <c r="L20" s="878"/>
      <c r="M20" s="878"/>
      <c r="N20" s="878"/>
      <c r="O20" s="878"/>
      <c r="P20" s="311">
        <f>IF(P18=0, "-", SUM(P19)/P18)</f>
        <v>0.97727272727272729</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6"/>
      <c r="G21" s="309" t="s">
        <v>495</v>
      </c>
      <c r="H21" s="310"/>
      <c r="I21" s="310"/>
      <c r="J21" s="310"/>
      <c r="K21" s="310"/>
      <c r="L21" s="310"/>
      <c r="M21" s="310"/>
      <c r="N21" s="310"/>
      <c r="O21" s="310"/>
      <c r="P21" s="311">
        <f>IF(P19=0, "-", SUM(P19)/SUM(P13,P14))</f>
        <v>0.97727272727272729</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537</v>
      </c>
      <c r="B22" s="965"/>
      <c r="C22" s="965"/>
      <c r="D22" s="965"/>
      <c r="E22" s="965"/>
      <c r="F22" s="966"/>
      <c r="G22" s="951" t="s">
        <v>472</v>
      </c>
      <c r="H22" s="215"/>
      <c r="I22" s="215"/>
      <c r="J22" s="215"/>
      <c r="K22" s="215"/>
      <c r="L22" s="215"/>
      <c r="M22" s="215"/>
      <c r="N22" s="215"/>
      <c r="O22" s="216"/>
      <c r="P22" s="936" t="s">
        <v>535</v>
      </c>
      <c r="Q22" s="215"/>
      <c r="R22" s="215"/>
      <c r="S22" s="215"/>
      <c r="T22" s="215"/>
      <c r="U22" s="215"/>
      <c r="V22" s="216"/>
      <c r="W22" s="936" t="s">
        <v>536</v>
      </c>
      <c r="X22" s="215"/>
      <c r="Y22" s="215"/>
      <c r="Z22" s="215"/>
      <c r="AA22" s="215"/>
      <c r="AB22" s="215"/>
      <c r="AC22" s="216"/>
      <c r="AD22" s="936" t="s">
        <v>471</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578</v>
      </c>
      <c r="H23" s="953"/>
      <c r="I23" s="953"/>
      <c r="J23" s="953"/>
      <c r="K23" s="953"/>
      <c r="L23" s="953"/>
      <c r="M23" s="953"/>
      <c r="N23" s="953"/>
      <c r="O23" s="954"/>
      <c r="P23" s="919">
        <v>26</v>
      </c>
      <c r="Q23" s="920"/>
      <c r="R23" s="920"/>
      <c r="S23" s="920"/>
      <c r="T23" s="920"/>
      <c r="U23" s="920"/>
      <c r="V23" s="937"/>
      <c r="W23" s="919">
        <v>27</v>
      </c>
      <c r="X23" s="920"/>
      <c r="Y23" s="920"/>
      <c r="Z23" s="920"/>
      <c r="AA23" s="920"/>
      <c r="AB23" s="920"/>
      <c r="AC23" s="937"/>
      <c r="AD23" s="974" t="s">
        <v>687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6">
        <v>26</v>
      </c>
      <c r="Q24" s="657"/>
      <c r="R24" s="657"/>
      <c r="S24" s="657"/>
      <c r="T24" s="657"/>
      <c r="U24" s="657"/>
      <c r="V24" s="658"/>
      <c r="W24" s="656">
        <v>85</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580</v>
      </c>
      <c r="H25" s="956"/>
      <c r="I25" s="956"/>
      <c r="J25" s="956"/>
      <c r="K25" s="956"/>
      <c r="L25" s="956"/>
      <c r="M25" s="956"/>
      <c r="N25" s="956"/>
      <c r="O25" s="957"/>
      <c r="P25" s="656">
        <v>2</v>
      </c>
      <c r="Q25" s="657"/>
      <c r="R25" s="657"/>
      <c r="S25" s="657"/>
      <c r="T25" s="657"/>
      <c r="U25" s="657"/>
      <c r="V25" s="658"/>
      <c r="W25" s="656">
        <v>2</v>
      </c>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581</v>
      </c>
      <c r="H26" s="956"/>
      <c r="I26" s="956"/>
      <c r="J26" s="956"/>
      <c r="K26" s="956"/>
      <c r="L26" s="956"/>
      <c r="M26" s="956"/>
      <c r="N26" s="956"/>
      <c r="O26" s="957"/>
      <c r="P26" s="656">
        <v>0.9</v>
      </c>
      <c r="Q26" s="657"/>
      <c r="R26" s="657"/>
      <c r="S26" s="657"/>
      <c r="T26" s="657"/>
      <c r="U26" s="657"/>
      <c r="V26" s="658"/>
      <c r="W26" s="656">
        <v>0.9</v>
      </c>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476</v>
      </c>
      <c r="H28" s="959"/>
      <c r="I28" s="959"/>
      <c r="J28" s="959"/>
      <c r="K28" s="959"/>
      <c r="L28" s="959"/>
      <c r="M28" s="959"/>
      <c r="N28" s="959"/>
      <c r="O28" s="960"/>
      <c r="P28" s="879">
        <f>P29-SUM(P23:P27)</f>
        <v>0.10000000000000142</v>
      </c>
      <c r="Q28" s="880"/>
      <c r="R28" s="880"/>
      <c r="S28" s="880"/>
      <c r="T28" s="880"/>
      <c r="U28" s="880"/>
      <c r="V28" s="881"/>
      <c r="W28" s="879">
        <f>W29-SUM(W23:W27)</f>
        <v>9.9999999999994316E-2</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473</v>
      </c>
      <c r="H29" s="962"/>
      <c r="I29" s="962"/>
      <c r="J29" s="962"/>
      <c r="K29" s="962"/>
      <c r="L29" s="962"/>
      <c r="M29" s="962"/>
      <c r="N29" s="962"/>
      <c r="O29" s="963"/>
      <c r="P29" s="933">
        <f>AK13</f>
        <v>55</v>
      </c>
      <c r="Q29" s="934"/>
      <c r="R29" s="934"/>
      <c r="S29" s="934"/>
      <c r="T29" s="934"/>
      <c r="U29" s="934"/>
      <c r="V29" s="935"/>
      <c r="W29" s="933">
        <f>AR13</f>
        <v>115</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489</v>
      </c>
      <c r="B30" s="863"/>
      <c r="C30" s="863"/>
      <c r="D30" s="863"/>
      <c r="E30" s="863"/>
      <c r="F30" s="864"/>
      <c r="G30" s="772" t="s">
        <v>265</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357</v>
      </c>
      <c r="AF30" s="860"/>
      <c r="AG30" s="860"/>
      <c r="AH30" s="861"/>
      <c r="AI30" s="859" t="s">
        <v>363</v>
      </c>
      <c r="AJ30" s="860"/>
      <c r="AK30" s="860"/>
      <c r="AL30" s="861"/>
      <c r="AM30" s="915" t="s">
        <v>470</v>
      </c>
      <c r="AN30" s="915"/>
      <c r="AO30" s="915"/>
      <c r="AP30" s="859"/>
      <c r="AQ30" s="766" t="s">
        <v>355</v>
      </c>
      <c r="AR30" s="767"/>
      <c r="AS30" s="767"/>
      <c r="AT30" s="768"/>
      <c r="AU30" s="773" t="s">
        <v>253</v>
      </c>
      <c r="AV30" s="773"/>
      <c r="AW30" s="773"/>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29</v>
      </c>
      <c r="AV31" s="192"/>
      <c r="AW31" s="394" t="s">
        <v>300</v>
      </c>
      <c r="AX31" s="395"/>
    </row>
    <row r="32" spans="1:50" ht="23.25" customHeight="1" x14ac:dyDescent="0.15">
      <c r="A32" s="399"/>
      <c r="B32" s="397"/>
      <c r="C32" s="397"/>
      <c r="D32" s="397"/>
      <c r="E32" s="397"/>
      <c r="F32" s="398"/>
      <c r="G32" s="560" t="s">
        <v>583</v>
      </c>
      <c r="H32" s="561"/>
      <c r="I32" s="561"/>
      <c r="J32" s="561"/>
      <c r="K32" s="561"/>
      <c r="L32" s="561"/>
      <c r="M32" s="561"/>
      <c r="N32" s="561"/>
      <c r="O32" s="562"/>
      <c r="P32" s="98" t="s">
        <v>668</v>
      </c>
      <c r="Q32" s="98"/>
      <c r="R32" s="98"/>
      <c r="S32" s="98"/>
      <c r="T32" s="98"/>
      <c r="U32" s="98"/>
      <c r="V32" s="98"/>
      <c r="W32" s="98"/>
      <c r="X32" s="99"/>
      <c r="Y32" s="467" t="s">
        <v>12</v>
      </c>
      <c r="Z32" s="527"/>
      <c r="AA32" s="528"/>
      <c r="AB32" s="457" t="s">
        <v>556</v>
      </c>
      <c r="AC32" s="457"/>
      <c r="AD32" s="457"/>
      <c r="AE32" s="211">
        <v>2</v>
      </c>
      <c r="AF32" s="212"/>
      <c r="AG32" s="212"/>
      <c r="AH32" s="212"/>
      <c r="AI32" s="211">
        <v>2</v>
      </c>
      <c r="AJ32" s="212"/>
      <c r="AK32" s="212"/>
      <c r="AL32" s="212"/>
      <c r="AM32" s="211">
        <v>2</v>
      </c>
      <c r="AN32" s="212"/>
      <c r="AO32" s="212"/>
      <c r="AP32" s="212"/>
      <c r="AQ32" s="333" t="s">
        <v>660</v>
      </c>
      <c r="AR32" s="200"/>
      <c r="AS32" s="200"/>
      <c r="AT32" s="334"/>
      <c r="AU32" s="212">
        <v>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v>2</v>
      </c>
      <c r="AF33" s="212"/>
      <c r="AG33" s="212"/>
      <c r="AH33" s="212"/>
      <c r="AI33" s="211">
        <v>2</v>
      </c>
      <c r="AJ33" s="212"/>
      <c r="AK33" s="212"/>
      <c r="AL33" s="212"/>
      <c r="AM33" s="211">
        <v>2</v>
      </c>
      <c r="AN33" s="212"/>
      <c r="AO33" s="212"/>
      <c r="AP33" s="212"/>
      <c r="AQ33" s="333" t="s">
        <v>660</v>
      </c>
      <c r="AR33" s="200"/>
      <c r="AS33" s="200"/>
      <c r="AT33" s="334"/>
      <c r="AU33" s="212">
        <v>2</v>
      </c>
      <c r="AV33" s="212"/>
      <c r="AW33" s="212"/>
      <c r="AX33" s="214"/>
    </row>
    <row r="34" spans="1:50" ht="6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660</v>
      </c>
      <c r="AR34" s="200"/>
      <c r="AS34" s="200"/>
      <c r="AT34" s="334"/>
      <c r="AU34" s="212">
        <v>100</v>
      </c>
      <c r="AV34" s="212"/>
      <c r="AW34" s="212"/>
      <c r="AX34" s="214"/>
    </row>
    <row r="35" spans="1:50" ht="23.25" customHeight="1" x14ac:dyDescent="0.15">
      <c r="A35" s="219" t="s">
        <v>525</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07" t="s">
        <v>253</v>
      </c>
      <c r="AV37" s="407"/>
      <c r="AW37" s="407"/>
      <c r="AX37" s="91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30</v>
      </c>
      <c r="AV38" s="192"/>
      <c r="AW38" s="394" t="s">
        <v>300</v>
      </c>
      <c r="AX38" s="395"/>
    </row>
    <row r="39" spans="1:50" ht="50.25" customHeight="1" x14ac:dyDescent="0.15">
      <c r="A39" s="399"/>
      <c r="B39" s="397"/>
      <c r="C39" s="397"/>
      <c r="D39" s="397"/>
      <c r="E39" s="397"/>
      <c r="F39" s="398"/>
      <c r="G39" s="560" t="s">
        <v>680</v>
      </c>
      <c r="H39" s="561"/>
      <c r="I39" s="561"/>
      <c r="J39" s="561"/>
      <c r="K39" s="561"/>
      <c r="L39" s="561"/>
      <c r="M39" s="561"/>
      <c r="N39" s="561"/>
      <c r="O39" s="562"/>
      <c r="P39" s="98" t="s">
        <v>681</v>
      </c>
      <c r="Q39" s="98"/>
      <c r="R39" s="98"/>
      <c r="S39" s="98"/>
      <c r="T39" s="98"/>
      <c r="U39" s="98"/>
      <c r="V39" s="98"/>
      <c r="W39" s="98"/>
      <c r="X39" s="99"/>
      <c r="Y39" s="467" t="s">
        <v>12</v>
      </c>
      <c r="Z39" s="527"/>
      <c r="AA39" s="528"/>
      <c r="AB39" s="457" t="s">
        <v>551</v>
      </c>
      <c r="AC39" s="457"/>
      <c r="AD39" s="457"/>
      <c r="AE39" s="211">
        <v>12</v>
      </c>
      <c r="AF39" s="212"/>
      <c r="AG39" s="212"/>
      <c r="AH39" s="212"/>
      <c r="AI39" s="211">
        <v>12</v>
      </c>
      <c r="AJ39" s="212"/>
      <c r="AK39" s="212"/>
      <c r="AL39" s="212"/>
      <c r="AM39" s="211">
        <v>12</v>
      </c>
      <c r="AN39" s="212"/>
      <c r="AO39" s="212"/>
      <c r="AP39" s="212"/>
      <c r="AQ39" s="333" t="s">
        <v>552</v>
      </c>
      <c r="AR39" s="200"/>
      <c r="AS39" s="200"/>
      <c r="AT39" s="334"/>
      <c r="AU39" s="212"/>
      <c r="AV39" s="212"/>
      <c r="AW39" s="212"/>
      <c r="AX39" s="214"/>
    </row>
    <row r="40" spans="1:50" ht="50.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551</v>
      </c>
      <c r="AC40" s="519"/>
      <c r="AD40" s="519"/>
      <c r="AE40" s="211">
        <v>12</v>
      </c>
      <c r="AF40" s="212"/>
      <c r="AG40" s="212"/>
      <c r="AH40" s="212"/>
      <c r="AI40" s="211">
        <v>12</v>
      </c>
      <c r="AJ40" s="212"/>
      <c r="AK40" s="212"/>
      <c r="AL40" s="212"/>
      <c r="AM40" s="211">
        <v>12</v>
      </c>
      <c r="AN40" s="212"/>
      <c r="AO40" s="212"/>
      <c r="AP40" s="212"/>
      <c r="AQ40" s="333" t="s">
        <v>552</v>
      </c>
      <c r="AR40" s="200"/>
      <c r="AS40" s="200"/>
      <c r="AT40" s="334"/>
      <c r="AU40" s="212">
        <v>12</v>
      </c>
      <c r="AV40" s="212"/>
      <c r="AW40" s="212"/>
      <c r="AX40" s="214"/>
    </row>
    <row r="41" spans="1:50" ht="50.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v>100</v>
      </c>
      <c r="AJ41" s="212"/>
      <c r="AK41" s="212"/>
      <c r="AL41" s="212"/>
      <c r="AM41" s="211">
        <v>100</v>
      </c>
      <c r="AN41" s="212"/>
      <c r="AO41" s="212"/>
      <c r="AP41" s="212"/>
      <c r="AQ41" s="333" t="s">
        <v>552</v>
      </c>
      <c r="AR41" s="200"/>
      <c r="AS41" s="200"/>
      <c r="AT41" s="334"/>
      <c r="AU41" s="212"/>
      <c r="AV41" s="212"/>
      <c r="AW41" s="212"/>
      <c r="AX41" s="214"/>
    </row>
    <row r="42" spans="1:50" ht="23.25" customHeight="1" x14ac:dyDescent="0.15">
      <c r="A42" s="219" t="s">
        <v>525</v>
      </c>
      <c r="B42" s="220"/>
      <c r="C42" s="220"/>
      <c r="D42" s="220"/>
      <c r="E42" s="220"/>
      <c r="F42" s="221"/>
      <c r="G42" s="225" t="s">
        <v>553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v>30</v>
      </c>
      <c r="AV45" s="192"/>
      <c r="AW45" s="394" t="s">
        <v>300</v>
      </c>
      <c r="AX45" s="395"/>
    </row>
    <row r="46" spans="1:50" ht="23.25" hidden="1" customHeight="1" x14ac:dyDescent="0.15">
      <c r="A46" s="399"/>
      <c r="B46" s="397"/>
      <c r="C46" s="397"/>
      <c r="D46" s="397"/>
      <c r="E46" s="397"/>
      <c r="F46" s="398"/>
      <c r="G46" s="560" t="s">
        <v>554</v>
      </c>
      <c r="H46" s="561"/>
      <c r="I46" s="561"/>
      <c r="J46" s="561"/>
      <c r="K46" s="561"/>
      <c r="L46" s="561"/>
      <c r="M46" s="561"/>
      <c r="N46" s="561"/>
      <c r="O46" s="562"/>
      <c r="P46" s="98" t="s">
        <v>669</v>
      </c>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v>12</v>
      </c>
      <c r="AV47" s="212"/>
      <c r="AW47" s="212"/>
      <c r="AX47" s="214"/>
    </row>
    <row r="48" spans="1:50" ht="92.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t="s">
        <v>553</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86"/>
      <c r="I78" s="587"/>
      <c r="J78" s="587"/>
      <c r="K78" s="587"/>
      <c r="L78" s="587"/>
      <c r="M78" s="587"/>
      <c r="N78" s="587"/>
      <c r="O78" s="588"/>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7"/>
    </row>
    <row r="80" spans="1:50" ht="18.75" hidden="1" customHeight="1" x14ac:dyDescent="0.15">
      <c r="A80" s="865"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6"/>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6"/>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5" hidden="1" customHeight="1" x14ac:dyDescent="0.15">
      <c r="A83" s="866"/>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15">
      <c r="A84" s="866"/>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75" hidden="1" customHeight="1" x14ac:dyDescent="0.15">
      <c r="A85" s="866"/>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6"/>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6"/>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6"/>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6"/>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6"/>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6"/>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6" t="s">
        <v>13</v>
      </c>
      <c r="Z99" s="897"/>
      <c r="AA99" s="898"/>
      <c r="AB99" s="893" t="s">
        <v>14</v>
      </c>
      <c r="AC99" s="894"/>
      <c r="AD99" s="89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538</v>
      </c>
      <c r="AV100" s="314"/>
      <c r="AW100" s="314"/>
      <c r="AX100" s="316"/>
    </row>
    <row r="101" spans="1:60" ht="23.25" customHeight="1" x14ac:dyDescent="0.15">
      <c r="A101" s="418"/>
      <c r="B101" s="419"/>
      <c r="C101" s="419"/>
      <c r="D101" s="419"/>
      <c r="E101" s="419"/>
      <c r="F101" s="420"/>
      <c r="G101" s="98" t="s">
        <v>555</v>
      </c>
      <c r="H101" s="98"/>
      <c r="I101" s="98"/>
      <c r="J101" s="98"/>
      <c r="K101" s="98"/>
      <c r="L101" s="98"/>
      <c r="M101" s="98"/>
      <c r="N101" s="98"/>
      <c r="O101" s="98"/>
      <c r="P101" s="98"/>
      <c r="Q101" s="98"/>
      <c r="R101" s="98"/>
      <c r="S101" s="98"/>
      <c r="T101" s="98"/>
      <c r="U101" s="98"/>
      <c r="V101" s="98"/>
      <c r="W101" s="98"/>
      <c r="X101" s="99"/>
      <c r="Y101" s="538" t="s">
        <v>55</v>
      </c>
      <c r="Z101" s="539"/>
      <c r="AA101" s="540"/>
      <c r="AB101" s="457" t="s">
        <v>556</v>
      </c>
      <c r="AC101" s="457"/>
      <c r="AD101" s="457"/>
      <c r="AE101" s="211">
        <v>40</v>
      </c>
      <c r="AF101" s="212"/>
      <c r="AG101" s="212"/>
      <c r="AH101" s="213"/>
      <c r="AI101" s="211">
        <v>40</v>
      </c>
      <c r="AJ101" s="212"/>
      <c r="AK101" s="212"/>
      <c r="AL101" s="213"/>
      <c r="AM101" s="211">
        <v>40</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556</v>
      </c>
      <c r="AC102" s="457"/>
      <c r="AD102" s="457"/>
      <c r="AE102" s="211">
        <v>40</v>
      </c>
      <c r="AF102" s="212"/>
      <c r="AG102" s="212"/>
      <c r="AH102" s="213"/>
      <c r="AI102" s="211">
        <v>40</v>
      </c>
      <c r="AJ102" s="212"/>
      <c r="AK102" s="212"/>
      <c r="AL102" s="213"/>
      <c r="AM102" s="211">
        <v>40</v>
      </c>
      <c r="AN102" s="212"/>
      <c r="AO102" s="212"/>
      <c r="AP102" s="213"/>
      <c r="AQ102" s="211">
        <v>40</v>
      </c>
      <c r="AR102" s="212"/>
      <c r="AS102" s="212"/>
      <c r="AT102" s="213"/>
      <c r="AU102" s="266"/>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470</v>
      </c>
      <c r="AN103" s="412"/>
      <c r="AO103" s="412"/>
      <c r="AP103" s="413"/>
      <c r="AQ103" s="277" t="s">
        <v>492</v>
      </c>
      <c r="AR103" s="278"/>
      <c r="AS103" s="278"/>
      <c r="AT103" s="317"/>
      <c r="AU103" s="277" t="s">
        <v>538</v>
      </c>
      <c r="AV103" s="278"/>
      <c r="AW103" s="278"/>
      <c r="AX103" s="279"/>
    </row>
    <row r="104" spans="1:60" ht="23.25" customHeight="1" x14ac:dyDescent="0.15">
      <c r="A104" s="418"/>
      <c r="B104" s="419"/>
      <c r="C104" s="419"/>
      <c r="D104" s="419"/>
      <c r="E104" s="419"/>
      <c r="F104" s="420"/>
      <c r="G104" s="98" t="s">
        <v>682</v>
      </c>
      <c r="H104" s="98"/>
      <c r="I104" s="98"/>
      <c r="J104" s="98"/>
      <c r="K104" s="98"/>
      <c r="L104" s="98"/>
      <c r="M104" s="98"/>
      <c r="N104" s="98"/>
      <c r="O104" s="98"/>
      <c r="P104" s="98"/>
      <c r="Q104" s="98"/>
      <c r="R104" s="98"/>
      <c r="S104" s="98"/>
      <c r="T104" s="98"/>
      <c r="U104" s="98"/>
      <c r="V104" s="98"/>
      <c r="W104" s="98"/>
      <c r="X104" s="99"/>
      <c r="Y104" s="461" t="s">
        <v>55</v>
      </c>
      <c r="Z104" s="462"/>
      <c r="AA104" s="463"/>
      <c r="AB104" s="541" t="s">
        <v>551</v>
      </c>
      <c r="AC104" s="542"/>
      <c r="AD104" s="543"/>
      <c r="AE104" s="211">
        <v>12</v>
      </c>
      <c r="AF104" s="212"/>
      <c r="AG104" s="212"/>
      <c r="AH104" s="213"/>
      <c r="AI104" s="211">
        <v>12</v>
      </c>
      <c r="AJ104" s="212"/>
      <c r="AK104" s="212"/>
      <c r="AL104" s="213"/>
      <c r="AM104" s="211">
        <v>12</v>
      </c>
      <c r="AN104" s="212"/>
      <c r="AO104" s="212"/>
      <c r="AP104" s="213"/>
      <c r="AQ104" s="211"/>
      <c r="AR104" s="212"/>
      <c r="AS104" s="212"/>
      <c r="AT104" s="213"/>
      <c r="AU104" s="211"/>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551</v>
      </c>
      <c r="AC105" s="465"/>
      <c r="AD105" s="466"/>
      <c r="AE105" s="414">
        <v>12</v>
      </c>
      <c r="AF105" s="414"/>
      <c r="AG105" s="414"/>
      <c r="AH105" s="414"/>
      <c r="AI105" s="414">
        <v>12</v>
      </c>
      <c r="AJ105" s="414"/>
      <c r="AK105" s="414"/>
      <c r="AL105" s="414"/>
      <c r="AM105" s="414">
        <v>12</v>
      </c>
      <c r="AN105" s="414"/>
      <c r="AO105" s="414"/>
      <c r="AP105" s="414"/>
      <c r="AQ105" s="211">
        <v>12</v>
      </c>
      <c r="AR105" s="212"/>
      <c r="AS105" s="212"/>
      <c r="AT105" s="213"/>
      <c r="AU105" s="266"/>
      <c r="AV105" s="267"/>
      <c r="AW105" s="267"/>
      <c r="AX105" s="312"/>
    </row>
    <row r="106" spans="1:60" ht="31.5" hidden="1"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470</v>
      </c>
      <c r="AN106" s="412"/>
      <c r="AO106" s="412"/>
      <c r="AP106" s="413"/>
      <c r="AQ106" s="277" t="s">
        <v>492</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470</v>
      </c>
      <c r="AN109" s="412"/>
      <c r="AO109" s="412"/>
      <c r="AP109" s="413"/>
      <c r="AQ109" s="277" t="s">
        <v>492</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470</v>
      </c>
      <c r="AN112" s="412"/>
      <c r="AO112" s="412"/>
      <c r="AP112" s="413"/>
      <c r="AQ112" s="277" t="s">
        <v>492</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470</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v>1078.8</v>
      </c>
      <c r="AF116" s="414"/>
      <c r="AG116" s="414"/>
      <c r="AH116" s="414"/>
      <c r="AI116" s="414">
        <v>1090</v>
      </c>
      <c r="AJ116" s="414"/>
      <c r="AK116" s="414"/>
      <c r="AL116" s="414"/>
      <c r="AM116" s="414">
        <v>1090</v>
      </c>
      <c r="AN116" s="414"/>
      <c r="AO116" s="414"/>
      <c r="AP116" s="414"/>
      <c r="AQ116" s="211">
        <v>1375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500</v>
      </c>
      <c r="AC117" s="469"/>
      <c r="AD117" s="470"/>
      <c r="AE117" s="547" t="s">
        <v>587</v>
      </c>
      <c r="AF117" s="547"/>
      <c r="AG117" s="547"/>
      <c r="AH117" s="547"/>
      <c r="AI117" s="547" t="s">
        <v>588</v>
      </c>
      <c r="AJ117" s="547"/>
      <c r="AK117" s="547"/>
      <c r="AL117" s="547"/>
      <c r="AM117" s="547" t="s">
        <v>586</v>
      </c>
      <c r="AN117" s="547"/>
      <c r="AO117" s="547"/>
      <c r="AP117" s="547"/>
      <c r="AQ117" s="547" t="s">
        <v>658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470</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470</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502</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470</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502</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470</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674</v>
      </c>
      <c r="AR133" s="192"/>
      <c r="AS133" s="126" t="s">
        <v>356</v>
      </c>
      <c r="AT133" s="127"/>
      <c r="AU133" s="193">
        <v>29</v>
      </c>
      <c r="AV133" s="193"/>
      <c r="AW133" s="126" t="s">
        <v>300</v>
      </c>
      <c r="AX133" s="188"/>
    </row>
    <row r="134" spans="1:50" ht="39.75" customHeight="1" x14ac:dyDescent="0.15">
      <c r="A134" s="182"/>
      <c r="B134" s="179"/>
      <c r="C134" s="173"/>
      <c r="D134" s="179"/>
      <c r="E134" s="173"/>
      <c r="F134" s="174"/>
      <c r="G134" s="97" t="s">
        <v>670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v>2</v>
      </c>
      <c r="AF134" s="200"/>
      <c r="AG134" s="200"/>
      <c r="AH134" s="200"/>
      <c r="AI134" s="199">
        <v>2</v>
      </c>
      <c r="AJ134" s="200"/>
      <c r="AK134" s="200"/>
      <c r="AL134" s="200"/>
      <c r="AM134" s="199">
        <v>2</v>
      </c>
      <c r="AN134" s="200"/>
      <c r="AO134" s="200"/>
      <c r="AP134" s="200"/>
      <c r="AQ134" s="199" t="s">
        <v>674</v>
      </c>
      <c r="AR134" s="200"/>
      <c r="AS134" s="200"/>
      <c r="AT134" s="200"/>
      <c r="AU134" s="199">
        <v>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556</v>
      </c>
      <c r="AC135" s="206"/>
      <c r="AD135" s="206"/>
      <c r="AE135" s="199">
        <v>2</v>
      </c>
      <c r="AF135" s="200"/>
      <c r="AG135" s="200"/>
      <c r="AH135" s="200"/>
      <c r="AI135" s="199">
        <v>2</v>
      </c>
      <c r="AJ135" s="200"/>
      <c r="AK135" s="200"/>
      <c r="AL135" s="200"/>
      <c r="AM135" s="199">
        <v>2</v>
      </c>
      <c r="AN135" s="200"/>
      <c r="AO135" s="200"/>
      <c r="AP135" s="200"/>
      <c r="AQ135" s="199" t="s">
        <v>674</v>
      </c>
      <c r="AR135" s="200"/>
      <c r="AS135" s="200"/>
      <c r="AT135" s="200"/>
      <c r="AU135" s="199">
        <v>2</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30</v>
      </c>
      <c r="AV137" s="193"/>
      <c r="AW137" s="126" t="s">
        <v>300</v>
      </c>
      <c r="AX137" s="188"/>
    </row>
    <row r="138" spans="1:50" ht="39.75" hidden="1" customHeight="1" x14ac:dyDescent="0.15">
      <c r="A138" s="182"/>
      <c r="B138" s="179"/>
      <c r="C138" s="173"/>
      <c r="D138" s="179"/>
      <c r="E138" s="173"/>
      <c r="F138" s="174"/>
      <c r="G138" s="97" t="s">
        <v>667</v>
      </c>
      <c r="H138" s="98"/>
      <c r="I138" s="98"/>
      <c r="J138" s="98"/>
      <c r="K138" s="98"/>
      <c r="L138" s="98"/>
      <c r="M138" s="98"/>
      <c r="N138" s="98"/>
      <c r="O138" s="98"/>
      <c r="P138" s="98"/>
      <c r="Q138" s="98"/>
      <c r="R138" s="98"/>
      <c r="S138" s="98"/>
      <c r="T138" s="98"/>
      <c r="U138" s="98"/>
      <c r="V138" s="98"/>
      <c r="W138" s="98"/>
      <c r="X138" s="99"/>
      <c r="Y138" s="194" t="s">
        <v>379</v>
      </c>
      <c r="Z138" s="195"/>
      <c r="AA138" s="196"/>
      <c r="AB138" s="205" t="s">
        <v>556</v>
      </c>
      <c r="AC138" s="206"/>
      <c r="AD138" s="206"/>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556</v>
      </c>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662</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663</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675</v>
      </c>
      <c r="AR193" s="192"/>
      <c r="AS193" s="126" t="s">
        <v>356</v>
      </c>
      <c r="AT193" s="127"/>
      <c r="AU193" s="193">
        <v>30</v>
      </c>
      <c r="AV193" s="193"/>
      <c r="AW193" s="126" t="s">
        <v>300</v>
      </c>
      <c r="AX193" s="188"/>
    </row>
    <row r="194" spans="1:50" ht="39.75" customHeight="1" x14ac:dyDescent="0.15">
      <c r="A194" s="182"/>
      <c r="B194" s="179"/>
      <c r="C194" s="173"/>
      <c r="D194" s="179"/>
      <c r="E194" s="173"/>
      <c r="F194" s="174"/>
      <c r="G194" s="97" t="s">
        <v>683</v>
      </c>
      <c r="H194" s="98"/>
      <c r="I194" s="98"/>
      <c r="J194" s="98"/>
      <c r="K194" s="98"/>
      <c r="L194" s="98"/>
      <c r="M194" s="98"/>
      <c r="N194" s="98"/>
      <c r="O194" s="98"/>
      <c r="P194" s="98"/>
      <c r="Q194" s="98"/>
      <c r="R194" s="98"/>
      <c r="S194" s="98"/>
      <c r="T194" s="98"/>
      <c r="U194" s="98"/>
      <c r="V194" s="98"/>
      <c r="W194" s="98"/>
      <c r="X194" s="99"/>
      <c r="Y194" s="194" t="s">
        <v>379</v>
      </c>
      <c r="Z194" s="195"/>
      <c r="AA194" s="196"/>
      <c r="AB194" s="197" t="s">
        <v>664</v>
      </c>
      <c r="AC194" s="198"/>
      <c r="AD194" s="198"/>
      <c r="AE194" s="199" t="s">
        <v>672</v>
      </c>
      <c r="AF194" s="200"/>
      <c r="AG194" s="200"/>
      <c r="AH194" s="200"/>
      <c r="AI194" s="199" t="s">
        <v>672</v>
      </c>
      <c r="AJ194" s="200"/>
      <c r="AK194" s="200"/>
      <c r="AL194" s="200"/>
      <c r="AM194" s="199">
        <v>12</v>
      </c>
      <c r="AN194" s="200"/>
      <c r="AO194" s="200"/>
      <c r="AP194" s="200"/>
      <c r="AQ194" s="199" t="s">
        <v>675</v>
      </c>
      <c r="AR194" s="200"/>
      <c r="AS194" s="200"/>
      <c r="AT194" s="200"/>
      <c r="AU194" s="199"/>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664</v>
      </c>
      <c r="AC195" s="206"/>
      <c r="AD195" s="206"/>
      <c r="AE195" s="199" t="s">
        <v>672</v>
      </c>
      <c r="AF195" s="200"/>
      <c r="AG195" s="200"/>
      <c r="AH195" s="200"/>
      <c r="AI195" s="199" t="s">
        <v>672</v>
      </c>
      <c r="AJ195" s="200"/>
      <c r="AK195" s="200"/>
      <c r="AL195" s="200"/>
      <c r="AM195" s="199">
        <v>12</v>
      </c>
      <c r="AN195" s="200"/>
      <c r="AO195" s="200"/>
      <c r="AP195" s="200"/>
      <c r="AQ195" s="199" t="s">
        <v>675</v>
      </c>
      <c r="AR195" s="200"/>
      <c r="AS195" s="200"/>
      <c r="AT195" s="200"/>
      <c r="AU195" s="199">
        <v>12</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678</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9" t="s">
        <v>384</v>
      </c>
      <c r="H430" s="116"/>
      <c r="I430" s="116"/>
      <c r="J430" s="900" t="s">
        <v>659</v>
      </c>
      <c r="K430" s="901"/>
      <c r="L430" s="901"/>
      <c r="M430" s="901"/>
      <c r="N430" s="901"/>
      <c r="O430" s="901"/>
      <c r="P430" s="901"/>
      <c r="Q430" s="901"/>
      <c r="R430" s="901"/>
      <c r="S430" s="901"/>
      <c r="T430" s="902"/>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661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661</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1" t="s">
        <v>259</v>
      </c>
      <c r="B702" s="872"/>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557</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557</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5"/>
      <c r="B704" s="876"/>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557</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557</v>
      </c>
      <c r="AE705" s="714"/>
      <c r="AF705" s="714"/>
      <c r="AG705" s="118" t="s">
        <v>558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559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559</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560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573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561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562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563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564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573</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8"/>
      <c r="E726" s="838"/>
      <c r="F726" s="839"/>
      <c r="G726" s="573" t="s">
        <v>684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665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676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685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686</v>
      </c>
      <c r="B733" s="673"/>
      <c r="C733" s="673"/>
      <c r="D733" s="673"/>
      <c r="E733" s="674"/>
      <c r="F733" s="636" t="s">
        <v>688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565</v>
      </c>
      <c r="F737" s="988"/>
      <c r="G737" s="988"/>
      <c r="H737" s="988"/>
      <c r="I737" s="988"/>
      <c r="J737" s="988"/>
      <c r="K737" s="988"/>
      <c r="L737" s="988"/>
      <c r="M737" s="988"/>
      <c r="N737" s="358" t="s">
        <v>358</v>
      </c>
      <c r="O737" s="358"/>
      <c r="P737" s="358"/>
      <c r="Q737" s="358"/>
      <c r="R737" s="988" t="s">
        <v>566</v>
      </c>
      <c r="S737" s="988"/>
      <c r="T737" s="988"/>
      <c r="U737" s="988"/>
      <c r="V737" s="988"/>
      <c r="W737" s="988"/>
      <c r="X737" s="988"/>
      <c r="Y737" s="988"/>
      <c r="Z737" s="988"/>
      <c r="AA737" s="358" t="s">
        <v>359</v>
      </c>
      <c r="AB737" s="358"/>
      <c r="AC737" s="358"/>
      <c r="AD737" s="358"/>
      <c r="AE737" s="988" t="s">
        <v>567</v>
      </c>
      <c r="AF737" s="988"/>
      <c r="AG737" s="988"/>
      <c r="AH737" s="988"/>
      <c r="AI737" s="988"/>
      <c r="AJ737" s="988"/>
      <c r="AK737" s="988"/>
      <c r="AL737" s="988"/>
      <c r="AM737" s="988"/>
      <c r="AN737" s="358" t="s">
        <v>360</v>
      </c>
      <c r="AO737" s="358"/>
      <c r="AP737" s="358"/>
      <c r="AQ737" s="358"/>
      <c r="AR737" s="989" t="s">
        <v>568</v>
      </c>
      <c r="AS737" s="990"/>
      <c r="AT737" s="990"/>
      <c r="AU737" s="990"/>
      <c r="AV737" s="990"/>
      <c r="AW737" s="990"/>
      <c r="AX737" s="991"/>
      <c r="AY737" s="89"/>
      <c r="AZ737" s="89"/>
    </row>
    <row r="738" spans="1:52" ht="24.75" customHeight="1" x14ac:dyDescent="0.15">
      <c r="A738" s="992" t="s">
        <v>361</v>
      </c>
      <c r="B738" s="203"/>
      <c r="C738" s="203"/>
      <c r="D738" s="204"/>
      <c r="E738" s="988" t="s">
        <v>569</v>
      </c>
      <c r="F738" s="988"/>
      <c r="G738" s="988"/>
      <c r="H738" s="988"/>
      <c r="I738" s="988"/>
      <c r="J738" s="988"/>
      <c r="K738" s="988"/>
      <c r="L738" s="988"/>
      <c r="M738" s="988"/>
      <c r="N738" s="358" t="s">
        <v>362</v>
      </c>
      <c r="O738" s="358"/>
      <c r="P738" s="358"/>
      <c r="Q738" s="358"/>
      <c r="R738" s="988" t="s">
        <v>570</v>
      </c>
      <c r="S738" s="988"/>
      <c r="T738" s="988"/>
      <c r="U738" s="988"/>
      <c r="V738" s="988"/>
      <c r="W738" s="988"/>
      <c r="X738" s="988"/>
      <c r="Y738" s="988"/>
      <c r="Z738" s="988"/>
      <c r="AA738" s="358" t="s">
        <v>480</v>
      </c>
      <c r="AB738" s="358"/>
      <c r="AC738" s="358"/>
      <c r="AD738" s="358"/>
      <c r="AE738" s="988" t="s">
        <v>571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540</v>
      </c>
      <c r="B739" s="997"/>
      <c r="C739" s="997"/>
      <c r="D739" s="998"/>
      <c r="E739" s="999" t="s">
        <v>572</v>
      </c>
      <c r="F739" s="1000"/>
      <c r="G739" s="1000"/>
      <c r="H739" s="91" t="str">
        <f>IF(E739="", "", "(")</f>
        <v>(</v>
      </c>
      <c r="I739" s="983"/>
      <c r="J739" s="983"/>
      <c r="K739" s="91" t="str">
        <f>IF(OR(I739="　", I739=""), "", "-")</f>
        <v/>
      </c>
      <c r="L739" s="984">
        <v>87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591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592</v>
      </c>
      <c r="H781" s="670"/>
      <c r="I781" s="670"/>
      <c r="J781" s="670"/>
      <c r="K781" s="671"/>
      <c r="L781" s="663" t="s">
        <v>593</v>
      </c>
      <c r="M781" s="834"/>
      <c r="N781" s="834"/>
      <c r="O781" s="834"/>
      <c r="P781" s="834"/>
      <c r="Q781" s="834"/>
      <c r="R781" s="834"/>
      <c r="S781" s="834"/>
      <c r="T781" s="834"/>
      <c r="U781" s="834"/>
      <c r="V781" s="834"/>
      <c r="W781" s="834"/>
      <c r="X781" s="835"/>
      <c r="Y781" s="384">
        <v>23</v>
      </c>
      <c r="Z781" s="385"/>
      <c r="AA781" s="385"/>
      <c r="AB781" s="804"/>
      <c r="AC781" s="669" t="s">
        <v>595</v>
      </c>
      <c r="AD781" s="670"/>
      <c r="AE781" s="670"/>
      <c r="AF781" s="670"/>
      <c r="AG781" s="671"/>
      <c r="AH781" s="663" t="s">
        <v>597</v>
      </c>
      <c r="AI781" s="664"/>
      <c r="AJ781" s="664"/>
      <c r="AK781" s="664"/>
      <c r="AL781" s="664"/>
      <c r="AM781" s="664"/>
      <c r="AN781" s="664"/>
      <c r="AO781" s="664"/>
      <c r="AP781" s="664"/>
      <c r="AQ781" s="664"/>
      <c r="AR781" s="664"/>
      <c r="AS781" s="664"/>
      <c r="AT781" s="665"/>
      <c r="AU781" s="384">
        <v>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595</v>
      </c>
      <c r="AD782" s="606"/>
      <c r="AE782" s="606"/>
      <c r="AF782" s="606"/>
      <c r="AG782" s="607"/>
      <c r="AH782" s="597" t="s">
        <v>599</v>
      </c>
      <c r="AI782" s="598"/>
      <c r="AJ782" s="598"/>
      <c r="AK782" s="598"/>
      <c r="AL782" s="598"/>
      <c r="AM782" s="598"/>
      <c r="AN782" s="598"/>
      <c r="AO782" s="598"/>
      <c r="AP782" s="598"/>
      <c r="AQ782" s="598"/>
      <c r="AR782" s="598"/>
      <c r="AS782" s="598"/>
      <c r="AT782" s="599"/>
      <c r="AU782" s="600">
        <v>5</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595</v>
      </c>
      <c r="AD783" s="606"/>
      <c r="AE783" s="606"/>
      <c r="AF783" s="606"/>
      <c r="AG783" s="607"/>
      <c r="AH783" s="597" t="s">
        <v>596</v>
      </c>
      <c r="AI783" s="598"/>
      <c r="AJ783" s="598"/>
      <c r="AK783" s="598"/>
      <c r="AL783" s="598"/>
      <c r="AM783" s="598"/>
      <c r="AN783" s="598"/>
      <c r="AO783" s="598"/>
      <c r="AP783" s="598"/>
      <c r="AQ783" s="598"/>
      <c r="AR783" s="598"/>
      <c r="AS783" s="598"/>
      <c r="AT783" s="599"/>
      <c r="AU783" s="600">
        <v>5</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16</v>
      </c>
      <c r="AV791" s="831"/>
      <c r="AW791" s="831"/>
      <c r="AX791" s="833"/>
    </row>
    <row r="792" spans="1:50" ht="24.75" customHeight="1" x14ac:dyDescent="0.15">
      <c r="A792" s="630"/>
      <c r="B792" s="631"/>
      <c r="C792" s="631"/>
      <c r="D792" s="631"/>
      <c r="E792" s="631"/>
      <c r="F792" s="632"/>
      <c r="G792" s="594" t="s">
        <v>600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604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598</v>
      </c>
      <c r="H794" s="670"/>
      <c r="I794" s="670"/>
      <c r="J794" s="670"/>
      <c r="K794" s="671"/>
      <c r="L794" s="663" t="s">
        <v>601</v>
      </c>
      <c r="M794" s="834"/>
      <c r="N794" s="834"/>
      <c r="O794" s="834"/>
      <c r="P794" s="834"/>
      <c r="Q794" s="834"/>
      <c r="R794" s="834"/>
      <c r="S794" s="834"/>
      <c r="T794" s="834"/>
      <c r="U794" s="834"/>
      <c r="V794" s="834"/>
      <c r="W794" s="834"/>
      <c r="X794" s="835"/>
      <c r="Y794" s="384">
        <v>5</v>
      </c>
      <c r="Z794" s="385"/>
      <c r="AA794" s="385"/>
      <c r="AB794" s="804"/>
      <c r="AC794" s="669" t="s">
        <v>606</v>
      </c>
      <c r="AD794" s="670"/>
      <c r="AE794" s="670"/>
      <c r="AF794" s="670"/>
      <c r="AG794" s="671"/>
      <c r="AH794" s="663" t="s">
        <v>605</v>
      </c>
      <c r="AI794" s="834"/>
      <c r="AJ794" s="834"/>
      <c r="AK794" s="834"/>
      <c r="AL794" s="834"/>
      <c r="AM794" s="834"/>
      <c r="AN794" s="834"/>
      <c r="AO794" s="834"/>
      <c r="AP794" s="834"/>
      <c r="AQ794" s="834"/>
      <c r="AR794" s="834"/>
      <c r="AS794" s="834"/>
      <c r="AT794" s="835"/>
      <c r="AU794" s="384">
        <v>0.1</v>
      </c>
      <c r="AV794" s="385"/>
      <c r="AW794" s="385"/>
      <c r="AX794" s="386"/>
    </row>
    <row r="795" spans="1:50" ht="24.75" customHeight="1" x14ac:dyDescent="0.15">
      <c r="A795" s="630"/>
      <c r="B795" s="631"/>
      <c r="C795" s="631"/>
      <c r="D795" s="631"/>
      <c r="E795" s="631"/>
      <c r="F795" s="632"/>
      <c r="G795" s="605" t="s">
        <v>603</v>
      </c>
      <c r="H795" s="606"/>
      <c r="I795" s="606"/>
      <c r="J795" s="606"/>
      <c r="K795" s="607"/>
      <c r="L795" s="597" t="s">
        <v>602</v>
      </c>
      <c r="M795" s="598"/>
      <c r="N795" s="598"/>
      <c r="O795" s="598"/>
      <c r="P795" s="598"/>
      <c r="Q795" s="598"/>
      <c r="R795" s="598"/>
      <c r="S795" s="598"/>
      <c r="T795" s="598"/>
      <c r="U795" s="598"/>
      <c r="V795" s="598"/>
      <c r="W795" s="598"/>
      <c r="X795" s="599"/>
      <c r="Y795" s="600">
        <v>1</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6</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0.1</v>
      </c>
      <c r="AV804" s="831"/>
      <c r="AW804" s="831"/>
      <c r="AX804" s="833"/>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834"/>
      <c r="N807" s="834"/>
      <c r="O807" s="834"/>
      <c r="P807" s="834"/>
      <c r="Q807" s="834"/>
      <c r="R807" s="834"/>
      <c r="S807" s="834"/>
      <c r="T807" s="834"/>
      <c r="U807" s="834"/>
      <c r="V807" s="834"/>
      <c r="W807" s="834"/>
      <c r="X807" s="835"/>
      <c r="Y807" s="384"/>
      <c r="Z807" s="385"/>
      <c r="AA807" s="385"/>
      <c r="AB807" s="804"/>
      <c r="AC807" s="669"/>
      <c r="AD807" s="670"/>
      <c r="AE807" s="670"/>
      <c r="AF807" s="670"/>
      <c r="AG807" s="671"/>
      <c r="AH807" s="663"/>
      <c r="AI807" s="834"/>
      <c r="AJ807" s="834"/>
      <c r="AK807" s="834"/>
      <c r="AL807" s="834"/>
      <c r="AM807" s="834"/>
      <c r="AN807" s="834"/>
      <c r="AO807" s="834"/>
      <c r="AP807" s="834"/>
      <c r="AQ807" s="834"/>
      <c r="AR807" s="834"/>
      <c r="AS807" s="834"/>
      <c r="AT807" s="83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834"/>
      <c r="N820" s="834"/>
      <c r="O820" s="834"/>
      <c r="P820" s="834"/>
      <c r="Q820" s="834"/>
      <c r="R820" s="834"/>
      <c r="S820" s="834"/>
      <c r="T820" s="834"/>
      <c r="U820" s="834"/>
      <c r="V820" s="834"/>
      <c r="W820" s="834"/>
      <c r="X820" s="835"/>
      <c r="Y820" s="384"/>
      <c r="Z820" s="385"/>
      <c r="AA820" s="385"/>
      <c r="AB820" s="804"/>
      <c r="AC820" s="669"/>
      <c r="AD820" s="670"/>
      <c r="AE820" s="670"/>
      <c r="AF820" s="670"/>
      <c r="AG820" s="671"/>
      <c r="AH820" s="663"/>
      <c r="AI820" s="834"/>
      <c r="AJ820" s="834"/>
      <c r="AK820" s="834"/>
      <c r="AL820" s="834"/>
      <c r="AM820" s="834"/>
      <c r="AN820" s="834"/>
      <c r="AO820" s="834"/>
      <c r="AP820" s="834"/>
      <c r="AQ820" s="834"/>
      <c r="AR820" s="834"/>
      <c r="AS820" s="834"/>
      <c r="AT820" s="83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3" t="s">
        <v>484</v>
      </c>
      <c r="AM831" s="274"/>
      <c r="AN831" s="274"/>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607</v>
      </c>
      <c r="D837" s="340"/>
      <c r="E837" s="340"/>
      <c r="F837" s="340"/>
      <c r="G837" s="340"/>
      <c r="H837" s="340"/>
      <c r="I837" s="340"/>
      <c r="J837" s="341">
        <v>7010001064648</v>
      </c>
      <c r="K837" s="342"/>
      <c r="L837" s="342"/>
      <c r="M837" s="342"/>
      <c r="N837" s="342"/>
      <c r="O837" s="342"/>
      <c r="P837" s="355" t="s">
        <v>593</v>
      </c>
      <c r="Q837" s="343"/>
      <c r="R837" s="343"/>
      <c r="S837" s="343"/>
      <c r="T837" s="343"/>
      <c r="U837" s="343"/>
      <c r="V837" s="343"/>
      <c r="W837" s="343"/>
      <c r="X837" s="343"/>
      <c r="Y837" s="344">
        <v>23</v>
      </c>
      <c r="Z837" s="345"/>
      <c r="AA837" s="345"/>
      <c r="AB837" s="346"/>
      <c r="AC837" s="356" t="s">
        <v>524</v>
      </c>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608</v>
      </c>
      <c r="D838" s="340"/>
      <c r="E838" s="340"/>
      <c r="F838" s="340"/>
      <c r="G838" s="340"/>
      <c r="H838" s="340"/>
      <c r="I838" s="340"/>
      <c r="J838" s="341">
        <v>1010001067912</v>
      </c>
      <c r="K838" s="342"/>
      <c r="L838" s="342"/>
      <c r="M838" s="342"/>
      <c r="N838" s="342"/>
      <c r="O838" s="342"/>
      <c r="P838" s="355" t="s">
        <v>593</v>
      </c>
      <c r="Q838" s="343"/>
      <c r="R838" s="343"/>
      <c r="S838" s="343"/>
      <c r="T838" s="343"/>
      <c r="U838" s="343"/>
      <c r="V838" s="343"/>
      <c r="W838" s="343"/>
      <c r="X838" s="343"/>
      <c r="Y838" s="344">
        <v>3</v>
      </c>
      <c r="Z838" s="345"/>
      <c r="AA838" s="345"/>
      <c r="AB838" s="346"/>
      <c r="AC838" s="356" t="s">
        <v>524</v>
      </c>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609</v>
      </c>
      <c r="D839" s="340"/>
      <c r="E839" s="340"/>
      <c r="F839" s="340"/>
      <c r="G839" s="340"/>
      <c r="H839" s="340"/>
      <c r="I839" s="340"/>
      <c r="J839" s="341">
        <v>1020001058968</v>
      </c>
      <c r="K839" s="342"/>
      <c r="L839" s="342"/>
      <c r="M839" s="342"/>
      <c r="N839" s="342"/>
      <c r="O839" s="342"/>
      <c r="P839" s="355" t="s">
        <v>610</v>
      </c>
      <c r="Q839" s="343"/>
      <c r="R839" s="343"/>
      <c r="S839" s="343"/>
      <c r="T839" s="343"/>
      <c r="U839" s="343"/>
      <c r="V839" s="343"/>
      <c r="W839" s="343"/>
      <c r="X839" s="343"/>
      <c r="Y839" s="344">
        <v>0.1</v>
      </c>
      <c r="Z839" s="345"/>
      <c r="AA839" s="345"/>
      <c r="AB839" s="346"/>
      <c r="AC839" s="356" t="s">
        <v>523</v>
      </c>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611</v>
      </c>
      <c r="D870" s="340"/>
      <c r="E870" s="340"/>
      <c r="F870" s="340"/>
      <c r="G870" s="340"/>
      <c r="H870" s="340"/>
      <c r="I870" s="340"/>
      <c r="J870" s="341">
        <v>8000012100004</v>
      </c>
      <c r="K870" s="342"/>
      <c r="L870" s="342"/>
      <c r="M870" s="342"/>
      <c r="N870" s="342"/>
      <c r="O870" s="342"/>
      <c r="P870" s="355" t="s">
        <v>612</v>
      </c>
      <c r="Q870" s="343"/>
      <c r="R870" s="343"/>
      <c r="S870" s="343"/>
      <c r="T870" s="343"/>
      <c r="U870" s="343"/>
      <c r="V870" s="343"/>
      <c r="W870" s="343"/>
      <c r="X870" s="343"/>
      <c r="Y870" s="344">
        <v>16</v>
      </c>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613</v>
      </c>
      <c r="D903" s="340"/>
      <c r="E903" s="340"/>
      <c r="F903" s="340"/>
      <c r="G903" s="340"/>
      <c r="H903" s="340"/>
      <c r="I903" s="340"/>
      <c r="J903" s="341">
        <v>7020001067105</v>
      </c>
      <c r="K903" s="342"/>
      <c r="L903" s="342"/>
      <c r="M903" s="342"/>
      <c r="N903" s="342"/>
      <c r="O903" s="342"/>
      <c r="P903" s="355" t="s">
        <v>619</v>
      </c>
      <c r="Q903" s="343"/>
      <c r="R903" s="343"/>
      <c r="S903" s="343"/>
      <c r="T903" s="343"/>
      <c r="U903" s="343"/>
      <c r="V903" s="343"/>
      <c r="W903" s="343"/>
      <c r="X903" s="343"/>
      <c r="Y903" s="344">
        <v>0.3</v>
      </c>
      <c r="Z903" s="345"/>
      <c r="AA903" s="345"/>
      <c r="AB903" s="346"/>
      <c r="AC903" s="356" t="s">
        <v>523</v>
      </c>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54" t="s">
        <v>613</v>
      </c>
      <c r="D904" s="340"/>
      <c r="E904" s="340"/>
      <c r="F904" s="340"/>
      <c r="G904" s="340"/>
      <c r="H904" s="340"/>
      <c r="I904" s="340"/>
      <c r="J904" s="341">
        <v>7020001067105</v>
      </c>
      <c r="K904" s="342"/>
      <c r="L904" s="342"/>
      <c r="M904" s="342"/>
      <c r="N904" s="342"/>
      <c r="O904" s="342"/>
      <c r="P904" s="355" t="s">
        <v>620</v>
      </c>
      <c r="Q904" s="343"/>
      <c r="R904" s="343"/>
      <c r="S904" s="343"/>
      <c r="T904" s="343"/>
      <c r="U904" s="343"/>
      <c r="V904" s="343"/>
      <c r="W904" s="343"/>
      <c r="X904" s="343"/>
      <c r="Y904" s="344">
        <v>5</v>
      </c>
      <c r="Z904" s="345"/>
      <c r="AA904" s="345"/>
      <c r="AB904" s="346"/>
      <c r="AC904" s="356" t="s">
        <v>522</v>
      </c>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t="s">
        <v>613</v>
      </c>
      <c r="D905" s="340"/>
      <c r="E905" s="340"/>
      <c r="F905" s="340"/>
      <c r="G905" s="340"/>
      <c r="H905" s="340"/>
      <c r="I905" s="340"/>
      <c r="J905" s="341">
        <v>7020001067105</v>
      </c>
      <c r="K905" s="342"/>
      <c r="L905" s="342"/>
      <c r="M905" s="342"/>
      <c r="N905" s="342"/>
      <c r="O905" s="342"/>
      <c r="P905" s="355" t="s">
        <v>621</v>
      </c>
      <c r="Q905" s="343"/>
      <c r="R905" s="343"/>
      <c r="S905" s="343"/>
      <c r="T905" s="343"/>
      <c r="U905" s="343"/>
      <c r="V905" s="343"/>
      <c r="W905" s="343"/>
      <c r="X905" s="343"/>
      <c r="Y905" s="344">
        <v>0.1</v>
      </c>
      <c r="Z905" s="345"/>
      <c r="AA905" s="345"/>
      <c r="AB905" s="346"/>
      <c r="AC905" s="356" t="s">
        <v>523</v>
      </c>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t="s">
        <v>613</v>
      </c>
      <c r="D906" s="340"/>
      <c r="E906" s="340"/>
      <c r="F906" s="340"/>
      <c r="G906" s="340"/>
      <c r="H906" s="340"/>
      <c r="I906" s="340"/>
      <c r="J906" s="341">
        <v>7020001067105</v>
      </c>
      <c r="K906" s="342"/>
      <c r="L906" s="342"/>
      <c r="M906" s="342"/>
      <c r="N906" s="342"/>
      <c r="O906" s="342"/>
      <c r="P906" s="355" t="s">
        <v>622</v>
      </c>
      <c r="Q906" s="343"/>
      <c r="R906" s="343"/>
      <c r="S906" s="343"/>
      <c r="T906" s="343"/>
      <c r="U906" s="343"/>
      <c r="V906" s="343"/>
      <c r="W906" s="343"/>
      <c r="X906" s="343"/>
      <c r="Y906" s="344">
        <v>0.6</v>
      </c>
      <c r="Z906" s="345"/>
      <c r="AA906" s="345"/>
      <c r="AB906" s="346"/>
      <c r="AC906" s="356" t="s">
        <v>523</v>
      </c>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54" t="s">
        <v>615</v>
      </c>
      <c r="D907" s="340"/>
      <c r="E907" s="340"/>
      <c r="F907" s="340"/>
      <c r="G907" s="340"/>
      <c r="H907" s="340"/>
      <c r="I907" s="340"/>
      <c r="J907" s="341">
        <v>5010501020144</v>
      </c>
      <c r="K907" s="342"/>
      <c r="L907" s="342"/>
      <c r="M907" s="342"/>
      <c r="N907" s="342"/>
      <c r="O907" s="342"/>
      <c r="P907" s="355" t="s">
        <v>623</v>
      </c>
      <c r="Q907" s="343"/>
      <c r="R907" s="343"/>
      <c r="S907" s="343"/>
      <c r="T907" s="343"/>
      <c r="U907" s="343"/>
      <c r="V907" s="343"/>
      <c r="W907" s="343"/>
      <c r="X907" s="343"/>
      <c r="Y907" s="344">
        <v>5</v>
      </c>
      <c r="Z907" s="345"/>
      <c r="AA907" s="345"/>
      <c r="AB907" s="346"/>
      <c r="AC907" s="347" t="s">
        <v>522</v>
      </c>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54" t="s">
        <v>618</v>
      </c>
      <c r="D908" s="340"/>
      <c r="E908" s="340"/>
      <c r="F908" s="340"/>
      <c r="G908" s="340"/>
      <c r="H908" s="340"/>
      <c r="I908" s="340"/>
      <c r="J908" s="341">
        <v>7120001013874</v>
      </c>
      <c r="K908" s="342"/>
      <c r="L908" s="342"/>
      <c r="M908" s="342"/>
      <c r="N908" s="342"/>
      <c r="O908" s="342"/>
      <c r="P908" s="355" t="s">
        <v>624</v>
      </c>
      <c r="Q908" s="343"/>
      <c r="R908" s="343"/>
      <c r="S908" s="343"/>
      <c r="T908" s="343"/>
      <c r="U908" s="343"/>
      <c r="V908" s="343"/>
      <c r="W908" s="343"/>
      <c r="X908" s="343"/>
      <c r="Y908" s="344">
        <v>1</v>
      </c>
      <c r="Z908" s="345"/>
      <c r="AA908" s="345"/>
      <c r="AB908" s="346"/>
      <c r="AC908" s="347" t="s">
        <v>523</v>
      </c>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54" t="s">
        <v>618</v>
      </c>
      <c r="D909" s="340"/>
      <c r="E909" s="340"/>
      <c r="F909" s="340"/>
      <c r="G909" s="340"/>
      <c r="H909" s="340"/>
      <c r="I909" s="340"/>
      <c r="J909" s="341">
        <v>7120001013874</v>
      </c>
      <c r="K909" s="342"/>
      <c r="L909" s="342"/>
      <c r="M909" s="342"/>
      <c r="N909" s="342"/>
      <c r="O909" s="342"/>
      <c r="P909" s="355" t="s">
        <v>625</v>
      </c>
      <c r="Q909" s="343"/>
      <c r="R909" s="343"/>
      <c r="S909" s="343"/>
      <c r="T909" s="343"/>
      <c r="U909" s="343"/>
      <c r="V909" s="343"/>
      <c r="W909" s="343"/>
      <c r="X909" s="343"/>
      <c r="Y909" s="344">
        <v>0.6</v>
      </c>
      <c r="Z909" s="345"/>
      <c r="AA909" s="345"/>
      <c r="AB909" s="346"/>
      <c r="AC909" s="347" t="s">
        <v>523</v>
      </c>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54" t="s">
        <v>616</v>
      </c>
      <c r="D910" s="340"/>
      <c r="E910" s="340"/>
      <c r="F910" s="340"/>
      <c r="G910" s="340"/>
      <c r="H910" s="340"/>
      <c r="I910" s="340"/>
      <c r="J910" s="341">
        <v>3080001005153</v>
      </c>
      <c r="K910" s="342"/>
      <c r="L910" s="342"/>
      <c r="M910" s="342"/>
      <c r="N910" s="342"/>
      <c r="O910" s="342"/>
      <c r="P910" s="355" t="s">
        <v>626</v>
      </c>
      <c r="Q910" s="343"/>
      <c r="R910" s="343"/>
      <c r="S910" s="343"/>
      <c r="T910" s="343"/>
      <c r="U910" s="343"/>
      <c r="V910" s="343"/>
      <c r="W910" s="343"/>
      <c r="X910" s="343"/>
      <c r="Y910" s="344">
        <v>1</v>
      </c>
      <c r="Z910" s="345"/>
      <c r="AA910" s="345"/>
      <c r="AB910" s="346"/>
      <c r="AC910" s="347" t="s">
        <v>523</v>
      </c>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54" t="s">
        <v>617</v>
      </c>
      <c r="D911" s="340"/>
      <c r="E911" s="340"/>
      <c r="F911" s="340"/>
      <c r="G911" s="340"/>
      <c r="H911" s="340"/>
      <c r="I911" s="340"/>
      <c r="J911" s="341">
        <v>5080401011195</v>
      </c>
      <c r="K911" s="342"/>
      <c r="L911" s="342"/>
      <c r="M911" s="342"/>
      <c r="N911" s="342"/>
      <c r="O911" s="342"/>
      <c r="P911" s="355" t="s">
        <v>627</v>
      </c>
      <c r="Q911" s="343"/>
      <c r="R911" s="343"/>
      <c r="S911" s="343"/>
      <c r="T911" s="343"/>
      <c r="U911" s="343"/>
      <c r="V911" s="343"/>
      <c r="W911" s="343"/>
      <c r="X911" s="343"/>
      <c r="Y911" s="344">
        <v>0.4</v>
      </c>
      <c r="Z911" s="345"/>
      <c r="AA911" s="345"/>
      <c r="AB911" s="346"/>
      <c r="AC911" s="347" t="s">
        <v>523</v>
      </c>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54" t="s">
        <v>649</v>
      </c>
      <c r="D912" s="340"/>
      <c r="E912" s="340"/>
      <c r="F912" s="340"/>
      <c r="G912" s="340"/>
      <c r="H912" s="340"/>
      <c r="I912" s="340"/>
      <c r="J912" s="341">
        <v>9080102018049</v>
      </c>
      <c r="K912" s="342"/>
      <c r="L912" s="342"/>
      <c r="M912" s="342"/>
      <c r="N912" s="342"/>
      <c r="O912" s="342"/>
      <c r="P912" s="355" t="s">
        <v>628</v>
      </c>
      <c r="Q912" s="343"/>
      <c r="R912" s="343"/>
      <c r="S912" s="343"/>
      <c r="T912" s="343"/>
      <c r="U912" s="343"/>
      <c r="V912" s="343"/>
      <c r="W912" s="343"/>
      <c r="X912" s="343"/>
      <c r="Y912" s="344">
        <v>0.4</v>
      </c>
      <c r="Z912" s="345"/>
      <c r="AA912" s="345"/>
      <c r="AB912" s="346"/>
      <c r="AC912" s="347" t="s">
        <v>523</v>
      </c>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2">
        <v>11</v>
      </c>
      <c r="B913" s="372">
        <v>1</v>
      </c>
      <c r="C913" s="354" t="s">
        <v>648</v>
      </c>
      <c r="D913" s="340"/>
      <c r="E913" s="340"/>
      <c r="F913" s="340"/>
      <c r="G913" s="340"/>
      <c r="H913" s="340"/>
      <c r="I913" s="340"/>
      <c r="J913" s="341">
        <v>8080401003330</v>
      </c>
      <c r="K913" s="342"/>
      <c r="L913" s="342"/>
      <c r="M913" s="342"/>
      <c r="N913" s="342"/>
      <c r="O913" s="342"/>
      <c r="P913" s="355" t="s">
        <v>629</v>
      </c>
      <c r="Q913" s="343"/>
      <c r="R913" s="343"/>
      <c r="S913" s="343"/>
      <c r="T913" s="343"/>
      <c r="U913" s="343"/>
      <c r="V913" s="343"/>
      <c r="W913" s="343"/>
      <c r="X913" s="343"/>
      <c r="Y913" s="344">
        <v>0.3</v>
      </c>
      <c r="Z913" s="345"/>
      <c r="AA913" s="345"/>
      <c r="AB913" s="346"/>
      <c r="AC913" s="347" t="s">
        <v>523</v>
      </c>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614</v>
      </c>
      <c r="D936" s="340"/>
      <c r="E936" s="340"/>
      <c r="F936" s="340"/>
      <c r="G936" s="340"/>
      <c r="H936" s="340"/>
      <c r="I936" s="340"/>
      <c r="J936" s="341">
        <v>7000020220001</v>
      </c>
      <c r="K936" s="342"/>
      <c r="L936" s="342"/>
      <c r="M936" s="342"/>
      <c r="N936" s="342"/>
      <c r="O936" s="342"/>
      <c r="P936" s="355" t="s">
        <v>633</v>
      </c>
      <c r="Q936" s="343"/>
      <c r="R936" s="343"/>
      <c r="S936" s="343"/>
      <c r="T936" s="343"/>
      <c r="U936" s="343"/>
      <c r="V936" s="343"/>
      <c r="W936" s="343"/>
      <c r="X936" s="343"/>
      <c r="Y936" s="344">
        <v>0</v>
      </c>
      <c r="Z936" s="345"/>
      <c r="AA936" s="345"/>
      <c r="AB936" s="346"/>
      <c r="AC936" s="356" t="s">
        <v>523</v>
      </c>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54" t="s">
        <v>614</v>
      </c>
      <c r="D937" s="340"/>
      <c r="E937" s="340"/>
      <c r="F937" s="340"/>
      <c r="G937" s="340"/>
      <c r="H937" s="340"/>
      <c r="I937" s="340"/>
      <c r="J937" s="341">
        <v>7000020220001</v>
      </c>
      <c r="K937" s="342"/>
      <c r="L937" s="342"/>
      <c r="M937" s="342"/>
      <c r="N937" s="342"/>
      <c r="O937" s="342"/>
      <c r="P937" s="355" t="s">
        <v>634</v>
      </c>
      <c r="Q937" s="343"/>
      <c r="R937" s="343"/>
      <c r="S937" s="343"/>
      <c r="T937" s="343"/>
      <c r="U937" s="343"/>
      <c r="V937" s="343"/>
      <c r="W937" s="343"/>
      <c r="X937" s="343"/>
      <c r="Y937" s="344">
        <v>0</v>
      </c>
      <c r="Z937" s="345"/>
      <c r="AA937" s="345"/>
      <c r="AB937" s="346"/>
      <c r="AC937" s="356" t="s">
        <v>523</v>
      </c>
      <c r="AD937" s="364"/>
      <c r="AE937" s="364"/>
      <c r="AF937" s="364"/>
      <c r="AG937" s="364"/>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t="s">
        <v>614</v>
      </c>
      <c r="D938" s="340"/>
      <c r="E938" s="340"/>
      <c r="F938" s="340"/>
      <c r="G938" s="340"/>
      <c r="H938" s="340"/>
      <c r="I938" s="340"/>
      <c r="J938" s="341">
        <v>7000020220001</v>
      </c>
      <c r="K938" s="342"/>
      <c r="L938" s="342"/>
      <c r="M938" s="342"/>
      <c r="N938" s="342"/>
      <c r="O938" s="342"/>
      <c r="P938" s="355" t="s">
        <v>635</v>
      </c>
      <c r="Q938" s="343"/>
      <c r="R938" s="343"/>
      <c r="S938" s="343"/>
      <c r="T938" s="343"/>
      <c r="U938" s="343"/>
      <c r="V938" s="343"/>
      <c r="W938" s="343"/>
      <c r="X938" s="343"/>
      <c r="Y938" s="344">
        <v>0</v>
      </c>
      <c r="Z938" s="345"/>
      <c r="AA938" s="345"/>
      <c r="AB938" s="346"/>
      <c r="AC938" s="356" t="s">
        <v>523</v>
      </c>
      <c r="AD938" s="364"/>
      <c r="AE938" s="364"/>
      <c r="AF938" s="364"/>
      <c r="AG938" s="364"/>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t="s">
        <v>614</v>
      </c>
      <c r="D939" s="340"/>
      <c r="E939" s="340"/>
      <c r="F939" s="340"/>
      <c r="G939" s="340"/>
      <c r="H939" s="340"/>
      <c r="I939" s="340"/>
      <c r="J939" s="341">
        <v>7000020220001</v>
      </c>
      <c r="K939" s="342"/>
      <c r="L939" s="342"/>
      <c r="M939" s="342"/>
      <c r="N939" s="342"/>
      <c r="O939" s="342"/>
      <c r="P939" s="355" t="s">
        <v>636</v>
      </c>
      <c r="Q939" s="343"/>
      <c r="R939" s="343"/>
      <c r="S939" s="343"/>
      <c r="T939" s="343"/>
      <c r="U939" s="343"/>
      <c r="V939" s="343"/>
      <c r="W939" s="343"/>
      <c r="X939" s="343"/>
      <c r="Y939" s="344">
        <v>0</v>
      </c>
      <c r="Z939" s="345"/>
      <c r="AA939" s="345"/>
      <c r="AB939" s="346"/>
      <c r="AC939" s="356" t="s">
        <v>523</v>
      </c>
      <c r="AD939" s="364"/>
      <c r="AE939" s="364"/>
      <c r="AF939" s="364"/>
      <c r="AG939" s="364"/>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54" t="s">
        <v>614</v>
      </c>
      <c r="D940" s="340"/>
      <c r="E940" s="340"/>
      <c r="F940" s="340"/>
      <c r="G940" s="340"/>
      <c r="H940" s="340"/>
      <c r="I940" s="340"/>
      <c r="J940" s="341">
        <v>7000020220001</v>
      </c>
      <c r="K940" s="342"/>
      <c r="L940" s="342"/>
      <c r="M940" s="342"/>
      <c r="N940" s="342"/>
      <c r="O940" s="342"/>
      <c r="P940" s="355" t="s">
        <v>637</v>
      </c>
      <c r="Q940" s="343"/>
      <c r="R940" s="343"/>
      <c r="S940" s="343"/>
      <c r="T940" s="343"/>
      <c r="U940" s="343"/>
      <c r="V940" s="343"/>
      <c r="W940" s="343"/>
      <c r="X940" s="343"/>
      <c r="Y940" s="344">
        <v>0</v>
      </c>
      <c r="Z940" s="345"/>
      <c r="AA940" s="345"/>
      <c r="AB940" s="346"/>
      <c r="AC940" s="356" t="s">
        <v>523</v>
      </c>
      <c r="AD940" s="364"/>
      <c r="AE940" s="364"/>
      <c r="AF940" s="364"/>
      <c r="AG940" s="364"/>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54" t="s">
        <v>650</v>
      </c>
      <c r="D941" s="340"/>
      <c r="E941" s="340"/>
      <c r="F941" s="340"/>
      <c r="G941" s="340"/>
      <c r="H941" s="340"/>
      <c r="I941" s="340"/>
      <c r="J941" s="341">
        <v>6080001019910</v>
      </c>
      <c r="K941" s="342"/>
      <c r="L941" s="342"/>
      <c r="M941" s="342"/>
      <c r="N941" s="342"/>
      <c r="O941" s="342"/>
      <c r="P941" s="355" t="s">
        <v>638</v>
      </c>
      <c r="Q941" s="343"/>
      <c r="R941" s="343"/>
      <c r="S941" s="343"/>
      <c r="T941" s="343"/>
      <c r="U941" s="343"/>
      <c r="V941" s="343"/>
      <c r="W941" s="343"/>
      <c r="X941" s="343"/>
      <c r="Y941" s="344">
        <v>1</v>
      </c>
      <c r="Z941" s="345"/>
      <c r="AA941" s="345"/>
      <c r="AB941" s="346"/>
      <c r="AC941" s="356" t="s">
        <v>523</v>
      </c>
      <c r="AD941" s="364"/>
      <c r="AE941" s="364"/>
      <c r="AF941" s="364"/>
      <c r="AG941" s="364"/>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54" t="s">
        <v>651</v>
      </c>
      <c r="D942" s="340"/>
      <c r="E942" s="340"/>
      <c r="F942" s="340"/>
      <c r="G942" s="340"/>
      <c r="H942" s="340"/>
      <c r="I942" s="340"/>
      <c r="J942" s="341" t="s">
        <v>652</v>
      </c>
      <c r="K942" s="342"/>
      <c r="L942" s="342"/>
      <c r="M942" s="342"/>
      <c r="N942" s="342"/>
      <c r="O942" s="342"/>
      <c r="P942" s="355" t="s">
        <v>639</v>
      </c>
      <c r="Q942" s="343"/>
      <c r="R942" s="343"/>
      <c r="S942" s="343"/>
      <c r="T942" s="343"/>
      <c r="U942" s="343"/>
      <c r="V942" s="343"/>
      <c r="W942" s="343"/>
      <c r="X942" s="343"/>
      <c r="Y942" s="344">
        <v>1</v>
      </c>
      <c r="Z942" s="345"/>
      <c r="AA942" s="345"/>
      <c r="AB942" s="346"/>
      <c r="AC942" s="356" t="s">
        <v>523</v>
      </c>
      <c r="AD942" s="364"/>
      <c r="AE942" s="364"/>
      <c r="AF942" s="364"/>
      <c r="AG942" s="364"/>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54" t="s">
        <v>653</v>
      </c>
      <c r="D943" s="340"/>
      <c r="E943" s="340"/>
      <c r="F943" s="340"/>
      <c r="G943" s="340"/>
      <c r="H943" s="340"/>
      <c r="I943" s="340"/>
      <c r="J943" s="341" t="s">
        <v>652</v>
      </c>
      <c r="K943" s="342"/>
      <c r="L943" s="342"/>
      <c r="M943" s="342"/>
      <c r="N943" s="342"/>
      <c r="O943" s="342"/>
      <c r="P943" s="355" t="s">
        <v>640</v>
      </c>
      <c r="Q943" s="343"/>
      <c r="R943" s="343"/>
      <c r="S943" s="343"/>
      <c r="T943" s="343"/>
      <c r="U943" s="343"/>
      <c r="V943" s="343"/>
      <c r="W943" s="343"/>
      <c r="X943" s="343"/>
      <c r="Y943" s="344">
        <v>1</v>
      </c>
      <c r="Z943" s="345"/>
      <c r="AA943" s="345"/>
      <c r="AB943" s="346"/>
      <c r="AC943" s="356" t="s">
        <v>523</v>
      </c>
      <c r="AD943" s="364"/>
      <c r="AE943" s="364"/>
      <c r="AF943" s="364"/>
      <c r="AG943" s="364"/>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54" t="s">
        <v>630</v>
      </c>
      <c r="D944" s="340"/>
      <c r="E944" s="340"/>
      <c r="F944" s="340"/>
      <c r="G944" s="340"/>
      <c r="H944" s="340"/>
      <c r="I944" s="340"/>
      <c r="J944" s="341" t="s">
        <v>652</v>
      </c>
      <c r="K944" s="342"/>
      <c r="L944" s="342"/>
      <c r="M944" s="342"/>
      <c r="N944" s="342"/>
      <c r="O944" s="342"/>
      <c r="P944" s="355" t="s">
        <v>641</v>
      </c>
      <c r="Q944" s="343"/>
      <c r="R944" s="343"/>
      <c r="S944" s="343"/>
      <c r="T944" s="343"/>
      <c r="U944" s="343"/>
      <c r="V944" s="343"/>
      <c r="W944" s="343"/>
      <c r="X944" s="343"/>
      <c r="Y944" s="344">
        <v>0</v>
      </c>
      <c r="Z944" s="345"/>
      <c r="AA944" s="345"/>
      <c r="AB944" s="346"/>
      <c r="AC944" s="356" t="s">
        <v>523</v>
      </c>
      <c r="AD944" s="364"/>
      <c r="AE944" s="364"/>
      <c r="AF944" s="364"/>
      <c r="AG944" s="364"/>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54" t="s">
        <v>654</v>
      </c>
      <c r="D945" s="340"/>
      <c r="E945" s="340"/>
      <c r="F945" s="340"/>
      <c r="G945" s="340"/>
      <c r="H945" s="340"/>
      <c r="I945" s="340"/>
      <c r="J945" s="341">
        <v>3000020142018</v>
      </c>
      <c r="K945" s="342"/>
      <c r="L945" s="342"/>
      <c r="M945" s="342"/>
      <c r="N945" s="342"/>
      <c r="O945" s="342"/>
      <c r="P945" s="355" t="s">
        <v>642</v>
      </c>
      <c r="Q945" s="343"/>
      <c r="R945" s="343"/>
      <c r="S945" s="343"/>
      <c r="T945" s="343"/>
      <c r="U945" s="343"/>
      <c r="V945" s="343"/>
      <c r="W945" s="343"/>
      <c r="X945" s="343"/>
      <c r="Y945" s="344">
        <v>0</v>
      </c>
      <c r="Z945" s="345"/>
      <c r="AA945" s="345"/>
      <c r="AB945" s="346"/>
      <c r="AC945" s="356" t="s">
        <v>523</v>
      </c>
      <c r="AD945" s="364"/>
      <c r="AE945" s="364"/>
      <c r="AF945" s="364"/>
      <c r="AG945" s="364"/>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15">
      <c r="A946" s="372">
        <v>11</v>
      </c>
      <c r="B946" s="372">
        <v>1</v>
      </c>
      <c r="C946" s="354" t="s">
        <v>655</v>
      </c>
      <c r="D946" s="340"/>
      <c r="E946" s="340"/>
      <c r="F946" s="340"/>
      <c r="G946" s="340"/>
      <c r="H946" s="340"/>
      <c r="I946" s="340"/>
      <c r="J946" s="341">
        <v>2080005004292</v>
      </c>
      <c r="K946" s="342"/>
      <c r="L946" s="342"/>
      <c r="M946" s="342"/>
      <c r="N946" s="342"/>
      <c r="O946" s="342"/>
      <c r="P946" s="355" t="s">
        <v>643</v>
      </c>
      <c r="Q946" s="343"/>
      <c r="R946" s="343"/>
      <c r="S946" s="343"/>
      <c r="T946" s="343"/>
      <c r="U946" s="343"/>
      <c r="V946" s="343"/>
      <c r="W946" s="343"/>
      <c r="X946" s="343"/>
      <c r="Y946" s="344">
        <v>0</v>
      </c>
      <c r="Z946" s="345"/>
      <c r="AA946" s="345"/>
      <c r="AB946" s="346"/>
      <c r="AC946" s="356" t="s">
        <v>523</v>
      </c>
      <c r="AD946" s="364"/>
      <c r="AE946" s="364"/>
      <c r="AF946" s="364"/>
      <c r="AG946" s="364"/>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15">
      <c r="A947" s="372">
        <v>12</v>
      </c>
      <c r="B947" s="372">
        <v>1</v>
      </c>
      <c r="C947" s="354" t="s">
        <v>656</v>
      </c>
      <c r="D947" s="340"/>
      <c r="E947" s="340"/>
      <c r="F947" s="340"/>
      <c r="G947" s="340"/>
      <c r="H947" s="340"/>
      <c r="I947" s="340"/>
      <c r="J947" s="341">
        <v>3000020221309</v>
      </c>
      <c r="K947" s="342"/>
      <c r="L947" s="342"/>
      <c r="M947" s="342"/>
      <c r="N947" s="342"/>
      <c r="O947" s="342"/>
      <c r="P947" s="355" t="s">
        <v>644</v>
      </c>
      <c r="Q947" s="343"/>
      <c r="R947" s="343"/>
      <c r="S947" s="343"/>
      <c r="T947" s="343"/>
      <c r="U947" s="343"/>
      <c r="V947" s="343"/>
      <c r="W947" s="343"/>
      <c r="X947" s="343"/>
      <c r="Y947" s="344">
        <v>0</v>
      </c>
      <c r="Z947" s="345"/>
      <c r="AA947" s="345"/>
      <c r="AB947" s="346"/>
      <c r="AC947" s="356" t="s">
        <v>523</v>
      </c>
      <c r="AD947" s="364"/>
      <c r="AE947" s="364"/>
      <c r="AF947" s="364"/>
      <c r="AG947" s="364"/>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15">
      <c r="A948" s="372">
        <v>13</v>
      </c>
      <c r="B948" s="372">
        <v>1</v>
      </c>
      <c r="C948" s="354" t="s">
        <v>631</v>
      </c>
      <c r="D948" s="340"/>
      <c r="E948" s="340"/>
      <c r="F948" s="340"/>
      <c r="G948" s="340"/>
      <c r="H948" s="340"/>
      <c r="I948" s="340"/>
      <c r="J948" s="341">
        <v>3000020221309</v>
      </c>
      <c r="K948" s="342"/>
      <c r="L948" s="342"/>
      <c r="M948" s="342"/>
      <c r="N948" s="342"/>
      <c r="O948" s="342"/>
      <c r="P948" s="355" t="s">
        <v>645</v>
      </c>
      <c r="Q948" s="343"/>
      <c r="R948" s="343"/>
      <c r="S948" s="343"/>
      <c r="T948" s="343"/>
      <c r="U948" s="343"/>
      <c r="V948" s="343"/>
      <c r="W948" s="343"/>
      <c r="X948" s="343"/>
      <c r="Y948" s="344">
        <v>0</v>
      </c>
      <c r="Z948" s="345"/>
      <c r="AA948" s="345"/>
      <c r="AB948" s="346"/>
      <c r="AC948" s="356" t="s">
        <v>523</v>
      </c>
      <c r="AD948" s="364"/>
      <c r="AE948" s="364"/>
      <c r="AF948" s="364"/>
      <c r="AG948" s="364"/>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15">
      <c r="A949" s="372">
        <v>14</v>
      </c>
      <c r="B949" s="372">
        <v>1</v>
      </c>
      <c r="C949" s="354" t="s">
        <v>657</v>
      </c>
      <c r="D949" s="340"/>
      <c r="E949" s="340"/>
      <c r="F949" s="340"/>
      <c r="G949" s="340"/>
      <c r="H949" s="340"/>
      <c r="I949" s="340"/>
      <c r="J949" s="341">
        <v>5000020142107</v>
      </c>
      <c r="K949" s="342"/>
      <c r="L949" s="342"/>
      <c r="M949" s="342"/>
      <c r="N949" s="342"/>
      <c r="O949" s="342"/>
      <c r="P949" s="355" t="s">
        <v>646</v>
      </c>
      <c r="Q949" s="343"/>
      <c r="R949" s="343"/>
      <c r="S949" s="343"/>
      <c r="T949" s="343"/>
      <c r="U949" s="343"/>
      <c r="V949" s="343"/>
      <c r="W949" s="343"/>
      <c r="X949" s="343"/>
      <c r="Y949" s="344">
        <v>0</v>
      </c>
      <c r="Z949" s="345"/>
      <c r="AA949" s="345"/>
      <c r="AB949" s="346"/>
      <c r="AC949" s="356" t="s">
        <v>523</v>
      </c>
      <c r="AD949" s="364"/>
      <c r="AE949" s="364"/>
      <c r="AF949" s="364"/>
      <c r="AG949" s="364"/>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15">
      <c r="A950" s="372">
        <v>15</v>
      </c>
      <c r="B950" s="372">
        <v>1</v>
      </c>
      <c r="C950" s="354" t="s">
        <v>632</v>
      </c>
      <c r="D950" s="340"/>
      <c r="E950" s="340"/>
      <c r="F950" s="340"/>
      <c r="G950" s="340"/>
      <c r="H950" s="340"/>
      <c r="I950" s="340"/>
      <c r="J950" s="341">
        <v>6000020143847</v>
      </c>
      <c r="K950" s="342"/>
      <c r="L950" s="342"/>
      <c r="M950" s="342"/>
      <c r="N950" s="342"/>
      <c r="O950" s="342"/>
      <c r="P950" s="355" t="s">
        <v>647</v>
      </c>
      <c r="Q950" s="343"/>
      <c r="R950" s="343"/>
      <c r="S950" s="343"/>
      <c r="T950" s="343"/>
      <c r="U950" s="343"/>
      <c r="V950" s="343"/>
      <c r="W950" s="343"/>
      <c r="X950" s="343"/>
      <c r="Y950" s="344">
        <v>0</v>
      </c>
      <c r="Z950" s="345"/>
      <c r="AA950" s="345"/>
      <c r="AB950" s="346"/>
      <c r="AC950" s="356" t="s">
        <v>523</v>
      </c>
      <c r="AD950" s="364"/>
      <c r="AE950" s="364"/>
      <c r="AF950" s="364"/>
      <c r="AG950" s="364"/>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2">
    <cfRule type="expression" dxfId="2793" priority="13889">
      <formula>IF(RIGHT(TEXT(Y782,"0.#"),1)=".",FALSE,TRUE)</formula>
    </cfRule>
    <cfRule type="expression" dxfId="2792" priority="13890">
      <formula>IF(RIGHT(TEXT(Y782,"0.#"),1)=".",TRUE,FALSE)</formula>
    </cfRule>
  </conditionalFormatting>
  <conditionalFormatting sqref="Y791">
    <cfRule type="expression" dxfId="2791" priority="13885">
      <formula>IF(RIGHT(TEXT(Y791,"0.#"),1)=".",FALSE,TRUE)</formula>
    </cfRule>
    <cfRule type="expression" dxfId="2790" priority="13886">
      <formula>IF(RIGHT(TEXT(Y791,"0.#"),1)=".",TRUE,FALSE)</formula>
    </cfRule>
  </conditionalFormatting>
  <conditionalFormatting sqref="Y822:Y829 Y820 Y809:Y816 Y807 Y796:Y803 Y794">
    <cfRule type="expression" dxfId="2789" priority="13667">
      <formula>IF(RIGHT(TEXT(Y794,"0.#"),1)=".",FALSE,TRUE)</formula>
    </cfRule>
    <cfRule type="expression" dxfId="2788" priority="13668">
      <formula>IF(RIGHT(TEXT(Y794,"0.#"),1)=".",TRUE,FALSE)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cfRule type="expression" dxfId="2783" priority="13705">
      <formula>IF(RIGHT(TEXT(AE101,"0.#"),1)=".",FALSE,TRUE)</formula>
    </cfRule>
    <cfRule type="expression" dxfId="2782" priority="13706">
      <formula>IF(RIGHT(TEXT(AE101,"0.#"),1)=".",TRUE,FALSE)</formula>
    </cfRule>
  </conditionalFormatting>
  <conditionalFormatting sqref="Y783:Y790 Y781">
    <cfRule type="expression" dxfId="2781" priority="13691">
      <formula>IF(RIGHT(TEXT(Y781,"0.#"),1)=".",FALSE,TRUE)</formula>
    </cfRule>
    <cfRule type="expression" dxfId="2780" priority="13692">
      <formula>IF(RIGHT(TEXT(Y781,"0.#"),1)=".",TRUE,FALSE)</formula>
    </cfRule>
  </conditionalFormatting>
  <conditionalFormatting sqref="AU782">
    <cfRule type="expression" dxfId="2779" priority="13689">
      <formula>IF(RIGHT(TEXT(AU782,"0.#"),1)=".",FALSE,TRUE)</formula>
    </cfRule>
    <cfRule type="expression" dxfId="2778" priority="13690">
      <formula>IF(RIGHT(TEXT(AU782,"0.#"),1)=".",TRUE,FALSE)</formula>
    </cfRule>
  </conditionalFormatting>
  <conditionalFormatting sqref="AU791">
    <cfRule type="expression" dxfId="2777" priority="13687">
      <formula>IF(RIGHT(TEXT(AU791,"0.#"),1)=".",FALSE,TRUE)</formula>
    </cfRule>
    <cfRule type="expression" dxfId="2776" priority="13688">
      <formula>IF(RIGHT(TEXT(AU791,"0.#"),1)=".",TRUE,FALSE)</formula>
    </cfRule>
  </conditionalFormatting>
  <conditionalFormatting sqref="AU783:AU790 AU781">
    <cfRule type="expression" dxfId="2775" priority="13685">
      <formula>IF(RIGHT(TEXT(AU781,"0.#"),1)=".",FALSE,TRUE)</formula>
    </cfRule>
    <cfRule type="expression" dxfId="2774" priority="13686">
      <formula>IF(RIGHT(TEXT(AU781,"0.#"),1)=".",TRUE,FALSE)</formula>
    </cfRule>
  </conditionalFormatting>
  <conditionalFormatting sqref="Y821 Y808 Y795">
    <cfRule type="expression" dxfId="2773" priority="13671">
      <formula>IF(RIGHT(TEXT(Y795,"0.#"),1)=".",FALSE,TRUE)</formula>
    </cfRule>
    <cfRule type="expression" dxfId="2772" priority="13672">
      <formula>IF(RIGHT(TEXT(Y795,"0.#"),1)=".",TRUE,FALSE)</formula>
    </cfRule>
  </conditionalFormatting>
  <conditionalFormatting sqref="Y830 Y817 Y804">
    <cfRule type="expression" dxfId="2771" priority="13669">
      <formula>IF(RIGHT(TEXT(Y804,"0.#"),1)=".",FALSE,TRUE)</formula>
    </cfRule>
    <cfRule type="expression" dxfId="2770" priority="13670">
      <formula>IF(RIGHT(TEXT(Y804,"0.#"),1)=".",TRUE,FALSE)</formula>
    </cfRule>
  </conditionalFormatting>
  <conditionalFormatting sqref="AU821 AU808 AU795">
    <cfRule type="expression" dxfId="2769" priority="13665">
      <formula>IF(RIGHT(TEXT(AU795,"0.#"),1)=".",FALSE,TRUE)</formula>
    </cfRule>
    <cfRule type="expression" dxfId="2768" priority="13666">
      <formula>IF(RIGHT(TEXT(AU795,"0.#"),1)=".",TRUE,FALSE)</formula>
    </cfRule>
  </conditionalFormatting>
  <conditionalFormatting sqref="AU830 AU817 AU804">
    <cfRule type="expression" dxfId="2767" priority="13663">
      <formula>IF(RIGHT(TEXT(AU804,"0.#"),1)=".",FALSE,TRUE)</formula>
    </cfRule>
    <cfRule type="expression" dxfId="2766" priority="13664">
      <formula>IF(RIGHT(TEXT(AU804,"0.#"),1)=".",TRUE,FALSE)</formula>
    </cfRule>
  </conditionalFormatting>
  <conditionalFormatting sqref="AU822:AU829 AU820 AU809:AU816 AU807 AU796:AU803 AU794">
    <cfRule type="expression" dxfId="2765" priority="13661">
      <formula>IF(RIGHT(TEXT(AU794,"0.#"),1)=".",FALSE,TRUE)</formula>
    </cfRule>
    <cfRule type="expression" dxfId="2764" priority="13662">
      <formula>IF(RIGHT(TEXT(AU794,"0.#"),1)=".",TRUE,FALSE)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1">
    <cfRule type="expression" dxfId="2069" priority="2077">
      <formula>IF(RIGHT(TEXT(Y871,"0.#"),1)=".",FALSE,TRUE)</formula>
    </cfRule>
    <cfRule type="expression" dxfId="2068" priority="2078">
      <formula>IF(RIGHT(TEXT(Y871,"0.#"),1)=".",TRUE,FALSE)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M101">
    <cfRule type="expression" dxfId="705" priority="5">
      <formula>IF(RIGHT(TEXT(AM101,"0.#"),1)=".",FALSE,TRUE)</formula>
    </cfRule>
    <cfRule type="expression" dxfId="704" priority="6">
      <formula>IF(RIGHT(TEXT(AM101,"0.#"),1)=".",TRUE,FALSE)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429" max="49" man="1"/>
    <brk id="483" max="49" man="1"/>
    <brk id="735" max="49" man="1"/>
    <brk id="778" max="49" man="1"/>
    <brk id="900" max="49" man="1"/>
    <brk id="111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2" sqref="Q22"/>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t="s">
        <v>557</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470</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470</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470</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470</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470</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470</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470</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3" t="s">
        <v>11</v>
      </c>
      <c r="AC51" s="1032"/>
      <c r="AD51" s="1033"/>
      <c r="AE51" s="1037" t="s">
        <v>357</v>
      </c>
      <c r="AF51" s="1037"/>
      <c r="AG51" s="1037"/>
      <c r="AH51" s="1037"/>
      <c r="AI51" s="1037" t="s">
        <v>363</v>
      </c>
      <c r="AJ51" s="1037"/>
      <c r="AK51" s="1037"/>
      <c r="AL51" s="1037"/>
      <c r="AM51" s="1037" t="s">
        <v>470</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470</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470</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834"/>
      <c r="N4" s="834"/>
      <c r="O4" s="834"/>
      <c r="P4" s="834"/>
      <c r="Q4" s="834"/>
      <c r="R4" s="834"/>
      <c r="S4" s="834"/>
      <c r="T4" s="834"/>
      <c r="U4" s="834"/>
      <c r="V4" s="834"/>
      <c r="W4" s="834"/>
      <c r="X4" s="835"/>
      <c r="Y4" s="384"/>
      <c r="Z4" s="385"/>
      <c r="AA4" s="385"/>
      <c r="AB4" s="804"/>
      <c r="AC4" s="669"/>
      <c r="AD4" s="670"/>
      <c r="AE4" s="670"/>
      <c r="AF4" s="670"/>
      <c r="AG4" s="671"/>
      <c r="AH4" s="663"/>
      <c r="AI4" s="834"/>
      <c r="AJ4" s="834"/>
      <c r="AK4" s="834"/>
      <c r="AL4" s="834"/>
      <c r="AM4" s="834"/>
      <c r="AN4" s="834"/>
      <c r="AO4" s="834"/>
      <c r="AP4" s="834"/>
      <c r="AQ4" s="834"/>
      <c r="AR4" s="834"/>
      <c r="AS4" s="834"/>
      <c r="AT4" s="83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834"/>
      <c r="N17" s="834"/>
      <c r="O17" s="834"/>
      <c r="P17" s="834"/>
      <c r="Q17" s="834"/>
      <c r="R17" s="834"/>
      <c r="S17" s="834"/>
      <c r="T17" s="834"/>
      <c r="U17" s="834"/>
      <c r="V17" s="834"/>
      <c r="W17" s="834"/>
      <c r="X17" s="835"/>
      <c r="Y17" s="384"/>
      <c r="Z17" s="385"/>
      <c r="AA17" s="385"/>
      <c r="AB17" s="804"/>
      <c r="AC17" s="669"/>
      <c r="AD17" s="670"/>
      <c r="AE17" s="670"/>
      <c r="AF17" s="670"/>
      <c r="AG17" s="671"/>
      <c r="AH17" s="663"/>
      <c r="AI17" s="834"/>
      <c r="AJ17" s="834"/>
      <c r="AK17" s="834"/>
      <c r="AL17" s="834"/>
      <c r="AM17" s="834"/>
      <c r="AN17" s="834"/>
      <c r="AO17" s="834"/>
      <c r="AP17" s="834"/>
      <c r="AQ17" s="834"/>
      <c r="AR17" s="834"/>
      <c r="AS17" s="834"/>
      <c r="AT17" s="83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834"/>
      <c r="N30" s="834"/>
      <c r="O30" s="834"/>
      <c r="P30" s="834"/>
      <c r="Q30" s="834"/>
      <c r="R30" s="834"/>
      <c r="S30" s="834"/>
      <c r="T30" s="834"/>
      <c r="U30" s="834"/>
      <c r="V30" s="834"/>
      <c r="W30" s="834"/>
      <c r="X30" s="835"/>
      <c r="Y30" s="384"/>
      <c r="Z30" s="385"/>
      <c r="AA30" s="385"/>
      <c r="AB30" s="804"/>
      <c r="AC30" s="669"/>
      <c r="AD30" s="670"/>
      <c r="AE30" s="670"/>
      <c r="AF30" s="670"/>
      <c r="AG30" s="671"/>
      <c r="AH30" s="663"/>
      <c r="AI30" s="834"/>
      <c r="AJ30" s="834"/>
      <c r="AK30" s="834"/>
      <c r="AL30" s="834"/>
      <c r="AM30" s="834"/>
      <c r="AN30" s="834"/>
      <c r="AO30" s="834"/>
      <c r="AP30" s="834"/>
      <c r="AQ30" s="834"/>
      <c r="AR30" s="834"/>
      <c r="AS30" s="834"/>
      <c r="AT30" s="83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834"/>
      <c r="N43" s="834"/>
      <c r="O43" s="834"/>
      <c r="P43" s="834"/>
      <c r="Q43" s="834"/>
      <c r="R43" s="834"/>
      <c r="S43" s="834"/>
      <c r="T43" s="834"/>
      <c r="U43" s="834"/>
      <c r="V43" s="834"/>
      <c r="W43" s="834"/>
      <c r="X43" s="835"/>
      <c r="Y43" s="384"/>
      <c r="Z43" s="385"/>
      <c r="AA43" s="385"/>
      <c r="AB43" s="804"/>
      <c r="AC43" s="669"/>
      <c r="AD43" s="670"/>
      <c r="AE43" s="670"/>
      <c r="AF43" s="670"/>
      <c r="AG43" s="671"/>
      <c r="AH43" s="663"/>
      <c r="AI43" s="834"/>
      <c r="AJ43" s="834"/>
      <c r="AK43" s="834"/>
      <c r="AL43" s="834"/>
      <c r="AM43" s="834"/>
      <c r="AN43" s="834"/>
      <c r="AO43" s="834"/>
      <c r="AP43" s="834"/>
      <c r="AQ43" s="834"/>
      <c r="AR43" s="834"/>
      <c r="AS43" s="834"/>
      <c r="AT43" s="83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834"/>
      <c r="N57" s="834"/>
      <c r="O57" s="834"/>
      <c r="P57" s="834"/>
      <c r="Q57" s="834"/>
      <c r="R57" s="834"/>
      <c r="S57" s="834"/>
      <c r="T57" s="834"/>
      <c r="U57" s="834"/>
      <c r="V57" s="834"/>
      <c r="W57" s="834"/>
      <c r="X57" s="835"/>
      <c r="Y57" s="384"/>
      <c r="Z57" s="385"/>
      <c r="AA57" s="385"/>
      <c r="AB57" s="804"/>
      <c r="AC57" s="669"/>
      <c r="AD57" s="670"/>
      <c r="AE57" s="670"/>
      <c r="AF57" s="670"/>
      <c r="AG57" s="671"/>
      <c r="AH57" s="663"/>
      <c r="AI57" s="834"/>
      <c r="AJ57" s="834"/>
      <c r="AK57" s="834"/>
      <c r="AL57" s="834"/>
      <c r="AM57" s="834"/>
      <c r="AN57" s="834"/>
      <c r="AO57" s="834"/>
      <c r="AP57" s="834"/>
      <c r="AQ57" s="834"/>
      <c r="AR57" s="834"/>
      <c r="AS57" s="834"/>
      <c r="AT57" s="83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834"/>
      <c r="N70" s="834"/>
      <c r="O70" s="834"/>
      <c r="P70" s="834"/>
      <c r="Q70" s="834"/>
      <c r="R70" s="834"/>
      <c r="S70" s="834"/>
      <c r="T70" s="834"/>
      <c r="U70" s="834"/>
      <c r="V70" s="834"/>
      <c r="W70" s="834"/>
      <c r="X70" s="835"/>
      <c r="Y70" s="384"/>
      <c r="Z70" s="385"/>
      <c r="AA70" s="385"/>
      <c r="AB70" s="804"/>
      <c r="AC70" s="669"/>
      <c r="AD70" s="670"/>
      <c r="AE70" s="670"/>
      <c r="AF70" s="670"/>
      <c r="AG70" s="671"/>
      <c r="AH70" s="663"/>
      <c r="AI70" s="834"/>
      <c r="AJ70" s="834"/>
      <c r="AK70" s="834"/>
      <c r="AL70" s="834"/>
      <c r="AM70" s="834"/>
      <c r="AN70" s="834"/>
      <c r="AO70" s="834"/>
      <c r="AP70" s="834"/>
      <c r="AQ70" s="834"/>
      <c r="AR70" s="834"/>
      <c r="AS70" s="834"/>
      <c r="AT70" s="83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834"/>
      <c r="N83" s="834"/>
      <c r="O83" s="834"/>
      <c r="P83" s="834"/>
      <c r="Q83" s="834"/>
      <c r="R83" s="834"/>
      <c r="S83" s="834"/>
      <c r="T83" s="834"/>
      <c r="U83" s="834"/>
      <c r="V83" s="834"/>
      <c r="W83" s="834"/>
      <c r="X83" s="835"/>
      <c r="Y83" s="384"/>
      <c r="Z83" s="385"/>
      <c r="AA83" s="385"/>
      <c r="AB83" s="804"/>
      <c r="AC83" s="669"/>
      <c r="AD83" s="670"/>
      <c r="AE83" s="670"/>
      <c r="AF83" s="670"/>
      <c r="AG83" s="671"/>
      <c r="AH83" s="663"/>
      <c r="AI83" s="834"/>
      <c r="AJ83" s="834"/>
      <c r="AK83" s="834"/>
      <c r="AL83" s="834"/>
      <c r="AM83" s="834"/>
      <c r="AN83" s="834"/>
      <c r="AO83" s="834"/>
      <c r="AP83" s="834"/>
      <c r="AQ83" s="834"/>
      <c r="AR83" s="834"/>
      <c r="AS83" s="834"/>
      <c r="AT83" s="83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834"/>
      <c r="N96" s="834"/>
      <c r="O96" s="834"/>
      <c r="P96" s="834"/>
      <c r="Q96" s="834"/>
      <c r="R96" s="834"/>
      <c r="S96" s="834"/>
      <c r="T96" s="834"/>
      <c r="U96" s="834"/>
      <c r="V96" s="834"/>
      <c r="W96" s="834"/>
      <c r="X96" s="835"/>
      <c r="Y96" s="384"/>
      <c r="Z96" s="385"/>
      <c r="AA96" s="385"/>
      <c r="AB96" s="804"/>
      <c r="AC96" s="669"/>
      <c r="AD96" s="670"/>
      <c r="AE96" s="670"/>
      <c r="AF96" s="670"/>
      <c r="AG96" s="671"/>
      <c r="AH96" s="663"/>
      <c r="AI96" s="834"/>
      <c r="AJ96" s="834"/>
      <c r="AK96" s="834"/>
      <c r="AL96" s="834"/>
      <c r="AM96" s="834"/>
      <c r="AN96" s="834"/>
      <c r="AO96" s="834"/>
      <c r="AP96" s="834"/>
      <c r="AQ96" s="834"/>
      <c r="AR96" s="834"/>
      <c r="AS96" s="834"/>
      <c r="AT96" s="83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834"/>
      <c r="N110" s="834"/>
      <c r="O110" s="834"/>
      <c r="P110" s="834"/>
      <c r="Q110" s="834"/>
      <c r="R110" s="834"/>
      <c r="S110" s="834"/>
      <c r="T110" s="834"/>
      <c r="U110" s="834"/>
      <c r="V110" s="834"/>
      <c r="W110" s="834"/>
      <c r="X110" s="835"/>
      <c r="Y110" s="384"/>
      <c r="Z110" s="385"/>
      <c r="AA110" s="385"/>
      <c r="AB110" s="804"/>
      <c r="AC110" s="669"/>
      <c r="AD110" s="670"/>
      <c r="AE110" s="670"/>
      <c r="AF110" s="670"/>
      <c r="AG110" s="671"/>
      <c r="AH110" s="663"/>
      <c r="AI110" s="834"/>
      <c r="AJ110" s="834"/>
      <c r="AK110" s="834"/>
      <c r="AL110" s="834"/>
      <c r="AM110" s="834"/>
      <c r="AN110" s="834"/>
      <c r="AO110" s="834"/>
      <c r="AP110" s="834"/>
      <c r="AQ110" s="834"/>
      <c r="AR110" s="834"/>
      <c r="AS110" s="834"/>
      <c r="AT110" s="83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834"/>
      <c r="N123" s="834"/>
      <c r="O123" s="834"/>
      <c r="P123" s="834"/>
      <c r="Q123" s="834"/>
      <c r="R123" s="834"/>
      <c r="S123" s="834"/>
      <c r="T123" s="834"/>
      <c r="U123" s="834"/>
      <c r="V123" s="834"/>
      <c r="W123" s="834"/>
      <c r="X123" s="835"/>
      <c r="Y123" s="384"/>
      <c r="Z123" s="385"/>
      <c r="AA123" s="385"/>
      <c r="AB123" s="804"/>
      <c r="AC123" s="669"/>
      <c r="AD123" s="670"/>
      <c r="AE123" s="670"/>
      <c r="AF123" s="670"/>
      <c r="AG123" s="671"/>
      <c r="AH123" s="663"/>
      <c r="AI123" s="834"/>
      <c r="AJ123" s="834"/>
      <c r="AK123" s="834"/>
      <c r="AL123" s="834"/>
      <c r="AM123" s="834"/>
      <c r="AN123" s="834"/>
      <c r="AO123" s="834"/>
      <c r="AP123" s="834"/>
      <c r="AQ123" s="834"/>
      <c r="AR123" s="834"/>
      <c r="AS123" s="834"/>
      <c r="AT123" s="83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834"/>
      <c r="N136" s="834"/>
      <c r="O136" s="834"/>
      <c r="P136" s="834"/>
      <c r="Q136" s="834"/>
      <c r="R136" s="834"/>
      <c r="S136" s="834"/>
      <c r="T136" s="834"/>
      <c r="U136" s="834"/>
      <c r="V136" s="834"/>
      <c r="W136" s="834"/>
      <c r="X136" s="835"/>
      <c r="Y136" s="384"/>
      <c r="Z136" s="385"/>
      <c r="AA136" s="385"/>
      <c r="AB136" s="804"/>
      <c r="AC136" s="669"/>
      <c r="AD136" s="670"/>
      <c r="AE136" s="670"/>
      <c r="AF136" s="670"/>
      <c r="AG136" s="671"/>
      <c r="AH136" s="663"/>
      <c r="AI136" s="834"/>
      <c r="AJ136" s="834"/>
      <c r="AK136" s="834"/>
      <c r="AL136" s="834"/>
      <c r="AM136" s="834"/>
      <c r="AN136" s="834"/>
      <c r="AO136" s="834"/>
      <c r="AP136" s="834"/>
      <c r="AQ136" s="834"/>
      <c r="AR136" s="834"/>
      <c r="AS136" s="834"/>
      <c r="AT136" s="83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834"/>
      <c r="N149" s="834"/>
      <c r="O149" s="834"/>
      <c r="P149" s="834"/>
      <c r="Q149" s="834"/>
      <c r="R149" s="834"/>
      <c r="S149" s="834"/>
      <c r="T149" s="834"/>
      <c r="U149" s="834"/>
      <c r="V149" s="834"/>
      <c r="W149" s="834"/>
      <c r="X149" s="835"/>
      <c r="Y149" s="384"/>
      <c r="Z149" s="385"/>
      <c r="AA149" s="385"/>
      <c r="AB149" s="804"/>
      <c r="AC149" s="669"/>
      <c r="AD149" s="670"/>
      <c r="AE149" s="670"/>
      <c r="AF149" s="670"/>
      <c r="AG149" s="671"/>
      <c r="AH149" s="663"/>
      <c r="AI149" s="834"/>
      <c r="AJ149" s="834"/>
      <c r="AK149" s="834"/>
      <c r="AL149" s="834"/>
      <c r="AM149" s="834"/>
      <c r="AN149" s="834"/>
      <c r="AO149" s="834"/>
      <c r="AP149" s="834"/>
      <c r="AQ149" s="834"/>
      <c r="AR149" s="834"/>
      <c r="AS149" s="834"/>
      <c r="AT149" s="83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834"/>
      <c r="N163" s="834"/>
      <c r="O163" s="834"/>
      <c r="P163" s="834"/>
      <c r="Q163" s="834"/>
      <c r="R163" s="834"/>
      <c r="S163" s="834"/>
      <c r="T163" s="834"/>
      <c r="U163" s="834"/>
      <c r="V163" s="834"/>
      <c r="W163" s="834"/>
      <c r="X163" s="835"/>
      <c r="Y163" s="384"/>
      <c r="Z163" s="385"/>
      <c r="AA163" s="385"/>
      <c r="AB163" s="804"/>
      <c r="AC163" s="669"/>
      <c r="AD163" s="670"/>
      <c r="AE163" s="670"/>
      <c r="AF163" s="670"/>
      <c r="AG163" s="671"/>
      <c r="AH163" s="663"/>
      <c r="AI163" s="834"/>
      <c r="AJ163" s="834"/>
      <c r="AK163" s="834"/>
      <c r="AL163" s="834"/>
      <c r="AM163" s="834"/>
      <c r="AN163" s="834"/>
      <c r="AO163" s="834"/>
      <c r="AP163" s="834"/>
      <c r="AQ163" s="834"/>
      <c r="AR163" s="834"/>
      <c r="AS163" s="834"/>
      <c r="AT163" s="83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834"/>
      <c r="N176" s="834"/>
      <c r="O176" s="834"/>
      <c r="P176" s="834"/>
      <c r="Q176" s="834"/>
      <c r="R176" s="834"/>
      <c r="S176" s="834"/>
      <c r="T176" s="834"/>
      <c r="U176" s="834"/>
      <c r="V176" s="834"/>
      <c r="W176" s="834"/>
      <c r="X176" s="835"/>
      <c r="Y176" s="384"/>
      <c r="Z176" s="385"/>
      <c r="AA176" s="385"/>
      <c r="AB176" s="804"/>
      <c r="AC176" s="669"/>
      <c r="AD176" s="670"/>
      <c r="AE176" s="670"/>
      <c r="AF176" s="670"/>
      <c r="AG176" s="671"/>
      <c r="AH176" s="663"/>
      <c r="AI176" s="834"/>
      <c r="AJ176" s="834"/>
      <c r="AK176" s="834"/>
      <c r="AL176" s="834"/>
      <c r="AM176" s="834"/>
      <c r="AN176" s="834"/>
      <c r="AO176" s="834"/>
      <c r="AP176" s="834"/>
      <c r="AQ176" s="834"/>
      <c r="AR176" s="834"/>
      <c r="AS176" s="834"/>
      <c r="AT176" s="83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834"/>
      <c r="N189" s="834"/>
      <c r="O189" s="834"/>
      <c r="P189" s="834"/>
      <c r="Q189" s="834"/>
      <c r="R189" s="834"/>
      <c r="S189" s="834"/>
      <c r="T189" s="834"/>
      <c r="U189" s="834"/>
      <c r="V189" s="834"/>
      <c r="W189" s="834"/>
      <c r="X189" s="835"/>
      <c r="Y189" s="384"/>
      <c r="Z189" s="385"/>
      <c r="AA189" s="385"/>
      <c r="AB189" s="804"/>
      <c r="AC189" s="669"/>
      <c r="AD189" s="670"/>
      <c r="AE189" s="670"/>
      <c r="AF189" s="670"/>
      <c r="AG189" s="671"/>
      <c r="AH189" s="663"/>
      <c r="AI189" s="834"/>
      <c r="AJ189" s="834"/>
      <c r="AK189" s="834"/>
      <c r="AL189" s="834"/>
      <c r="AM189" s="834"/>
      <c r="AN189" s="834"/>
      <c r="AO189" s="834"/>
      <c r="AP189" s="834"/>
      <c r="AQ189" s="834"/>
      <c r="AR189" s="834"/>
      <c r="AS189" s="834"/>
      <c r="AT189" s="83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834"/>
      <c r="N202" s="834"/>
      <c r="O202" s="834"/>
      <c r="P202" s="834"/>
      <c r="Q202" s="834"/>
      <c r="R202" s="834"/>
      <c r="S202" s="834"/>
      <c r="T202" s="834"/>
      <c r="U202" s="834"/>
      <c r="V202" s="834"/>
      <c r="W202" s="834"/>
      <c r="X202" s="835"/>
      <c r="Y202" s="384"/>
      <c r="Z202" s="385"/>
      <c r="AA202" s="385"/>
      <c r="AB202" s="804"/>
      <c r="AC202" s="669"/>
      <c r="AD202" s="670"/>
      <c r="AE202" s="670"/>
      <c r="AF202" s="670"/>
      <c r="AG202" s="671"/>
      <c r="AH202" s="663"/>
      <c r="AI202" s="834"/>
      <c r="AJ202" s="834"/>
      <c r="AK202" s="834"/>
      <c r="AL202" s="834"/>
      <c r="AM202" s="834"/>
      <c r="AN202" s="834"/>
      <c r="AO202" s="834"/>
      <c r="AP202" s="834"/>
      <c r="AQ202" s="834"/>
      <c r="AR202" s="834"/>
      <c r="AS202" s="834"/>
      <c r="AT202" s="83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834"/>
      <c r="N216" s="834"/>
      <c r="O216" s="834"/>
      <c r="P216" s="834"/>
      <c r="Q216" s="834"/>
      <c r="R216" s="834"/>
      <c r="S216" s="834"/>
      <c r="T216" s="834"/>
      <c r="U216" s="834"/>
      <c r="V216" s="834"/>
      <c r="W216" s="834"/>
      <c r="X216" s="835"/>
      <c r="Y216" s="384"/>
      <c r="Z216" s="385"/>
      <c r="AA216" s="385"/>
      <c r="AB216" s="804"/>
      <c r="AC216" s="669"/>
      <c r="AD216" s="670"/>
      <c r="AE216" s="670"/>
      <c r="AF216" s="670"/>
      <c r="AG216" s="671"/>
      <c r="AH216" s="663"/>
      <c r="AI216" s="834"/>
      <c r="AJ216" s="834"/>
      <c r="AK216" s="834"/>
      <c r="AL216" s="834"/>
      <c r="AM216" s="834"/>
      <c r="AN216" s="834"/>
      <c r="AO216" s="834"/>
      <c r="AP216" s="834"/>
      <c r="AQ216" s="834"/>
      <c r="AR216" s="834"/>
      <c r="AS216" s="834"/>
      <c r="AT216" s="83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834"/>
      <c r="N229" s="834"/>
      <c r="O229" s="834"/>
      <c r="P229" s="834"/>
      <c r="Q229" s="834"/>
      <c r="R229" s="834"/>
      <c r="S229" s="834"/>
      <c r="T229" s="834"/>
      <c r="U229" s="834"/>
      <c r="V229" s="834"/>
      <c r="W229" s="834"/>
      <c r="X229" s="835"/>
      <c r="Y229" s="384"/>
      <c r="Z229" s="385"/>
      <c r="AA229" s="385"/>
      <c r="AB229" s="804"/>
      <c r="AC229" s="669"/>
      <c r="AD229" s="670"/>
      <c r="AE229" s="670"/>
      <c r="AF229" s="670"/>
      <c r="AG229" s="671"/>
      <c r="AH229" s="663"/>
      <c r="AI229" s="834"/>
      <c r="AJ229" s="834"/>
      <c r="AK229" s="834"/>
      <c r="AL229" s="834"/>
      <c r="AM229" s="834"/>
      <c r="AN229" s="834"/>
      <c r="AO229" s="834"/>
      <c r="AP229" s="834"/>
      <c r="AQ229" s="834"/>
      <c r="AR229" s="834"/>
      <c r="AS229" s="834"/>
      <c r="AT229" s="83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834"/>
      <c r="N242" s="834"/>
      <c r="O242" s="834"/>
      <c r="P242" s="834"/>
      <c r="Q242" s="834"/>
      <c r="R242" s="834"/>
      <c r="S242" s="834"/>
      <c r="T242" s="834"/>
      <c r="U242" s="834"/>
      <c r="V242" s="834"/>
      <c r="W242" s="834"/>
      <c r="X242" s="835"/>
      <c r="Y242" s="384"/>
      <c r="Z242" s="385"/>
      <c r="AA242" s="385"/>
      <c r="AB242" s="804"/>
      <c r="AC242" s="669"/>
      <c r="AD242" s="670"/>
      <c r="AE242" s="670"/>
      <c r="AF242" s="670"/>
      <c r="AG242" s="671"/>
      <c r="AH242" s="663"/>
      <c r="AI242" s="834"/>
      <c r="AJ242" s="834"/>
      <c r="AK242" s="834"/>
      <c r="AL242" s="834"/>
      <c r="AM242" s="834"/>
      <c r="AN242" s="834"/>
      <c r="AO242" s="834"/>
      <c r="AP242" s="834"/>
      <c r="AQ242" s="834"/>
      <c r="AR242" s="834"/>
      <c r="AS242" s="834"/>
      <c r="AT242" s="83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834"/>
      <c r="N255" s="834"/>
      <c r="O255" s="834"/>
      <c r="P255" s="834"/>
      <c r="Q255" s="834"/>
      <c r="R255" s="834"/>
      <c r="S255" s="834"/>
      <c r="T255" s="834"/>
      <c r="U255" s="834"/>
      <c r="V255" s="834"/>
      <c r="W255" s="834"/>
      <c r="X255" s="835"/>
      <c r="Y255" s="384"/>
      <c r="Z255" s="385"/>
      <c r="AA255" s="385"/>
      <c r="AB255" s="804"/>
      <c r="AC255" s="669"/>
      <c r="AD255" s="670"/>
      <c r="AE255" s="670"/>
      <c r="AF255" s="670"/>
      <c r="AG255" s="671"/>
      <c r="AH255" s="663"/>
      <c r="AI255" s="834"/>
      <c r="AJ255" s="834"/>
      <c r="AK255" s="834"/>
      <c r="AL255" s="834"/>
      <c r="AM255" s="834"/>
      <c r="AN255" s="834"/>
      <c r="AO255" s="834"/>
      <c r="AP255" s="834"/>
      <c r="AQ255" s="834"/>
      <c r="AR255" s="834"/>
      <c r="AS255" s="834"/>
      <c r="AT255" s="83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8" sqref="AH18:AK1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2018-05-31T02:02:44Z</cp:lastPrinted>
  <dcterms:created xsi:type="dcterms:W3CDTF">2012-03-13T00:50:25Z</dcterms:created>
  <dcterms:modified xsi:type="dcterms:W3CDTF">2020-11-11T06:32:57Z</dcterms:modified>
</cp:coreProperties>
</file>