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<sst xmlns="http://schemas.openxmlformats.org/spreadsheetml/2006/main" count="2856" uniqueCount="608">
  <si>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</si>
  <si>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</si>
  <si>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</si>
  <si>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</si>
  <si>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</si>
  <si>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</si>
  <si>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</si>
  <si>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</si>
  <si>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</si>
  <si>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</si>
  <si>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</si>
  <si>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</si>
  <si>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</si>
  <si>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</si>
  <si>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</si>
  <si>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</si>
  <si>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</si>
  <si>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</si>
  <si>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</si>
  <si>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</si>
  <si>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</si>
  <si>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</si>
  <si>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</si>
  <si>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</si>
  <si>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</si>
  <si>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</si>
  <si>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</si>
  <si>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</si>
  <si>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</si>
  <si>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</si>
  <si>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</si>
  <si>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</si>
  <si>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</si>
  <si>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</si>
  <si>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</si>
  <si>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</si>
  <si>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</si>
  <si>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</si>
  <si>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</si>
  <si>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</si>
  <si>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</si>
  <si>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</si>
  <si>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</si>
  <si>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</si>
  <si>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</si>
  <si>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</si>
  <si>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</si>
  <si>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</si>
  <si>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</si>
  <si>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</si>
  <si>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</si>
  <si>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</si>
  <si>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</si>
  <si>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</si>
  <si>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</si>
  <si>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</si>
  <si>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</si>
  <si>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</si>
  <si>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</si>
  <si>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</si>
  <si>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</si>
  <si>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</si>
  <si>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</si>
  <si>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</si>
  <si>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</si>
  <si>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</si>
  <si>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</si>
  <si>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</si>
  <si>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</si>
  <si>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</si>
  <si>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</si>
  <si>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</si>
  <si>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</si>
  <si>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</si>
  <si>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</si>
  <si>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</si>
  <si>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</si>
  <si>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</si>
  <si>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</si>
  <si>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</si>
  <si>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</si>
  <si>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</si>
  <si>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</si>
  <si>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</si>
  <si>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</si>
  <si>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</si>
  <si>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</si>
  <si>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</si>
  <si>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</si>
  <si>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</si>
  <si>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</si>
  <si>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</si>
  <si>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</si>
  <si>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</si>
  <si>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</si>
  <si>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</si>
  <si>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</si>
  <si>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</si>
  <si>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</si>
  <si>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</si>
  <si>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</si>
  <si>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</si>
  <si>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</si>
  <si>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</si>
  <si>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</si>
  <si>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</si>
  <si>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</si>
  <si>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</si>
  <si>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</si>
  <si>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</si>
  <si>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</si>
  <si>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</si>
  <si>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</si>
  <si>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</si>
  <si>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</si>
  <si>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</si>
  <si>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</si>
  <si>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</si>
  <si>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</si>
  <si>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</si>
  <si>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</si>
  <si>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</si>
  <si>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</si>
  <si>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</si>
  <si>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</si>
  <si>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</si>
  <si>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</si>
  <si>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</si>
  <si>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</si>
  <si>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</si>
  <si>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</si>
  <si>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</si>
  <si>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</si>
  <si>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</si>
  <si>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</si>
  <si>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</si>
  <si>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</si>
  <si>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</si>
  <si>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</si>
  <si>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</si>
  <si>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</si>
  <si>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</si>
  <si>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</si>
  <si>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</si>
  <si>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</si>
  <si>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</si>
  <si>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</si>
  <si>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</si>
  <si>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</si>
  <si>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</si>
  <si>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</si>
  <si>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</si>
  <si>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</si>
  <si>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</si>
  <si>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</si>
  <si>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</si>
  <si>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</si>
  <si>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</si>
  <si>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</si>
  <si>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</si>
  <si>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</si>
  <si>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</si>
  <si>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</si>
  <si>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</si>
  <si>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</si>
  <si>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</si>
  <si>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</si>
  <si>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</si>
  <si>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</si>
  <si>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</si>
  <si>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</si>
  <si>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</si>
  <si>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</si>
  <si>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</si>
  <si>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</si>
  <si>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</si>
  <si>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</si>
  <si>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</si>
  <si>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</si>
  <si>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</si>
  <si>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</si>
  <si>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</si>
  <si>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</si>
  <si>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</si>
  <si>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</si>
  <si>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</si>
  <si>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</si>
  <si>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</si>
  <si>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</si>
  <si>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</si>
  <si>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</si>
  <si>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</si>
  <si>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</si>
  <si>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</si>
  <si>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</si>
  <si>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</si>
  <si>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</si>
  <si>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</si>
  <si>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</si>
  <si>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</si>
  <si>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</si>
  <si>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</si>
  <si>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</si>
  <si>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</si>
  <si>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</si>
  <si>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</si>
  <si>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</si>
  <si>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</si>
  <si>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</si>
  <si>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</si>
  <si>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</si>
  <si>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</si>
  <si>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</si>
  <si>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</si>
  <si>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</si>
  <si>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</si>
  <si>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</si>
  <si>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</si>
  <si>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</si>
  <si>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</si>
  <si>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</si>
  <si>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</si>
  <si>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</si>
  <si>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</si>
  <si>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</si>
  <si>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</si>
  <si>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</si>
  <si>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</si>
  <si>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</si>
  <si>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</si>
  <si>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</si>
  <si>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</si>
  <si>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</si>
  <si>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</si>
  <si>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</si>
  <si>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</si>
  <si>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</si>
  <si>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</si>
  <si>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</si>
  <si>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</si>
  <si>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</si>
  <si>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</si>
  <si>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</si>
  <si>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</si>
  <si>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</si>
  <si>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</si>
  <si>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</si>
  <si>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</si>
  <si>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</si>
  <si>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</si>
  <si>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</si>
  <si>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</si>
  <si>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</si>
  <si>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</si>
  <si>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</si>
  <si>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</si>
  <si>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</si>
  <si>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</si>
  <si>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</si>
  <si>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</si>
  <si>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</si>
  <si>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</si>
  <si>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</si>
  <si>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</si>
  <si>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</si>
  <si>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</si>
  <si>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</si>
  <si>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</si>
  <si>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</si>
  <si>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</si>
  <si>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</si>
  <si>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</si>
  <si>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</si>
  <si>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</si>
  <si>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</si>
  <si>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</si>
  <si>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</si>
  <si>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</si>
  <si>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</si>
  <si>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</si>
  <si>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</si>
  <si>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</si>
  <si>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</si>
  <si>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</si>
  <si>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</si>
  <si>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</si>
  <si>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</si>
  <si>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</si>
  <si>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</si>
  <si>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</si>
  <si>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</si>
  <si>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</si>
  <si>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</si>
  <si>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</si>
  <si>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</si>
  <si>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</si>
  <si>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</si>
  <si>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</si>
  <si>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</si>
  <si>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</si>
  <si>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</si>
  <si>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</si>
  <si>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</si>
  <si>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</si>
  <si>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</si>
  <si>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</si>
  <si>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</si>
  <si>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</si>
  <si>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</si>
  <si>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</si>
  <si>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</si>
  <si>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</si>
  <si>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</si>
  <si>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</si>
  <si>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</si>
  <si>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</si>
  <si>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</si>
  <si>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</si>
  <si>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</si>
  <si>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</si>
  <si>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</si>
  <si>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</si>
  <si>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</si>
  <si>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</si>
  <si>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</si>
  <si>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</si>
  <si>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</si>
  <si>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</si>
  <si>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</si>
  <si>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</si>
  <si>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</si>
  <si>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</si>
  <si>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</si>
  <si>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</si>
  <si>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</si>
  <si>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</si>
  <si>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</si>
  <si>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</si>
  <si>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</si>
  <si>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</si>
  <si>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</si>
  <si>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</si>
  <si>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</si>
  <si>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</si>
  <si>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</si>
  <si>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</si>
  <si>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</si>
  <si>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</si>
  <si>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</si>
  <si>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</si>
  <si>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</si>
  <si>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</si>
  <si>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</si>
  <si>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</si>
  <si>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</si>
  <si>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</si>
  <si>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</si>
  <si>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</si>
  <si>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</si>
  <si>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</si>
  <si>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</si>
  <si>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</si>
  <si>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</si>
  <si>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</si>
  <si>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</si>
  <si>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</si>
  <si>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</si>
  <si>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</si>
  <si>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</si>
  <si>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</si>
  <si>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</si>
  <si>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</si>
  <si>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</si>
  <si>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</si>
  <si>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</si>
  <si>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</si>
  <si>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</si>
  <si>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</si>
  <si>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</si>
  <si>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</si>
  <si>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</si>
  <si>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</si>
  <si>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</si>
  <si>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</si>
  <si>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</si>
  <si>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</si>
  <si>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</si>
  <si>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</si>
  <si>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</si>
  <si>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</si>
  <si>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</si>
  <si>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</si>
  <si>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</si>
  <si>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</si>
  <si>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</si>
  <si>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</si>
  <si>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</si>
  <si>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</si>
  <si>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</si>
  <si>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</si>
  <si>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</si>
  <si>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</si>
  <si>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</si>
  <si>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</si>
  <si>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</si>
  <si>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</si>
  <si>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</si>
  <si>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</si>
  <si>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</si>
  <si>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</si>
  <si>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</si>
  <si>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</si>
  <si>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</si>
  <si>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</si>
  <si>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</si>
  <si>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</si>
  <si>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</si>
  <si>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</si>
  <si>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</si>
  <si>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</si>
  <si>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</si>
  <si>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</si>
  <si>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</si>
  <si>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</si>
  <si>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</si>
  <si>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</si>
  <si>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</si>
  <si>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</si>
  <si>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</si>
  <si>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</si>
  <si>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</si>
  <si>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</si>
  <si>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</si>
  <si>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</si>
  <si>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</si>
  <si>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</si>
  <si>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</si>
  <si>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</si>
  <si>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</si>
  <si>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</si>
  <si>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</si>
  <si>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</si>
  <si>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</si>
  <si>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</si>
  <si>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</si>
  <si>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</si>
  <si>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</si>
  <si>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</si>
  <si>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</si>
  <si>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</si>
  <si>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</si>
  <si>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</si>
  <si>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</si>
  <si>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</si>
  <si>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</si>
  <si>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</si>
  <si>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</si>
  <si>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</si>
  <si>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</si>
  <si>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</si>
  <si>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</si>
  <si>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</si>
  <si>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</si>
  <si>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</si>
  <si>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</si>
  <si>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</si>
  <si>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</si>
  <si>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</si>
  <si>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</si>
  <si>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</si>
  <si>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</si>
  <si>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</si>
  <si>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</si>
  <si>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</si>
  <si>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</si>
  <si>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</si>
  <si>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</si>
  <si>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</si>
  <si>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</si>
  <si>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</si>
  <si>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</si>
  <si>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</si>
  <si>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</si>
  <si>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</si>
  <si>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</si>
  <si>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</si>
  <si>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</si>
  <si>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</si>
  <si>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</si>
  <si>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</si>
  <si>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</si>
  <si>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</si>
  <si>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</si>
  <si>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</si>
  <si>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</si>
  <si>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</si>
  <si>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</si>
  <si>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</si>
  <si>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</si>
  <si>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</si>
  <si>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</si>
  <si>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</si>
  <si>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</si>
  <si>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</si>
  <si>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</si>
  <si>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</si>
  <si>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</si>
  <si>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</si>
  <si>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</si>
  <si>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</si>
  <si>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</si>
  <si>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</si>
  <si>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</si>
  <si>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</si>
  <si>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</si>
  <si>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</si>
  <si>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</si>
  <si>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</si>
  <si>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</si>
  <si>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</si>
  <si>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</si>
  <si>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</si>
  <si>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</si>
  <si>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</si>
  <si>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</si>
  <si>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</si>
  <si>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</si>
  <si>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</si>
  <si>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</si>
  <si>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</si>
  <si>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</si>
  <si>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</si>
  <si>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</si>
  <si>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</si>
  <si>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</si>
  <si>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</si>
  <si>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</si>
  <si>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</si>
  <si>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</si>
  <si>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</si>
  <si>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</si>
  <si>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</si>
  <si>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</si>
  <si>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</si>
  <si>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</si>
  <si>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</si>
  <si>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</si>
  <si>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</si>
  <si>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</si>
  <si>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</si>
  <si>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</si>
  <si>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</si>
  <si>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phoneticPr fontId="5"/>
  </si>
  <si>
    <t>-</t>
  </si>
  <si>
    <t>○</t>
  </si>
  <si>
    <t>○</t>
    <phoneticPr fontId="5"/>
  </si>
  <si>
    <t>下水道企画課</t>
    <phoneticPr fontId="5"/>
  </si>
  <si>
    <t>課長　山田　哲也</t>
    <rPh sb="3" eb="5">
      <t>ヤマダ</t>
    </rPh>
    <rPh sb="6" eb="8">
      <t>テツヤ</t>
    </rPh>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</si>
  <si>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</si>
  <si>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</si>
  <si>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下水道事業運営人材育成支援事業委託費</t>
    <phoneticPr fontId="5"/>
  </si>
  <si>
    <t>平成32年度までに、下水道事業を実施する全ての地方公共団体において、アセットマネジメントを踏まえた長寿命化計画（個別施設計画）を策定する。</t>
    <phoneticPr fontId="5"/>
  </si>
  <si>
    <t>個別施設毎の長寿命化計画（個別施設計画）策定率　（国土交通省水管理・国土保全局下水道部調べ　平成30年4月）</t>
    <phoneticPr fontId="5"/>
  </si>
  <si>
    <t>研修参加者数</t>
    <phoneticPr fontId="5"/>
  </si>
  <si>
    <t>人</t>
    <rPh sb="0" eb="1">
      <t>ニン</t>
    </rPh>
    <phoneticPr fontId="5"/>
  </si>
  <si>
    <t>百万円</t>
    <rPh sb="0" eb="1">
      <t>ヒャク</t>
    </rPh>
    <rPh sb="1" eb="3">
      <t>マンエン</t>
    </rPh>
    <phoneticPr fontId="5"/>
  </si>
  <si>
    <t>37/219</t>
  </si>
  <si>
    <t>実績額／研修参加者数　　　　　　　　　　　　　　</t>
    <phoneticPr fontId="5"/>
  </si>
  <si>
    <t>百万円/人</t>
    <phoneticPr fontId="5"/>
  </si>
  <si>
    <t>４　水害等災害による被害の軽減</t>
  </si>
  <si>
    <t>１１　住宅・市街地の防災性を向上する</t>
  </si>
  <si>
    <t>-</t>
    <phoneticPr fontId="5"/>
  </si>
  <si>
    <t>地方公共団体における人材育成研修の実施自治体の対象を拡大し、研修効果を高めることで、国において、効率的な下水道事業の運営に必要な高度かつ先進的な知見及び取組事例等を全国に普及させ、アセットマネジメントに必要な知見を有した人材を育成することに貢献する。</t>
    <phoneticPr fontId="5"/>
  </si>
  <si>
    <t>アセットマネジメントに必要な知見を有する人材を育成することにより、効率的な下水道事業の運営が可能となる。</t>
    <phoneticPr fontId="5"/>
  </si>
  <si>
    <t>新しい法制度の実施に関するものであり、国における企画、立案が不可欠である。</t>
    <phoneticPr fontId="5"/>
  </si>
  <si>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phoneticPr fontId="5"/>
  </si>
  <si>
    <t>有</t>
  </si>
  <si>
    <t>無</t>
  </si>
  <si>
    <t>支出先は、企画提案書の内容審査により客観的に評価し選定を行っており、選定の妥当性は確保されている。</t>
    <phoneticPr fontId="5"/>
  </si>
  <si>
    <t>‐</t>
  </si>
  <si>
    <t>妥当である。</t>
  </si>
  <si>
    <t>基本的に請負者への支出のみである。再委託がある場合は再委託の状況を確認している。</t>
  </si>
  <si>
    <t>費目、使途は本施策に必要な検討を要するものに限っている。</t>
  </si>
  <si>
    <t>フォローアップを実施することで、地方公共団体の課題に応じて、人材育成プログラムが活用されるようにしている。</t>
  </si>
  <si>
    <t>成果実績は概ね成果目標に見合ったものである。</t>
  </si>
  <si>
    <t>活動実績は見込みを上回るものである。</t>
    <rPh sb="9" eb="11">
      <t>ウワマワ</t>
    </rPh>
    <phoneticPr fontId="5"/>
  </si>
  <si>
    <t>実施結果は地方公共団体によって活用されている。</t>
  </si>
  <si>
    <t>新26-17</t>
    <phoneticPr fontId="5"/>
  </si>
  <si>
    <t>新26-015</t>
    <phoneticPr fontId="5"/>
  </si>
  <si>
    <t>111</t>
    <phoneticPr fontId="5"/>
  </si>
  <si>
    <t>119</t>
    <phoneticPr fontId="5"/>
  </si>
  <si>
    <t>下水道事業運営人材育成支援事業の実施</t>
    <phoneticPr fontId="5"/>
  </si>
  <si>
    <t>請負</t>
    <phoneticPr fontId="5"/>
  </si>
  <si>
    <t>日本下水道事業団</t>
    <phoneticPr fontId="5"/>
  </si>
  <si>
    <t>下水道分野におけるアセットマネジメントの導入のための人材育成業務</t>
    <phoneticPr fontId="5"/>
  </si>
  <si>
    <t>36/300</t>
    <phoneticPr fontId="5"/>
  </si>
  <si>
    <t>平成29年度の実施結果も踏まえ、実用性の高いアセットマネジメントについての知識定着を図る取組を継続的に実施するため、人材育成プログラムの内容の見直しを行う。</t>
    <rPh sb="16" eb="19">
      <t>ジツヨウセイ</t>
    </rPh>
    <rPh sb="20" eb="21">
      <t>タカ</t>
    </rPh>
    <rPh sb="37" eb="39">
      <t>チシキ</t>
    </rPh>
    <rPh sb="39" eb="41">
      <t>テイチャク</t>
    </rPh>
    <rPh sb="42" eb="43">
      <t>ハカ</t>
    </rPh>
    <rPh sb="44" eb="46">
      <t>トリクミ</t>
    </rPh>
    <rPh sb="47" eb="50">
      <t>ケイゾクテキ</t>
    </rPh>
    <rPh sb="51" eb="53">
      <t>ジッシ</t>
    </rPh>
    <phoneticPr fontId="5"/>
  </si>
  <si>
    <t>アセットマネジメントに必要な知見として、一般的かつ重要な事項の定着を図ることができたが、対象の地方公共団体拡大に加え、知識のさらなる定着を図るため研修内容を精査し、アセットマネジメントの普及のために人材育成プログラムを行う必要がある。</t>
    <rPh sb="59" eb="61">
      <t>チシキ</t>
    </rPh>
    <rPh sb="69" eb="70">
      <t>ハカ</t>
    </rPh>
    <rPh sb="73" eb="75">
      <t>ケンシュウ</t>
    </rPh>
    <rPh sb="75" eb="77">
      <t>ナイヨウ</t>
    </rPh>
    <rPh sb="78" eb="80">
      <t>セイサ</t>
    </rPh>
    <phoneticPr fontId="5"/>
  </si>
  <si>
    <t>-</t>
    <phoneticPr fontId="5"/>
  </si>
  <si>
    <t>下水道事業運営人材育成支援事業委託費</t>
    <phoneticPr fontId="5"/>
  </si>
  <si>
    <t>長寿命化計画（個別施設計画）を策定した下水道事業を実施する地方公共団体の割合（平成27年の改正下水道法に規定する事業計画の策定団体数／下水道を管理している地方公共団体数）</t>
    <phoneticPr fontId="5"/>
  </si>
  <si>
    <t>企画競争の応募が一者とならないよう改善を求める。</t>
    <phoneticPr fontId="5"/>
  </si>
  <si>
    <t>事業成果を踏まえ、地方公共団体における下水道事業の経営効率化を図るため、地方公共団体職員のさらなる人材育成の推進に努めるべき。</t>
    <rPh sb="0" eb="2">
      <t>ジギョウ</t>
    </rPh>
    <rPh sb="2" eb="4">
      <t>セイカ</t>
    </rPh>
    <rPh sb="5" eb="6">
      <t>フ</t>
    </rPh>
    <rPh sb="9" eb="11">
      <t>チホウ</t>
    </rPh>
    <rPh sb="11" eb="13">
      <t>コウキョウ</t>
    </rPh>
    <rPh sb="13" eb="15">
      <t>ダンタイ</t>
    </rPh>
    <rPh sb="19" eb="22">
      <t>ゲスイドウ</t>
    </rPh>
    <rPh sb="22" eb="24">
      <t>ジギョウ</t>
    </rPh>
    <rPh sb="25" eb="27">
      <t>ケイエイ</t>
    </rPh>
    <rPh sb="27" eb="30">
      <t>コウリツカ</t>
    </rPh>
    <rPh sb="31" eb="32">
      <t>ハカ</t>
    </rPh>
    <rPh sb="36" eb="38">
      <t>チホウ</t>
    </rPh>
    <rPh sb="38" eb="40">
      <t>コウキョウ</t>
    </rPh>
    <rPh sb="40" eb="42">
      <t>ダンタイ</t>
    </rPh>
    <rPh sb="42" eb="44">
      <t>ショクイン</t>
    </rPh>
    <rPh sb="49" eb="51">
      <t>ジンザイ</t>
    </rPh>
    <rPh sb="51" eb="53">
      <t>イクセイ</t>
    </rPh>
    <rPh sb="54" eb="56">
      <t>スイシン</t>
    </rPh>
    <rPh sb="57" eb="58">
      <t>ツト</t>
    </rPh>
    <phoneticPr fontId="5"/>
  </si>
  <si>
    <t>終了予定</t>
    <phoneticPr fontId="5"/>
  </si>
  <si>
    <t>A.日本下水道事業団</t>
    <phoneticPr fontId="5"/>
  </si>
  <si>
    <t>本事業は予定通り終了するが、一者応札の要因として、公募期間等が適当であったか検証を行うとともに、引き続き地方公共団体における下水道事業の経営効率化を図るため、地方公共団体職員のさらなる人材育成の推進について検討を進める。</t>
    <rPh sb="25" eb="27">
      <t>コウボ</t>
    </rPh>
    <rPh sb="27" eb="29">
      <t>キカン</t>
    </rPh>
    <rPh sb="48" eb="49">
      <t>ヒ</t>
    </rPh>
    <rPh sb="50" eb="51">
      <t>ツヅ</t>
    </rPh>
    <rPh sb="103" eb="105">
      <t>ケントウ</t>
    </rPh>
    <rPh sb="106" eb="107">
      <t>スス</t>
    </rPh>
    <phoneticPr fontId="5"/>
  </si>
  <si>
    <t>45/168</t>
    <phoneticPr fontId="5"/>
  </si>
  <si>
    <t>37/283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</si>
</sst>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179294</xdr:colOff>
      <xdr:row>741</xdr:row>
      <xdr:rowOff>11205</xdr:rowOff>
    </xdr:from>
    <xdr:to>
      <xdr:col>33</xdr:col>
      <xdr:colOff>188867</xdr:colOff>
      <xdr:row>743</xdr:row>
      <xdr:rowOff>302558</xdr:rowOff>
    </xdr:to>
    <xdr:sp macro="" textlink="">
      <xdr:nvSpPr>
        <xdr:cNvPr id="2" name="テキスト ボックス 1"/>
        <xdr:cNvSpPr txBox="1"/>
      </xdr:nvSpPr>
      <xdr:spPr>
        <a:xfrm>
          <a:off x="4379819" y="41454480"/>
          <a:ext cx="2409873" cy="996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３７</a:t>
          </a:r>
          <a:r>
            <a:rPr kumimoji="1" lang="ja-JP" altLang="en-US" sz="1400"/>
            <a:t>百万円</a:t>
          </a:r>
        </a:p>
      </xdr:txBody>
    </xdr:sp>
    <xdr:clientData/>
  </xdr:twoCellAnchor>
  <xdr:twoCellAnchor>
    <xdr:from>
      <xdr:col>21</xdr:col>
      <xdr:colOff>168088</xdr:colOff>
      <xdr:row>745</xdr:row>
      <xdr:rowOff>22412</xdr:rowOff>
    </xdr:from>
    <xdr:to>
      <xdr:col>33</xdr:col>
      <xdr:colOff>174812</xdr:colOff>
      <xdr:row>747</xdr:row>
      <xdr:rowOff>22715</xdr:rowOff>
    </xdr:to>
    <xdr:sp macro="" textlink="">
      <xdr:nvSpPr>
        <xdr:cNvPr id="3" name="大かっこ 2"/>
        <xdr:cNvSpPr/>
      </xdr:nvSpPr>
      <xdr:spPr>
        <a:xfrm>
          <a:off x="4368613" y="42875387"/>
          <a:ext cx="2407024" cy="705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28</xdr:col>
      <xdr:colOff>1</xdr:colOff>
      <xdr:row>747</xdr:row>
      <xdr:rowOff>336177</xdr:rowOff>
    </xdr:from>
    <xdr:to>
      <xdr:col>28</xdr:col>
      <xdr:colOff>1</xdr:colOff>
      <xdr:row>750</xdr:row>
      <xdr:rowOff>91889</xdr:rowOff>
    </xdr:to>
    <xdr:cxnSp macro="">
      <xdr:nvCxnSpPr>
        <xdr:cNvPr id="4" name="直線矢印コネクタ 3"/>
        <xdr:cNvCxnSpPr/>
      </xdr:nvCxnSpPr>
      <xdr:spPr>
        <a:xfrm>
          <a:off x="5600701" y="43894002"/>
          <a:ext cx="0" cy="8129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123263</xdr:colOff>
      <xdr:row>750</xdr:row>
      <xdr:rowOff>67236</xdr:rowOff>
    </xdr:from>
    <xdr:to>
      <xdr:col>25</xdr:col>
      <xdr:colOff>42367</xdr:colOff>
      <xdr:row>750</xdr:row>
      <xdr:rowOff>325985</xdr:rowOff>
    </xdr:to>
    <xdr:sp macro="" textlink="">
      <xdr:nvSpPr>
        <xdr:cNvPr id="5" name="テキスト ボックス 4"/>
        <xdr:cNvSpPr txBox="1"/>
      </xdr:nvSpPr>
      <xdr:spPr>
        <a:xfrm>
          <a:off x="3323663" y="44682336"/>
          <a:ext cx="1719329"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22413</xdr:colOff>
      <xdr:row>751</xdr:row>
      <xdr:rowOff>44823</xdr:rowOff>
    </xdr:from>
    <xdr:to>
      <xdr:col>33</xdr:col>
      <xdr:colOff>184695</xdr:colOff>
      <xdr:row>753</xdr:row>
      <xdr:rowOff>322742</xdr:rowOff>
    </xdr:to>
    <xdr:sp macro="" textlink="">
      <xdr:nvSpPr>
        <xdr:cNvPr id="6" name="テキスト ボックス 5"/>
        <xdr:cNvSpPr txBox="1"/>
      </xdr:nvSpPr>
      <xdr:spPr>
        <a:xfrm>
          <a:off x="4422963" y="45012348"/>
          <a:ext cx="2362557" cy="9827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３７百万円</a:t>
          </a:r>
        </a:p>
      </xdr:txBody>
    </xdr:sp>
    <xdr:clientData/>
  </xdr:twoCellAnchor>
  <xdr:twoCellAnchor>
    <xdr:from>
      <xdr:col>22</xdr:col>
      <xdr:colOff>11207</xdr:colOff>
      <xdr:row>755</xdr:row>
      <xdr:rowOff>11206</xdr:rowOff>
    </xdr:from>
    <xdr:to>
      <xdr:col>34</xdr:col>
      <xdr:colOff>40342</xdr:colOff>
      <xdr:row>756</xdr:row>
      <xdr:rowOff>407271</xdr:rowOff>
    </xdr:to>
    <xdr:sp macro="" textlink="">
      <xdr:nvSpPr>
        <xdr:cNvPr id="7" name="大かっこ 6"/>
        <xdr:cNvSpPr/>
      </xdr:nvSpPr>
      <xdr:spPr>
        <a:xfrm>
          <a:off x="4411757" y="46388431"/>
          <a:ext cx="2429435" cy="510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556</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541"/>
      <c r="W7" s="541"/>
      <c r="X7" s="541"/>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46</v>
      </c>
      <c r="Q13" s="98"/>
      <c r="R13" s="98"/>
      <c r="S13" s="98"/>
      <c r="T13" s="98"/>
      <c r="U13" s="98"/>
      <c r="V13" s="99"/>
      <c r="W13" s="97">
        <v>45</v>
      </c>
      <c r="X13" s="98"/>
      <c r="Y13" s="98"/>
      <c r="Z13" s="98"/>
      <c r="AA13" s="98"/>
      <c r="AB13" s="98"/>
      <c r="AC13" s="99"/>
      <c r="AD13" s="97">
        <v>37</v>
      </c>
      <c r="AE13" s="98"/>
      <c r="AF13" s="98"/>
      <c r="AG13" s="98"/>
      <c r="AH13" s="98"/>
      <c r="AI13" s="98"/>
      <c r="AJ13" s="99"/>
      <c r="AK13" s="97">
        <v>36</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46</v>
      </c>
      <c r="Q18" s="104"/>
      <c r="R18" s="104"/>
      <c r="S18" s="104"/>
      <c r="T18" s="104"/>
      <c r="U18" s="104"/>
      <c r="V18" s="105"/>
      <c r="W18" s="103">
        <f>SUM(W13:AC17)</f>
        <v>45</v>
      </c>
      <c r="X18" s="104"/>
      <c r="Y18" s="104"/>
      <c r="Z18" s="104"/>
      <c r="AA18" s="104"/>
      <c r="AB18" s="104"/>
      <c r="AC18" s="105"/>
      <c r="AD18" s="103">
        <f>SUM(AD13:AJ17)</f>
        <v>37</v>
      </c>
      <c r="AE18" s="104"/>
      <c r="AF18" s="104"/>
      <c r="AG18" s="104"/>
      <c r="AH18" s="104"/>
      <c r="AI18" s="104"/>
      <c r="AJ18" s="105"/>
      <c r="AK18" s="103">
        <f>SUM(AK13:AQ17)</f>
        <v>36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45</v>
      </c>
      <c r="Q19" s="98"/>
      <c r="R19" s="98"/>
      <c r="S19" s="98"/>
      <c r="T19" s="98"/>
      <c r="U19" s="98"/>
      <c r="V19" s="99"/>
      <c r="W19" s="97">
        <v>44</v>
      </c>
      <c r="X19" s="98"/>
      <c r="Y19" s="98"/>
      <c r="Z19" s="98"/>
      <c r="AA19" s="98"/>
      <c r="AB19" s="98"/>
      <c r="AC19" s="99"/>
      <c r="AD19" s="97">
        <v>37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0.97826086956521741</v>
      </c>
      <c r="Q20" s="539"/>
      <c r="R20" s="539"/>
      <c r="S20" s="539"/>
      <c r="T20" s="539"/>
      <c r="U20" s="539"/>
      <c r="V20" s="539"/>
      <c r="W20" s="539">
        <f t="shared" ref="W20" si="0">IF(W18=0, "-", SUM(W19)/W18)</f>
        <v>0.97777777777777775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0.97826086956521741</v>
      </c>
      <c r="Q21" s="539"/>
      <c r="R21" s="539"/>
      <c r="S21" s="539"/>
      <c r="T21" s="539"/>
      <c r="U21" s="539"/>
      <c r="V21" s="539"/>
      <c r="W21" s="539">
        <f t="shared" ref="W21" si="2">IF(W19=0, "-", SUM(W19)/SUM(W13,W14))</f>
        <v>0.97777777777777775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36</v>
      </c>
      <c r="Q23" s="95"/>
      <c r="R23" s="95"/>
      <c r="S23" s="95"/>
      <c r="T23" s="95"/>
      <c r="U23" s="95"/>
      <c r="V23" s="96"/>
      <c r="W23" s="94">
        <v>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36" customHeight="1" x14ac:dyDescent="0.15">
      <c r="A32" s="515"/>
      <c r="B32" s="513"/>
      <c r="C32" s="513"/>
      <c r="D32" s="513"/>
      <c r="E32" s="513"/>
      <c r="F32" s="514"/>
      <c r="G32" s="540" t="s">
        <v>561</v>
      </c>
      <c r="H32" s="541"/>
      <c r="I32" s="541"/>
      <c r="J32" s="541"/>
      <c r="K32" s="541"/>
      <c r="L32" s="541"/>
      <c r="M32" s="541"/>
      <c r="N32" s="541"/>
      <c r="O32" s="542"/>
      <c r="P32" s="158" t="s">
        <v>600</v>
      </c>
      <c r="Q32" s="158"/>
      <c r="R32" s="158"/>
      <c r="S32" s="158"/>
      <c r="T32" s="158"/>
      <c r="U32" s="158"/>
      <c r="V32" s="158"/>
      <c r="W32" s="158"/>
      <c r="X32" s="229"/>
      <c r="Y32" s="336" t="s">
        <v>12</v>
      </c>
      <c r="Z32" s="549"/>
      <c r="AA32" s="550"/>
      <c r="AB32" s="551" t="s">
        <v>519</v>
      </c>
      <c r="AC32" s="551"/>
      <c r="AD32" s="551"/>
      <c r="AE32" s="362">
        <v>23</v>
      </c>
      <c r="AF32" s="363"/>
      <c r="AG32" s="363"/>
      <c r="AH32" s="363"/>
      <c r="AI32" s="362">
        <v>43</v>
      </c>
      <c r="AJ32" s="363"/>
      <c r="AK32" s="363"/>
      <c r="AL32" s="363"/>
      <c r="AM32" s="362"/>
      <c r="AN32" s="363"/>
      <c r="AO32" s="363"/>
      <c r="AP32" s="363"/>
      <c r="AQ32" s="100" t="s">
        <v>553</v>
      </c>
      <c r="AR32" s="101"/>
      <c r="AS32" s="101"/>
      <c r="AT32" s="102"/>
      <c r="AU32" s="363"/>
      <c r="AV32" s="363"/>
      <c r="AW32" s="363"/>
      <c r="AX32" s="365"/>
    </row>
    <row r="33" spans="1:50" ht="3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553</v>
      </c>
      <c r="AF33" s="363"/>
      <c r="AG33" s="363"/>
      <c r="AH33" s="363"/>
      <c r="AI33" s="362" t="s">
        <v>553</v>
      </c>
      <c r="AJ33" s="363"/>
      <c r="AK33" s="363"/>
      <c r="AL33" s="363"/>
      <c r="AM33" s="362"/>
      <c r="AN33" s="363"/>
      <c r="AO33" s="363"/>
      <c r="AP33" s="363"/>
      <c r="AQ33" s="100" t="s">
        <v>553</v>
      </c>
      <c r="AR33" s="101"/>
      <c r="AS33" s="101"/>
      <c r="AT33" s="102"/>
      <c r="AU33" s="363">
        <v>100</v>
      </c>
      <c r="AV33" s="363"/>
      <c r="AW33" s="363"/>
      <c r="AX33" s="365"/>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23</v>
      </c>
      <c r="AF34" s="363"/>
      <c r="AG34" s="363"/>
      <c r="AH34" s="363"/>
      <c r="AI34" s="362">
        <v>43</v>
      </c>
      <c r="AJ34" s="363"/>
      <c r="AK34" s="363"/>
      <c r="AL34" s="363"/>
      <c r="AM34" s="362"/>
      <c r="AN34" s="363"/>
      <c r="AO34" s="363"/>
      <c r="AP34" s="363"/>
      <c r="AQ34" s="100" t="s">
        <v>553</v>
      </c>
      <c r="AR34" s="101"/>
      <c r="AS34" s="101"/>
      <c r="AT34" s="102"/>
      <c r="AU34" s="363"/>
      <c r="AV34" s="363"/>
      <c r="AW34" s="363"/>
      <c r="AX34" s="365"/>
    </row>
    <row r="35" spans="1:50" ht="23.25" customHeight="1" x14ac:dyDescent="0.15">
      <c r="A35" s="899" t="s">
        <v>528</v>
      </c>
      <c r="B35" s="900"/>
      <c r="C35" s="900"/>
      <c r="D35" s="900"/>
      <c r="E35" s="900"/>
      <c r="F35" s="901"/>
      <c r="G35" s="905" t="s">
        <v>562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168</v>
      </c>
      <c r="AF101" s="363"/>
      <c r="AG101" s="363"/>
      <c r="AH101" s="364"/>
      <c r="AI101" s="362">
        <v>219</v>
      </c>
      <c r="AJ101" s="363"/>
      <c r="AK101" s="363"/>
      <c r="AL101" s="364"/>
      <c r="AM101" s="362">
        <v>283</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150</v>
      </c>
      <c r="AF102" s="356"/>
      <c r="AG102" s="356"/>
      <c r="AH102" s="356"/>
      <c r="AI102" s="356">
        <v>200</v>
      </c>
      <c r="AJ102" s="356"/>
      <c r="AK102" s="356"/>
      <c r="AL102" s="356"/>
      <c r="AM102" s="356">
        <v>300</v>
      </c>
      <c r="AN102" s="356"/>
      <c r="AO102" s="356"/>
      <c r="AP102" s="356"/>
      <c r="AQ102" s="817">
        <v>300</v>
      </c>
      <c r="AR102" s="818"/>
      <c r="AS102" s="818"/>
      <c r="AT102" s="819"/>
      <c r="AU102" s="817" t="s">
        <v>553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0.3</v>
      </c>
      <c r="AF116" s="356"/>
      <c r="AG116" s="356"/>
      <c r="AH116" s="356"/>
      <c r="AI116" s="356">
        <v>0.2</v>
      </c>
      <c r="AJ116" s="356"/>
      <c r="AK116" s="356"/>
      <c r="AL116" s="356"/>
      <c r="AM116" s="356">
        <v>0.1</v>
      </c>
      <c r="AN116" s="356"/>
      <c r="AO116" s="356"/>
      <c r="AP116" s="356"/>
      <c r="AQ116" s="362">
        <v>0.1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04" t="s">
        <v>606</v>
      </c>
      <c r="AF117" s="304"/>
      <c r="AG117" s="304"/>
      <c r="AH117" s="304"/>
      <c r="AI117" s="304" t="s">
        <v>566</v>
      </c>
      <c r="AJ117" s="304"/>
      <c r="AK117" s="304"/>
      <c r="AL117" s="304"/>
      <c r="AM117" s="304" t="s">
        <v>607</v>
      </c>
      <c r="AN117" s="304"/>
      <c r="AO117" s="304"/>
      <c r="AP117" s="304"/>
      <c r="AQ117" s="304" t="s">
        <v>595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6"/>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571</v>
      </c>
      <c r="AF134" s="101"/>
      <c r="AG134" s="101"/>
      <c r="AH134" s="101"/>
      <c r="AI134" s="264" t="s">
        <v>571</v>
      </c>
      <c r="AJ134" s="101"/>
      <c r="AK134" s="101"/>
      <c r="AL134" s="101"/>
      <c r="AM134" s="264" t="s">
        <v>571</v>
      </c>
      <c r="AN134" s="101"/>
      <c r="AO134" s="101"/>
      <c r="AP134" s="101"/>
      <c r="AQ134" s="264" t="s">
        <v>571</v>
      </c>
      <c r="AR134" s="101"/>
      <c r="AS134" s="101"/>
      <c r="AT134" s="101"/>
      <c r="AU134" s="264" t="s">
        <v>571</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571</v>
      </c>
      <c r="AF135" s="101"/>
      <c r="AG135" s="101"/>
      <c r="AH135" s="101"/>
      <c r="AI135" s="264" t="s">
        <v>571</v>
      </c>
      <c r="AJ135" s="101"/>
      <c r="AK135" s="101"/>
      <c r="AL135" s="101"/>
      <c r="AM135" s="264" t="s">
        <v>571</v>
      </c>
      <c r="AN135" s="101"/>
      <c r="AO135" s="101"/>
      <c r="AP135" s="101"/>
      <c r="AQ135" s="264" t="s">
        <v>571</v>
      </c>
      <c r="AR135" s="101"/>
      <c r="AS135" s="101"/>
      <c r="AT135" s="101"/>
      <c r="AU135" s="264" t="s">
        <v>571</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6"/>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553</v>
      </c>
      <c r="AF433" s="101"/>
      <c r="AG433" s="101"/>
      <c r="AH433" s="101"/>
      <c r="AI433" s="100" t="s">
        <v>553</v>
      </c>
      <c r="AJ433" s="101"/>
      <c r="AK433" s="101"/>
      <c r="AL433" s="101"/>
      <c r="AM433" s="100" t="s">
        <v>553</v>
      </c>
      <c r="AN433" s="101"/>
      <c r="AO433" s="101"/>
      <c r="AP433" s="102"/>
      <c r="AQ433" s="100" t="s">
        <v>571</v>
      </c>
      <c r="AR433" s="101"/>
      <c r="AS433" s="101"/>
      <c r="AT433" s="102"/>
      <c r="AU433" s="101" t="s">
        <v>571</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6"/>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554</v>
      </c>
      <c r="AE702" s="898"/>
      <c r="AF702" s="898"/>
      <c r="AG702" s="887" t="s">
        <v>573</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10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t="s">
        <v>553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t="s">
        <v>553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603</v>
      </c>
      <c r="B731" s="619"/>
      <c r="C731" s="619"/>
      <c r="D731" s="619"/>
      <c r="E731" s="620"/>
      <c r="F731" s="680" t="s">
        <v>602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605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107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3.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3.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3.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3.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592</v>
      </c>
      <c r="H781" s="450"/>
      <c r="I781" s="450"/>
      <c r="J781" s="450"/>
      <c r="K781" s="451"/>
      <c r="L781" s="452" t="s">
        <v>591</v>
      </c>
      <c r="M781" s="453"/>
      <c r="N781" s="453"/>
      <c r="O781" s="453"/>
      <c r="P781" s="453"/>
      <c r="Q781" s="453"/>
      <c r="R781" s="453"/>
      <c r="S781" s="453"/>
      <c r="T781" s="453"/>
      <c r="U781" s="453"/>
      <c r="V781" s="453"/>
      <c r="W781" s="453"/>
      <c r="X781" s="454"/>
      <c r="Y781" s="455">
        <v>37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5" t="s">
        <v>593</v>
      </c>
      <c r="D837" s="416"/>
      <c r="E837" s="416"/>
      <c r="F837" s="416"/>
      <c r="G837" s="416"/>
      <c r="H837" s="416"/>
      <c r="I837" s="416"/>
      <c r="J837" s="417">
        <v>2011105003406</v>
      </c>
      <c r="K837" s="418"/>
      <c r="L837" s="418"/>
      <c r="M837" s="418"/>
      <c r="N837" s="418"/>
      <c r="O837" s="418"/>
      <c r="P837" s="426" t="s">
        <v>594</v>
      </c>
      <c r="Q837" s="315"/>
      <c r="R837" s="315"/>
      <c r="S837" s="315"/>
      <c r="T837" s="315"/>
      <c r="U837" s="315"/>
      <c r="V837" s="315"/>
      <c r="W837" s="315"/>
      <c r="X837" s="315"/>
      <c r="Y837" s="316">
        <v>37</v>
      </c>
      <c r="Z837" s="317"/>
      <c r="AA837" s="317"/>
      <c r="AB837" s="318"/>
      <c r="AC837" s="326" t="s">
        <v>524</v>
      </c>
      <c r="AD837" s="424"/>
      <c r="AE837" s="424"/>
      <c r="AF837" s="424"/>
      <c r="AG837" s="424"/>
      <c r="AH837" s="419">
        <v>1</v>
      </c>
      <c r="AI837" s="420"/>
      <c r="AJ837" s="420"/>
      <c r="AK837" s="420"/>
      <c r="AL837" s="323">
        <v>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2018-05-30T08:46:12Z</cp:lastPrinted>
  <dcterms:created xsi:type="dcterms:W3CDTF">2012-03-13T00:50:25Z</dcterms:created>
  <dcterms:modified xsi:type="dcterms:W3CDTF">2020-11-18T04:29:07Z</dcterms:modified>
</cp:coreProperties>
</file>