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砂防計画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<sst xmlns="http://schemas.openxmlformats.org/spreadsheetml/2006/main" count="2821" uniqueCount="609">
  <si>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</si>
  <si>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</si>
  <si>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</si>
  <si>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</si>
  <si>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</si>
  <si>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</si>
  <si>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</si>
  <si>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</si>
  <si>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</si>
  <si>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</si>
  <si>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</si>
  <si>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</si>
  <si>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</si>
  <si>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</si>
  <si>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</si>
  <si>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</si>
  <si>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</si>
  <si>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</si>
  <si>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</si>
  <si>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</si>
  <si>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</si>
  <si>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</si>
  <si>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</si>
  <si>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</si>
  <si>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</si>
  <si>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</si>
  <si>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</si>
  <si>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</si>
  <si>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</si>
  <si>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</si>
  <si>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</si>
  <si>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</si>
  <si>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</si>
  <si>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</si>
  <si>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</si>
  <si>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</si>
  <si>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</si>
  <si>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</si>
  <si>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</si>
  <si>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</si>
  <si>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</si>
  <si>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</si>
  <si>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</si>
  <si>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</si>
  <si>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</si>
  <si>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</si>
  <si>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</si>
  <si>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</si>
  <si>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</si>
  <si>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</si>
  <si>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</si>
  <si>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</si>
  <si>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</si>
  <si>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</si>
  <si>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</si>
  <si>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</si>
  <si>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</si>
  <si>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</si>
  <si>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</si>
  <si>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</si>
  <si>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</si>
  <si>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</si>
  <si>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</si>
  <si>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</si>
  <si>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</si>
  <si>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</si>
  <si>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</si>
  <si>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</si>
  <si>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</si>
  <si>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</si>
  <si>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</si>
  <si>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</si>
  <si>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</si>
  <si>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</si>
  <si>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</si>
  <si>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</si>
  <si>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</si>
  <si>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</si>
  <si>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</si>
  <si>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</si>
  <si>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</si>
  <si>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</si>
  <si>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</si>
  <si>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</si>
  <si>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</si>
  <si>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</si>
  <si>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</si>
  <si>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</si>
  <si>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</si>
  <si>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</si>
  <si>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</si>
  <si>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</si>
  <si>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</si>
  <si>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</si>
  <si>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</si>
  <si>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</si>
  <si>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</si>
  <si>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</si>
  <si>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</si>
  <si>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</si>
  <si>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</si>
  <si>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</si>
  <si>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</si>
  <si>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</si>
  <si>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</si>
  <si>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</si>
  <si>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</si>
  <si>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</si>
  <si>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</si>
  <si>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</si>
  <si>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</si>
  <si>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</si>
  <si>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</si>
  <si>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</si>
  <si>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</si>
  <si>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</si>
  <si>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</si>
  <si>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</si>
  <si>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</si>
  <si>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</si>
  <si>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</si>
  <si>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</si>
  <si>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</si>
  <si>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</si>
  <si>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</si>
  <si>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</si>
  <si>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</si>
  <si>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</si>
  <si>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</si>
  <si>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</si>
  <si>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</si>
  <si>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</si>
  <si>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</si>
  <si>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</si>
  <si>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</si>
  <si>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</si>
  <si>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</si>
  <si>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</si>
  <si>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</si>
  <si>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</si>
  <si>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</si>
  <si>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</si>
  <si>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</si>
  <si>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</si>
  <si>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</si>
  <si>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</si>
  <si>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</si>
  <si>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</si>
  <si>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</si>
  <si>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</si>
  <si>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</si>
  <si>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</si>
  <si>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</si>
  <si>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</si>
  <si>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</si>
  <si>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</si>
  <si>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</si>
  <si>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</si>
  <si>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</si>
  <si>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</si>
  <si>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</si>
  <si>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</si>
  <si>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</si>
  <si>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</si>
  <si>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</si>
  <si>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</si>
  <si>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</si>
  <si>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</si>
  <si>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</si>
  <si>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</si>
  <si>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</si>
  <si>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</si>
  <si>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</si>
  <si>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</si>
  <si>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</si>
  <si>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</si>
  <si>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</si>
  <si>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</si>
  <si>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</si>
  <si>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</si>
  <si>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</si>
  <si>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</si>
  <si>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</si>
  <si>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</si>
  <si>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</si>
  <si>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</si>
  <si>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</si>
  <si>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</si>
  <si>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</si>
  <si>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</si>
  <si>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</si>
  <si>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</si>
  <si>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</si>
  <si>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</si>
  <si>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</si>
  <si>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</si>
  <si>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</si>
  <si>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</si>
  <si>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</si>
  <si>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</si>
  <si>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</si>
  <si>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</si>
  <si>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</si>
  <si>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</si>
  <si>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</si>
  <si>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</si>
  <si>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</si>
  <si>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</si>
  <si>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</si>
  <si>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</si>
  <si>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</si>
  <si>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</si>
  <si>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</si>
  <si>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</si>
  <si>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</si>
  <si>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</si>
  <si>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</si>
  <si>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</si>
  <si>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</si>
  <si>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</si>
  <si>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</si>
  <si>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</si>
  <si>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</si>
  <si>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</si>
  <si>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</si>
  <si>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</si>
  <si>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</si>
  <si>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</si>
  <si>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</si>
  <si>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</si>
  <si>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</si>
  <si>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</si>
  <si>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</si>
  <si>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</si>
  <si>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</si>
  <si>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</si>
  <si>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</si>
  <si>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</si>
  <si>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</si>
  <si>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</si>
  <si>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</si>
  <si>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</si>
  <si>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</si>
  <si>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</si>
  <si>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</si>
  <si>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</si>
  <si>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</si>
  <si>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</si>
  <si>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</si>
  <si>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</si>
  <si>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</si>
  <si>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</si>
  <si>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</si>
  <si>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</si>
  <si>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</si>
  <si>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</si>
  <si>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</si>
  <si>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</si>
  <si>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</si>
  <si>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</si>
  <si>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</si>
  <si>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</si>
  <si>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</si>
  <si>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</si>
  <si>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</si>
  <si>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</si>
  <si>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</si>
  <si>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</si>
  <si>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</si>
  <si>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</si>
  <si>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</si>
  <si>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</si>
  <si>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</si>
  <si>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</si>
  <si>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</si>
  <si>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</si>
  <si>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</si>
  <si>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</si>
  <si>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</si>
  <si>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</si>
  <si>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</si>
  <si>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</si>
  <si>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</si>
  <si>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</si>
  <si>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</si>
  <si>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</si>
  <si>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</si>
  <si>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</si>
  <si>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</si>
  <si>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</si>
  <si>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</si>
  <si>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</si>
  <si>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</si>
  <si>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</si>
  <si>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</si>
  <si>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</si>
  <si>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</si>
  <si>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</si>
  <si>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</si>
  <si>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</si>
  <si>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</si>
  <si>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</si>
  <si>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</si>
  <si>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</si>
  <si>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</si>
  <si>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</si>
  <si>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</si>
  <si>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</si>
  <si>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</si>
  <si>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</si>
  <si>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</si>
  <si>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</si>
  <si>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</si>
  <si>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</si>
  <si>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</si>
  <si>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</si>
  <si>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</si>
  <si>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</si>
  <si>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</si>
  <si>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</si>
  <si>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</si>
  <si>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</si>
  <si>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</si>
  <si>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</si>
  <si>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</si>
  <si>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</si>
  <si>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</si>
  <si>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</si>
  <si>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</si>
  <si>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</si>
  <si>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</si>
  <si>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</si>
  <si>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</si>
  <si>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</si>
  <si>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</si>
  <si>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</si>
  <si>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</si>
  <si>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</si>
  <si>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</si>
  <si>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</si>
  <si>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</si>
  <si>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</si>
  <si>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</si>
  <si>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</si>
  <si>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</si>
  <si>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</si>
  <si>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</si>
  <si>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</si>
  <si>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</si>
  <si>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</si>
  <si>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</si>
  <si>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</si>
  <si>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</si>
  <si>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</si>
  <si>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</si>
  <si>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</si>
  <si>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</si>
  <si>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</si>
  <si>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</si>
  <si>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</si>
  <si>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</si>
  <si>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</si>
  <si>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</si>
  <si>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</si>
  <si>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</si>
  <si>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</si>
  <si>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</si>
  <si>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</si>
  <si>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</si>
  <si>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</si>
  <si>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</si>
  <si>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</si>
  <si>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</si>
  <si>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</si>
  <si>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</si>
  <si>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</si>
  <si>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</si>
  <si>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</si>
  <si>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</si>
  <si>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</si>
  <si>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</si>
  <si>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</si>
  <si>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</si>
  <si>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</si>
  <si>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</si>
  <si>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</si>
  <si>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</si>
  <si>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</si>
  <si>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</si>
  <si>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</si>
  <si>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</si>
  <si>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</si>
  <si>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</si>
  <si>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</si>
  <si>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</si>
  <si>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</si>
  <si>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</si>
  <si>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</si>
  <si>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</si>
  <si>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</si>
  <si>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</si>
  <si>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</si>
  <si>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</si>
  <si>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</si>
  <si>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</si>
  <si>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</si>
  <si>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</si>
  <si>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</si>
  <si>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</si>
  <si>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</si>
  <si>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</si>
  <si>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</si>
  <si>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</si>
  <si>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</si>
  <si>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</si>
  <si>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</si>
  <si>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</si>
  <si>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</si>
  <si>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</si>
  <si>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</si>
  <si>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</si>
  <si>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</si>
  <si>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</si>
  <si>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</si>
  <si>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</si>
  <si>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</si>
  <si>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</si>
  <si>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</si>
  <si>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</si>
  <si>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</si>
  <si>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</si>
  <si>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</si>
  <si>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</si>
  <si>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</si>
  <si>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</si>
  <si>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</si>
  <si>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</si>
  <si>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</si>
  <si>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</si>
  <si>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</si>
  <si>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</si>
  <si>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</si>
  <si>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</si>
  <si>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</si>
  <si>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</si>
  <si>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</si>
  <si>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</si>
  <si>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</si>
  <si>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</si>
  <si>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</si>
  <si>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</si>
  <si>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</si>
  <si>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</si>
  <si>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</si>
  <si>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</si>
  <si>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</si>
  <si>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</si>
  <si>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</si>
  <si>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</si>
  <si>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</si>
  <si>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</si>
  <si>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</si>
  <si>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</si>
  <si>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</si>
  <si>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</si>
  <si>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</si>
  <si>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</si>
  <si>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</si>
  <si>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</si>
  <si>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</si>
  <si>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</si>
  <si>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</si>
  <si>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</si>
  <si>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</si>
  <si>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</si>
  <si>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</si>
  <si>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</si>
  <si>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</si>
  <si>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</si>
  <si>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</si>
  <si>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</si>
  <si>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</si>
  <si>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</si>
  <si>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</si>
  <si>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</si>
  <si>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</si>
  <si>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</si>
  <si>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</si>
  <si>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</si>
  <si>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</si>
  <si>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</si>
  <si>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</si>
  <si>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</si>
  <si>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</si>
  <si>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</si>
  <si>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</si>
  <si>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</si>
  <si>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</si>
  <si>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</si>
  <si>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</si>
  <si>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</si>
  <si>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</si>
  <si>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</si>
  <si>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</si>
  <si>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</si>
  <si>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</si>
  <si>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</si>
  <si>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</si>
  <si>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</si>
  <si>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</si>
  <si>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</si>
  <si>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</si>
  <si>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</si>
  <si>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</si>
  <si>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</si>
  <si>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</si>
  <si>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</si>
  <si>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</si>
  <si>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</si>
  <si>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</si>
  <si>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</si>
  <si>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</si>
  <si>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</si>
  <si>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</si>
  <si>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</si>
  <si>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</si>
  <si>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</si>
  <si>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</si>
  <si>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</si>
  <si>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</si>
  <si>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</si>
  <si>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</si>
  <si>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</si>
  <si>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</si>
  <si>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</si>
  <si>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</si>
  <si>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</si>
  <si>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</si>
  <si>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</si>
  <si>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</si>
  <si>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</si>
  <si>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</si>
  <si>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</si>
  <si>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</si>
  <si>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</si>
  <si>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</si>
  <si>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</si>
  <si>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</si>
  <si>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</si>
  <si>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大規模土砂災害緊急調査経費</t>
  </si>
  <si>
    <t>水管理・国土保全局</t>
  </si>
  <si>
    <t>砂防計画課</t>
  </si>
  <si>
    <t>今井　一之</t>
    <rPh sb="0" eb="2">
      <t>イマイ</t>
    </rPh>
    <rPh sb="3" eb="5">
      <t>カズユキ</t>
    </rPh>
    <phoneticPr fontId="5"/>
  </si>
  <si>
    <t>○</t>
  </si>
  <si>
    <t>　土砂災害防止法に基づき、河道閉塞（天然ダム）及び火山噴火に起因する大規模な土砂災害が急迫している状況において、緊急的に地域住民の生命を守ることを目的として、迅速に災害状況の把握と被害想定を行う緊急調査の実施、関係自治体に対して住民の警戒避難に資する土砂災害緊急情報の通知を図るものである。</t>
  </si>
  <si>
    <t>土砂災害警戒区域等における土砂災害防止対策の推進に関する法律　第２９条・第３１条</t>
  </si>
  <si>
    <t>－</t>
    <phoneticPr fontId="5"/>
  </si>
  <si>
    <t xml:space="preserve">  大規模な土砂災害の発生原因となる河道閉塞（天然ダム）や火山噴火が生じた際に、河道閉塞（天然ダム）の形状や規模、火山噴火による降灰状況や範囲等の把握を迅速に行うためにヘリコプターによる調査や航空測量等を実施するほか、被害区域や発生時期の想定と警戒避難対策に必要な基礎データを収集するため、河道閉塞（天然ダム）の湛水位や火山噴火による降灰深、降雨量、土石流発生等を監視・観測機器により常時観測する。
　また、これらの現地調査や測量結果、監視・観測データ等を解析し、河道閉塞（天然ダム）の決壊あるいは火山噴火での降灰で発生する土石流によって生じ得る被害区域及び被害発生時期を予測して、住民への避難指示の判断等を適切に行えるよう土砂災害緊急情報を通知する。</t>
  </si>
  <si>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</si>
  <si>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</si>
  <si>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土砂災害防止法第29条に基づく緊急調査の実施により、住民の警戒避難に資する情報の提供。</t>
    <rPh sb="0" eb="2">
      <t>ドシャ</t>
    </rPh>
    <rPh sb="2" eb="4">
      <t>サイガイ</t>
    </rPh>
    <rPh sb="4" eb="6">
      <t>ボウシ</t>
    </rPh>
    <rPh sb="6" eb="7">
      <t>ホウ</t>
    </rPh>
    <rPh sb="7" eb="8">
      <t>ダイ</t>
    </rPh>
    <rPh sb="10" eb="11">
      <t>ジョウ</t>
    </rPh>
    <rPh sb="12" eb="13">
      <t>モト</t>
    </rPh>
    <rPh sb="15" eb="17">
      <t>キンキュウ</t>
    </rPh>
    <rPh sb="17" eb="19">
      <t>チョウサ</t>
    </rPh>
    <rPh sb="20" eb="22">
      <t>ジッシ</t>
    </rPh>
    <rPh sb="26" eb="28">
      <t>ジュウミン</t>
    </rPh>
    <rPh sb="29" eb="31">
      <t>ケイカイ</t>
    </rPh>
    <rPh sb="31" eb="33">
      <t>ヒナン</t>
    </rPh>
    <rPh sb="34" eb="35">
      <t>シ</t>
    </rPh>
    <rPh sb="37" eb="39">
      <t>ジョウホウ</t>
    </rPh>
    <rPh sb="40" eb="42">
      <t>テイキョウ</t>
    </rPh>
    <phoneticPr fontId="5"/>
  </si>
  <si>
    <t>土砂災害防止法第31条に基づく土砂災害緊急情報等の通知回数。</t>
    <rPh sb="0" eb="2">
      <t>ドシャ</t>
    </rPh>
    <rPh sb="2" eb="4">
      <t>サイガイ</t>
    </rPh>
    <rPh sb="4" eb="6">
      <t>ボウシ</t>
    </rPh>
    <rPh sb="6" eb="7">
      <t>ホウ</t>
    </rPh>
    <rPh sb="7" eb="8">
      <t>ダイ</t>
    </rPh>
    <rPh sb="10" eb="11">
      <t>ジョウ</t>
    </rPh>
    <rPh sb="12" eb="13">
      <t>モト</t>
    </rPh>
    <rPh sb="15" eb="17">
      <t>ドシャ</t>
    </rPh>
    <rPh sb="17" eb="19">
      <t>サイガイ</t>
    </rPh>
    <rPh sb="19" eb="21">
      <t>キンキュウ</t>
    </rPh>
    <rPh sb="21" eb="23">
      <t>ジョウホウ</t>
    </rPh>
    <rPh sb="23" eb="24">
      <t>トウ</t>
    </rPh>
    <rPh sb="25" eb="27">
      <t>ツウチ</t>
    </rPh>
    <rPh sb="27" eb="29">
      <t>カイスウ</t>
    </rPh>
    <phoneticPr fontId="5"/>
  </si>
  <si>
    <t>回</t>
    <rPh sb="0" eb="1">
      <t>カイ</t>
    </rPh>
    <phoneticPr fontId="5"/>
  </si>
  <si>
    <t>-</t>
  </si>
  <si>
    <t>土砂災害防止法第31条に基づく土砂災害緊急情報等の通知回数（国土交通省調べ）</t>
    <rPh sb="30" eb="32">
      <t>コクド</t>
    </rPh>
    <rPh sb="32" eb="35">
      <t>コウツウショウ</t>
    </rPh>
    <rPh sb="35" eb="36">
      <t>シラ</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</si>
  <si>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</si>
  <si>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</si>
  <si>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　豪雨や地震等により河道閉塞（天然ダム）及び火山噴火に起因する大規模な土砂災害が急迫している状況において、市町村が適切に住民の避難指示の判断等を行えるよう、土砂災害防止法第29条に基づき、国が緊急調査を行い、同法第31条により土砂災害緊急情報を市町村へ通知及び一般へ周知することとなっている。本事業では、大規模な土砂災害が急迫している状況において、迅速に緊急調査を実施し、土砂災害緊急情報を発出することにより、避難行動を的確に支援し、土砂災害の防止・減災に寄与する。</t>
    <rPh sb="1" eb="3">
      <t>ゴウウ</t>
    </rPh>
    <rPh sb="4" eb="6">
      <t>ジシン</t>
    </rPh>
    <rPh sb="6" eb="7">
      <t>ナド</t>
    </rPh>
    <rPh sb="10" eb="12">
      <t>カドウ</t>
    </rPh>
    <rPh sb="12" eb="14">
      <t>ヘイソク</t>
    </rPh>
    <rPh sb="15" eb="17">
      <t>テンネン</t>
    </rPh>
    <rPh sb="20" eb="21">
      <t>オヨ</t>
    </rPh>
    <rPh sb="22" eb="24">
      <t>カザン</t>
    </rPh>
    <rPh sb="24" eb="26">
      <t>フンカ</t>
    </rPh>
    <rPh sb="27" eb="29">
      <t>キイン</t>
    </rPh>
    <rPh sb="31" eb="34">
      <t>ダイキボ</t>
    </rPh>
    <rPh sb="35" eb="39">
      <t>ドシャサイガイ</t>
    </rPh>
    <rPh sb="40" eb="42">
      <t>キュウハク</t>
    </rPh>
    <rPh sb="46" eb="48">
      <t>ジョウキョウ</t>
    </rPh>
    <rPh sb="85" eb="86">
      <t>ダイ</t>
    </rPh>
    <rPh sb="88" eb="89">
      <t>ジョウ</t>
    </rPh>
    <rPh sb="105" eb="106">
      <t>ホウ</t>
    </rPh>
    <rPh sb="106" eb="107">
      <t>ダイ</t>
    </rPh>
    <rPh sb="109" eb="110">
      <t>ジョウ</t>
    </rPh>
    <rPh sb="152" eb="155">
      <t>ダイキボ</t>
    </rPh>
    <rPh sb="156" eb="160">
      <t>ドシャサイガイ</t>
    </rPh>
    <rPh sb="161" eb="163">
      <t>キュウハク</t>
    </rPh>
    <rPh sb="167" eb="169">
      <t>ジョウキョウ</t>
    </rPh>
    <rPh sb="174" eb="176">
      <t>ジンソク</t>
    </rPh>
    <rPh sb="177" eb="179">
      <t>キンキュウ</t>
    </rPh>
    <rPh sb="179" eb="181">
      <t>チョウサ</t>
    </rPh>
    <rPh sb="182" eb="184">
      <t>ジッシ</t>
    </rPh>
    <rPh sb="186" eb="190">
      <t>ドシャサイガイ</t>
    </rPh>
    <rPh sb="190" eb="192">
      <t>キンキュウ</t>
    </rPh>
    <rPh sb="192" eb="194">
      <t>ジョウホウ</t>
    </rPh>
    <rPh sb="195" eb="197">
      <t>ハッシュツ</t>
    </rPh>
    <phoneticPr fontId="5"/>
  </si>
  <si>
    <t>河道閉塞や火山噴火による大規模土砂災害が急迫している状況において、緊急的に地域住民の生命を守るための事業であり、非常に優先度の高い事業である。</t>
    <rPh sb="0" eb="2">
      <t>カドウ</t>
    </rPh>
    <rPh sb="2" eb="4">
      <t>ヘイソク</t>
    </rPh>
    <rPh sb="5" eb="7">
      <t>カザン</t>
    </rPh>
    <rPh sb="7" eb="9">
      <t>フンカ</t>
    </rPh>
    <rPh sb="12" eb="15">
      <t>ダイキボ</t>
    </rPh>
    <rPh sb="15" eb="17">
      <t>ドシャ</t>
    </rPh>
    <rPh sb="17" eb="19">
      <t>サイガイ</t>
    </rPh>
    <rPh sb="20" eb="22">
      <t>キュウハク</t>
    </rPh>
    <rPh sb="26" eb="28">
      <t>ジョウキョウ</t>
    </rPh>
    <rPh sb="33" eb="36">
      <t>キンキュウテキ</t>
    </rPh>
    <rPh sb="37" eb="39">
      <t>チイキ</t>
    </rPh>
    <rPh sb="39" eb="41">
      <t>ジュウミン</t>
    </rPh>
    <rPh sb="42" eb="44">
      <t>セイメイ</t>
    </rPh>
    <rPh sb="45" eb="46">
      <t>マモ</t>
    </rPh>
    <rPh sb="50" eb="52">
      <t>ジギョウ</t>
    </rPh>
    <rPh sb="56" eb="58">
      <t>ヒジョウ</t>
    </rPh>
    <rPh sb="59" eb="62">
      <t>ユウセンド</t>
    </rPh>
    <rPh sb="63" eb="64">
      <t>タカ</t>
    </rPh>
    <rPh sb="65" eb="67">
      <t>ジギョウ</t>
    </rPh>
    <phoneticPr fontId="5"/>
  </si>
  <si>
    <t>土砂災害防止法に基づき、国土交通大臣が実施することとされている。特に高度な専門的知識及び技術を要する大規模土砂災害の緊急調査に係る事業である。</t>
    <rPh sb="0" eb="2">
      <t>ドシャ</t>
    </rPh>
    <rPh sb="2" eb="4">
      <t>サイガイ</t>
    </rPh>
    <rPh sb="4" eb="7">
      <t>ボウシホウ</t>
    </rPh>
    <rPh sb="8" eb="9">
      <t>モト</t>
    </rPh>
    <rPh sb="12" eb="14">
      <t>コクド</t>
    </rPh>
    <rPh sb="14" eb="16">
      <t>コウツウ</t>
    </rPh>
    <rPh sb="16" eb="18">
      <t>ダイジン</t>
    </rPh>
    <rPh sb="19" eb="21">
      <t>ジッシ</t>
    </rPh>
    <rPh sb="32" eb="33">
      <t>トク</t>
    </rPh>
    <rPh sb="34" eb="36">
      <t>コウド</t>
    </rPh>
    <rPh sb="37" eb="40">
      <t>センモンテキ</t>
    </rPh>
    <rPh sb="40" eb="42">
      <t>チシキ</t>
    </rPh>
    <rPh sb="42" eb="43">
      <t>オヨ</t>
    </rPh>
    <rPh sb="44" eb="46">
      <t>ギジュツ</t>
    </rPh>
    <rPh sb="47" eb="48">
      <t>ヨウ</t>
    </rPh>
    <rPh sb="50" eb="53">
      <t>ダイキボ</t>
    </rPh>
    <rPh sb="53" eb="55">
      <t>ドシャ</t>
    </rPh>
    <rPh sb="55" eb="57">
      <t>サイガイ</t>
    </rPh>
    <rPh sb="58" eb="60">
      <t>キンキュウ</t>
    </rPh>
    <rPh sb="60" eb="62">
      <t>チョウサ</t>
    </rPh>
    <rPh sb="63" eb="64">
      <t>カカ</t>
    </rPh>
    <rPh sb="65" eb="67">
      <t>ジギョウ</t>
    </rPh>
    <phoneticPr fontId="5"/>
  </si>
  <si>
    <t>適切かつ迅速に被害状況を把握して被害想定を行うことにより関係自治体に対して住民の警戒避難に資する情報を提供する優先度の高いものである。</t>
    <rPh sb="0" eb="2">
      <t>テキセツ</t>
    </rPh>
    <rPh sb="4" eb="6">
      <t>ジンソク</t>
    </rPh>
    <rPh sb="7" eb="9">
      <t>ヒガイ</t>
    </rPh>
    <rPh sb="9" eb="11">
      <t>ジョウキョウ</t>
    </rPh>
    <rPh sb="12" eb="14">
      <t>ハアク</t>
    </rPh>
    <rPh sb="16" eb="18">
      <t>ヒガイ</t>
    </rPh>
    <rPh sb="18" eb="20">
      <t>ソウテイ</t>
    </rPh>
    <rPh sb="21" eb="22">
      <t>オコナ</t>
    </rPh>
    <rPh sb="28" eb="30">
      <t>カンケイ</t>
    </rPh>
    <rPh sb="30" eb="33">
      <t>ジチタイ</t>
    </rPh>
    <rPh sb="34" eb="35">
      <t>タイ</t>
    </rPh>
    <rPh sb="37" eb="39">
      <t>ジュウミン</t>
    </rPh>
    <rPh sb="40" eb="42">
      <t>ケイカイ</t>
    </rPh>
    <rPh sb="42" eb="44">
      <t>ヒナン</t>
    </rPh>
    <rPh sb="45" eb="46">
      <t>シ</t>
    </rPh>
    <rPh sb="48" eb="50">
      <t>ジョウホウ</t>
    </rPh>
    <rPh sb="51" eb="53">
      <t>テイキョウ</t>
    </rPh>
    <rPh sb="55" eb="58">
      <t>ユウセンド</t>
    </rPh>
    <rPh sb="59" eb="60">
      <t>タカ</t>
    </rPh>
    <phoneticPr fontId="5"/>
  </si>
  <si>
    <t>新25-17</t>
    <phoneticPr fontId="5"/>
  </si>
  <si>
    <t>新25-2034</t>
    <phoneticPr fontId="5"/>
  </si>
  <si>
    <t>129</t>
    <phoneticPr fontId="5"/>
  </si>
  <si>
    <t>134</t>
    <phoneticPr fontId="5"/>
  </si>
  <si>
    <t>145</t>
    <phoneticPr fontId="5"/>
  </si>
  <si>
    <t>水害・土砂災害対策調査</t>
    <phoneticPr fontId="5"/>
  </si>
  <si>
    <t>緊急調査の実施</t>
    <phoneticPr fontId="5"/>
  </si>
  <si>
    <t>委託費</t>
    <phoneticPr fontId="5"/>
  </si>
  <si>
    <t>ヘリコプターの運航</t>
    <phoneticPr fontId="5"/>
  </si>
  <si>
    <t>九州地方整備局</t>
    <rPh sb="0" eb="2">
      <t>キュウシュウ</t>
    </rPh>
    <rPh sb="2" eb="4">
      <t>チホウ</t>
    </rPh>
    <rPh sb="4" eb="7">
      <t>セイビキョク</t>
    </rPh>
    <phoneticPr fontId="5"/>
  </si>
  <si>
    <t>-</t>
    <phoneticPr fontId="5"/>
  </si>
  <si>
    <t>ヘリコプターの運航</t>
    <phoneticPr fontId="5"/>
  </si>
  <si>
    <t>西日本空輸(株)</t>
    <rPh sb="0" eb="3">
      <t>ニシニホン</t>
    </rPh>
    <rPh sb="3" eb="5">
      <t>クウユ</t>
    </rPh>
    <rPh sb="5" eb="8">
      <t>カブ</t>
    </rPh>
    <phoneticPr fontId="5"/>
  </si>
  <si>
    <t>国土交通省</t>
  </si>
  <si>
    <t>土砂災害防止法第29条に基づく緊急調査の実施。</t>
    <phoneticPr fontId="5"/>
  </si>
  <si>
    <t>執行額／調査回数　　　　　　　　　　　　　　</t>
    <rPh sb="0" eb="2">
      <t>シッコウ</t>
    </rPh>
    <rPh sb="2" eb="3">
      <t>ガク</t>
    </rPh>
    <rPh sb="4" eb="6">
      <t>チョウサ</t>
    </rPh>
    <rPh sb="6" eb="8">
      <t>カイスウ</t>
    </rPh>
    <phoneticPr fontId="5"/>
  </si>
  <si>
    <t>百万円</t>
    <rPh sb="0" eb="2">
      <t>ヒャクマン</t>
    </rPh>
    <rPh sb="2" eb="3">
      <t>エン</t>
    </rPh>
    <phoneticPr fontId="5"/>
  </si>
  <si>
    <t>百万円/回</t>
    <rPh sb="0" eb="1">
      <t>ヒャク</t>
    </rPh>
    <rPh sb="1" eb="3">
      <t>マンエン</t>
    </rPh>
    <rPh sb="4" eb="5">
      <t>カイ</t>
    </rPh>
    <phoneticPr fontId="5"/>
  </si>
  <si>
    <t>-</t>
    <phoneticPr fontId="5"/>
  </si>
  <si>
    <t>0.9/1</t>
    <phoneticPr fontId="5"/>
  </si>
  <si>
    <t>4/1</t>
    <phoneticPr fontId="5"/>
  </si>
  <si>
    <t>1.4/2</t>
    <phoneticPr fontId="5"/>
  </si>
  <si>
    <t>-</t>
    <phoneticPr fontId="5"/>
  </si>
  <si>
    <t>-</t>
    <phoneticPr fontId="5"/>
  </si>
  <si>
    <t>新たに緊急調査を実施するような災害が発生しなかったため。</t>
    <rPh sb="0" eb="1">
      <t>アラ</t>
    </rPh>
    <rPh sb="3" eb="5">
      <t>キンキュウ</t>
    </rPh>
    <rPh sb="5" eb="7">
      <t>チョウサ</t>
    </rPh>
    <rPh sb="8" eb="10">
      <t>ジッシ</t>
    </rPh>
    <rPh sb="15" eb="17">
      <t>サイガイ</t>
    </rPh>
    <rPh sb="18" eb="20">
      <t>ハッセイ</t>
    </rPh>
    <phoneticPr fontId="5"/>
  </si>
  <si>
    <t>引き続き、適正な業務執行となるよう確認を行うものとする。</t>
  </si>
  <si>
    <t>　土砂災害防止法において、特に高度な技術力や強力な災害対応能力を要求される大規模土砂災害については、国が緊急的に調査を行い、自治体及び住民へ警戒避難に資する情報を通知・提供することが法律で定められており、極めて公益性が高い。
　大規模土砂災害から国民の生命・財産等を保護する観点から、迅速に災害状況を把握し、自治体及び住民へ警戒避難に資する情報を提供して被害拡大を防止する必要がある。</t>
    <phoneticPr fontId="5"/>
  </si>
  <si>
    <t>緊急調査は、大規模土砂災害が急迫する中で市町村による適切な避難指示の判断等のために重要なものであり、その実施及び緊急情報の発出を迅速に実施することができるよう、事業の一層の効率的・効果的な実施に努めるべき。</t>
    <rPh sb="0" eb="2">
      <t>キンキュウ</t>
    </rPh>
    <rPh sb="2" eb="4">
      <t>チョウサ</t>
    </rPh>
    <rPh sb="18" eb="19">
      <t>ナカ</t>
    </rPh>
    <rPh sb="41" eb="43">
      <t>ジュウヨウ</t>
    </rPh>
    <rPh sb="52" eb="54">
      <t>ジッシ</t>
    </rPh>
    <rPh sb="54" eb="55">
      <t>オヨ</t>
    </rPh>
    <rPh sb="56" eb="58">
      <t>キンキュウ</t>
    </rPh>
    <rPh sb="58" eb="60">
      <t>ジョウホウ</t>
    </rPh>
    <rPh sb="61" eb="63">
      <t>ハッシュツ</t>
    </rPh>
    <rPh sb="64" eb="66">
      <t>ジンソク</t>
    </rPh>
    <rPh sb="67" eb="69">
      <t>ジッシ</t>
    </rPh>
    <rPh sb="80" eb="82">
      <t>ジギョウ</t>
    </rPh>
    <rPh sb="83" eb="85">
      <t>イッソウ</t>
    </rPh>
    <rPh sb="86" eb="89">
      <t>コウリツテキ</t>
    </rPh>
    <rPh sb="90" eb="92">
      <t>コウカ</t>
    </rPh>
    <rPh sb="92" eb="93">
      <t>テキ</t>
    </rPh>
    <rPh sb="94" eb="96">
      <t>ジッシ</t>
    </rPh>
    <rPh sb="97" eb="98">
      <t>ツト</t>
    </rPh>
    <phoneticPr fontId="5"/>
  </si>
  <si>
    <t>28,29年度について、執行額ゼロにも関わらず活動実績がある。活動指標として相応しいアウトプットに設定し直すべきである。</t>
    <phoneticPr fontId="5"/>
  </si>
  <si>
    <t>A.九州地方整備局</t>
    <phoneticPr fontId="5"/>
  </si>
  <si>
    <t>B.西日本空輸(株)</t>
    <phoneticPr fontId="5"/>
  </si>
  <si>
    <t>執行等改善</t>
  </si>
  <si>
    <t>‐</t>
  </si>
  <si>
    <t>緊急調査に必要なヘリの運行、調査職員の旅費と必要なものとなっている。</t>
    <rPh sb="0" eb="2">
      <t>キンキュウ</t>
    </rPh>
    <rPh sb="2" eb="4">
      <t>チョウサ</t>
    </rPh>
    <rPh sb="5" eb="7">
      <t>ヒツヨウ</t>
    </rPh>
    <rPh sb="11" eb="13">
      <t>ウンコウ</t>
    </rPh>
    <rPh sb="14" eb="16">
      <t>チョウサ</t>
    </rPh>
    <rPh sb="16" eb="18">
      <t>ショクイン</t>
    </rPh>
    <rPh sb="19" eb="21">
      <t>リョヒ</t>
    </rPh>
    <rPh sb="22" eb="24">
      <t>ヒツヨウ</t>
    </rPh>
    <phoneticPr fontId="5"/>
  </si>
  <si>
    <t>調査成果を土砂災害緊急情報等の通知判断、避難の必要性判断に活用している。</t>
    <rPh sb="0" eb="2">
      <t>チョウサ</t>
    </rPh>
    <rPh sb="2" eb="4">
      <t>セイカ</t>
    </rPh>
    <rPh sb="5" eb="7">
      <t>ドシャ</t>
    </rPh>
    <rPh sb="7" eb="9">
      <t>サイガイ</t>
    </rPh>
    <rPh sb="9" eb="11">
      <t>キンキュウ</t>
    </rPh>
    <rPh sb="11" eb="13">
      <t>ジョウホウ</t>
    </rPh>
    <rPh sb="13" eb="14">
      <t>トウ</t>
    </rPh>
    <rPh sb="15" eb="17">
      <t>ツウチ</t>
    </rPh>
    <rPh sb="17" eb="19">
      <t>ハンダン</t>
    </rPh>
    <rPh sb="20" eb="22">
      <t>ヒナン</t>
    </rPh>
    <rPh sb="23" eb="26">
      <t>ヒツヨウセイ</t>
    </rPh>
    <rPh sb="26" eb="28">
      <t>ハンダン</t>
    </rPh>
    <rPh sb="29" eb="31">
      <t>カツヨウ</t>
    </rPh>
    <phoneticPr fontId="5"/>
  </si>
  <si>
    <t>既存のヘリ運行契約を活用するなど、低コストとなるよう努めている。</t>
    <rPh sb="0" eb="2">
      <t>キゾン</t>
    </rPh>
    <rPh sb="5" eb="7">
      <t>ウンコウ</t>
    </rPh>
    <rPh sb="7" eb="9">
      <t>ケイヤク</t>
    </rPh>
    <rPh sb="10" eb="12">
      <t>カツヨウ</t>
    </rPh>
    <rPh sb="17" eb="18">
      <t>テイ</t>
    </rPh>
    <rPh sb="26" eb="27">
      <t>ツト</t>
    </rPh>
    <phoneticPr fontId="5"/>
  </si>
  <si>
    <t>緊急調査を行う場合の土砂災害緊急情報通知先は市町村であり、高度な技術力が必要なため国で行っている</t>
    <rPh sb="0" eb="2">
      <t>キンキュウ</t>
    </rPh>
    <rPh sb="2" eb="4">
      <t>チョウサ</t>
    </rPh>
    <rPh sb="5" eb="6">
      <t>オコナ</t>
    </rPh>
    <rPh sb="7" eb="9">
      <t>バアイ</t>
    </rPh>
    <rPh sb="10" eb="12">
      <t>ドシャ</t>
    </rPh>
    <rPh sb="12" eb="14">
      <t>サイガイ</t>
    </rPh>
    <rPh sb="14" eb="16">
      <t>キンキュウ</t>
    </rPh>
    <rPh sb="16" eb="18">
      <t>ジョウホウ</t>
    </rPh>
    <rPh sb="18" eb="20">
      <t>ツウチ</t>
    </rPh>
    <rPh sb="20" eb="21">
      <t>サキ</t>
    </rPh>
    <rPh sb="29" eb="31">
      <t>コウド</t>
    </rPh>
    <rPh sb="32" eb="35">
      <t>ギジュツリョク</t>
    </rPh>
    <rPh sb="36" eb="38">
      <t>ヒツヨウ</t>
    </rPh>
    <rPh sb="41" eb="42">
      <t>クニ</t>
    </rPh>
    <rPh sb="43" eb="44">
      <t>オコナ</t>
    </rPh>
    <phoneticPr fontId="5"/>
  </si>
  <si>
    <t>28、29年度の執行額欄に執行額が反映できていなかったため修正した。
調査実施及び緊急情報の発出を迅速かつ的確に行うことができるよう、効率的・効果的に事業の実施に努める。</t>
    <rPh sb="5" eb="7">
      <t>ネンド</t>
    </rPh>
    <rPh sb="8" eb="10">
      <t>シッコウ</t>
    </rPh>
    <rPh sb="10" eb="11">
      <t>ガク</t>
    </rPh>
    <rPh sb="11" eb="12">
      <t>ラン</t>
    </rPh>
    <rPh sb="13" eb="15">
      <t>シッコウ</t>
    </rPh>
    <rPh sb="15" eb="16">
      <t>ガク</t>
    </rPh>
    <rPh sb="17" eb="19">
      <t>ハンエイ</t>
    </rPh>
    <rPh sb="29" eb="31">
      <t>シュウセイ</t>
    </rPh>
    <rPh sb="81" eb="8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</si>
</sst>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48700</xdr:colOff>
      <xdr:row>740</xdr:row>
      <xdr:rowOff>298248</xdr:rowOff>
    </xdr:from>
    <xdr:to>
      <xdr:col>17</xdr:col>
      <xdr:colOff>183172</xdr:colOff>
      <xdr:row>742</xdr:row>
      <xdr:rowOff>196101</xdr:rowOff>
    </xdr:to>
    <xdr:sp macro="" textlink="">
      <xdr:nvSpPr>
        <xdr:cNvPr id="2" name="テキスト ボックス 1"/>
        <xdr:cNvSpPr txBox="1"/>
      </xdr:nvSpPr>
      <xdr:spPr>
        <a:xfrm>
          <a:off x="2449000" y="37626723"/>
          <a:ext cx="1134597" cy="52650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p>
        <a:p>
          <a:pPr algn="ctr"/>
          <a:r>
            <a:rPr kumimoji="1" lang="en-US" altLang="ja-JP" sz="1100"/>
            <a:t>3.9</a:t>
          </a:r>
          <a:r>
            <a:rPr kumimoji="1" lang="ja-JP" altLang="en-US" sz="1100"/>
            <a:t>百万円</a:t>
          </a:r>
        </a:p>
      </xdr:txBody>
    </xdr:sp>
    <xdr:clientData/>
  </xdr:twoCellAnchor>
  <xdr:twoCellAnchor>
    <xdr:from>
      <xdr:col>12</xdr:col>
      <xdr:colOff>89647</xdr:colOff>
      <xdr:row>745</xdr:row>
      <xdr:rowOff>248814</xdr:rowOff>
    </xdr:from>
    <xdr:to>
      <xdr:col>17</xdr:col>
      <xdr:colOff>156882</xdr:colOff>
      <xdr:row>747</xdr:row>
      <xdr:rowOff>146987</xdr:rowOff>
    </xdr:to>
    <xdr:sp macro="" textlink="">
      <xdr:nvSpPr>
        <xdr:cNvPr id="3" name="テキスト ボックス 2"/>
        <xdr:cNvSpPr txBox="1"/>
      </xdr:nvSpPr>
      <xdr:spPr>
        <a:xfrm>
          <a:off x="2489947" y="39148914"/>
          <a:ext cx="1067360" cy="5268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職員旅費</a:t>
          </a:r>
        </a:p>
        <a:p>
          <a:pPr algn="ctr"/>
          <a:r>
            <a:rPr kumimoji="1" lang="en-US" altLang="ja-JP" sz="1100"/>
            <a:t>0.5</a:t>
          </a:r>
          <a:r>
            <a:rPr kumimoji="1" lang="ja-JP" altLang="en-US" sz="1100"/>
            <a:t>百万円</a:t>
          </a:r>
        </a:p>
      </xdr:txBody>
    </xdr:sp>
    <xdr:clientData/>
  </xdr:twoCellAnchor>
  <xdr:twoCellAnchor>
    <xdr:from>
      <xdr:col>19</xdr:col>
      <xdr:colOff>101865</xdr:colOff>
      <xdr:row>745</xdr:row>
      <xdr:rowOff>247598</xdr:rowOff>
    </xdr:from>
    <xdr:to>
      <xdr:col>27</xdr:col>
      <xdr:colOff>180306</xdr:colOff>
      <xdr:row>747</xdr:row>
      <xdr:rowOff>145452</xdr:rowOff>
    </xdr:to>
    <xdr:sp macro="" textlink="">
      <xdr:nvSpPr>
        <xdr:cNvPr id="4" name="テキスト ボックス 3"/>
        <xdr:cNvSpPr txBox="1"/>
      </xdr:nvSpPr>
      <xdr:spPr>
        <a:xfrm>
          <a:off x="3902340" y="39147698"/>
          <a:ext cx="1678641" cy="5265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Ａ．九州地方整備局</a:t>
          </a:r>
        </a:p>
        <a:p>
          <a:pPr algn="ctr"/>
          <a:r>
            <a:rPr kumimoji="1" lang="en-US" altLang="ja-JP" sz="1100"/>
            <a:t>3.4</a:t>
          </a:r>
          <a:r>
            <a:rPr kumimoji="1" lang="ja-JP" altLang="en-US" sz="1100"/>
            <a:t>百万円</a:t>
          </a:r>
        </a:p>
      </xdr:txBody>
    </xdr:sp>
    <xdr:clientData/>
  </xdr:twoCellAnchor>
  <xdr:twoCellAnchor>
    <xdr:from>
      <xdr:col>19</xdr:col>
      <xdr:colOff>104731</xdr:colOff>
      <xdr:row>750</xdr:row>
      <xdr:rowOff>59478</xdr:rowOff>
    </xdr:from>
    <xdr:to>
      <xdr:col>27</xdr:col>
      <xdr:colOff>183174</xdr:colOff>
      <xdr:row>751</xdr:row>
      <xdr:rowOff>272390</xdr:rowOff>
    </xdr:to>
    <xdr:sp macro="" textlink="">
      <xdr:nvSpPr>
        <xdr:cNvPr id="5" name="テキスト ボックス 4"/>
        <xdr:cNvSpPr txBox="1"/>
      </xdr:nvSpPr>
      <xdr:spPr>
        <a:xfrm>
          <a:off x="3905206" y="40531203"/>
          <a:ext cx="1678643" cy="5272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Ｂ．民間会社</a:t>
          </a:r>
        </a:p>
        <a:p>
          <a:pPr algn="ctr"/>
          <a:r>
            <a:rPr kumimoji="1" lang="en-US" altLang="ja-JP" sz="1100"/>
            <a:t>1.4</a:t>
          </a:r>
          <a:r>
            <a:rPr kumimoji="1" lang="ja-JP" altLang="en-US" sz="1100"/>
            <a:t>百万円</a:t>
          </a:r>
        </a:p>
      </xdr:txBody>
    </xdr:sp>
    <xdr:clientData/>
  </xdr:twoCellAnchor>
  <xdr:twoCellAnchor>
    <xdr:from>
      <xdr:col>15</xdr:col>
      <xdr:colOff>17023</xdr:colOff>
      <xdr:row>742</xdr:row>
      <xdr:rowOff>196101</xdr:rowOff>
    </xdr:from>
    <xdr:to>
      <xdr:col>15</xdr:col>
      <xdr:colOff>24351</xdr:colOff>
      <xdr:row>745</xdr:row>
      <xdr:rowOff>248814</xdr:rowOff>
    </xdr:to>
    <xdr:cxnSp macro="">
      <xdr:nvCxnSpPr>
        <xdr:cNvPr id="6" name="直線矢印コネクタ 5"/>
        <xdr:cNvCxnSpPr>
          <a:stCxn id="2" idx="2"/>
          <a:endCxn id="3" idx="0"/>
        </xdr:cNvCxnSpPr>
      </xdr:nvCxnSpPr>
      <xdr:spPr>
        <a:xfrm>
          <a:off x="3017398" y="38153226"/>
          <a:ext cx="7328" cy="9956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20052</xdr:colOff>
      <xdr:row>744</xdr:row>
      <xdr:rowOff>205539</xdr:rowOff>
    </xdr:from>
    <xdr:to>
      <xdr:col>23</xdr:col>
      <xdr:colOff>141086</xdr:colOff>
      <xdr:row>745</xdr:row>
      <xdr:rowOff>247598</xdr:rowOff>
    </xdr:to>
    <xdr:cxnSp macro="">
      <xdr:nvCxnSpPr>
        <xdr:cNvPr id="7" name="カギ線コネクタ 6"/>
        <xdr:cNvCxnSpPr>
          <a:endCxn id="4" idx="0"/>
        </xdr:cNvCxnSpPr>
      </xdr:nvCxnSpPr>
      <xdr:spPr>
        <a:xfrm>
          <a:off x="3020427" y="38791314"/>
          <a:ext cx="1721234" cy="35638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141086</xdr:colOff>
      <xdr:row>747</xdr:row>
      <xdr:rowOff>145452</xdr:rowOff>
    </xdr:from>
    <xdr:to>
      <xdr:col>23</xdr:col>
      <xdr:colOff>143953</xdr:colOff>
      <xdr:row>750</xdr:row>
      <xdr:rowOff>59478</xdr:rowOff>
    </xdr:to>
    <xdr:cxnSp macro="">
      <xdr:nvCxnSpPr>
        <xdr:cNvPr id="8" name="直線矢印コネクタ 7"/>
        <xdr:cNvCxnSpPr>
          <a:stCxn id="4" idx="2"/>
          <a:endCxn id="5" idx="0"/>
        </xdr:cNvCxnSpPr>
      </xdr:nvCxnSpPr>
      <xdr:spPr>
        <a:xfrm>
          <a:off x="4741661" y="39674202"/>
          <a:ext cx="2867" cy="8570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28575</xdr:colOff>
      <xdr:row>749</xdr:row>
      <xdr:rowOff>117455</xdr:rowOff>
    </xdr:from>
    <xdr:to>
      <xdr:col>24</xdr:col>
      <xdr:colOff>79228</xdr:colOff>
      <xdr:row>750</xdr:row>
      <xdr:rowOff>0</xdr:rowOff>
    </xdr:to>
    <xdr:sp macro="" textlink="">
      <xdr:nvSpPr>
        <xdr:cNvPr id="9" name="テキスト ボックス 8"/>
        <xdr:cNvSpPr txBox="1"/>
      </xdr:nvSpPr>
      <xdr:spPr>
        <a:xfrm>
          <a:off x="3429000" y="40274855"/>
          <a:ext cx="1450828" cy="19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124272</xdr:colOff>
      <xdr:row>742</xdr:row>
      <xdr:rowOff>241065</xdr:rowOff>
    </xdr:from>
    <xdr:to>
      <xdr:col>25</xdr:col>
      <xdr:colOff>142875</xdr:colOff>
      <xdr:row>744</xdr:row>
      <xdr:rowOff>123825</xdr:rowOff>
    </xdr:to>
    <xdr:sp macro="" textlink="">
      <xdr:nvSpPr>
        <xdr:cNvPr id="10" name="大かっこ 9"/>
        <xdr:cNvSpPr/>
      </xdr:nvSpPr>
      <xdr:spPr>
        <a:xfrm>
          <a:off x="3124647" y="38198190"/>
          <a:ext cx="2018853" cy="51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緊急調査の実施調整・判断、緊急調査の技術的支援</a:t>
          </a:r>
        </a:p>
        <a:p>
          <a:pPr algn="l"/>
          <a:endParaRPr kumimoji="1" lang="ja-JP" altLang="en-US" sz="1100"/>
        </a:p>
      </xdr:txBody>
    </xdr:sp>
    <xdr:clientData/>
  </xdr:twoCellAnchor>
  <xdr:twoCellAnchor>
    <xdr:from>
      <xdr:col>24</xdr:col>
      <xdr:colOff>1912</xdr:colOff>
      <xdr:row>747</xdr:row>
      <xdr:rowOff>209550</xdr:rowOff>
    </xdr:from>
    <xdr:to>
      <xdr:col>30</xdr:col>
      <xdr:colOff>104776</xdr:colOff>
      <xdr:row>749</xdr:row>
      <xdr:rowOff>114299</xdr:rowOff>
    </xdr:to>
    <xdr:sp macro="" textlink="">
      <xdr:nvSpPr>
        <xdr:cNvPr id="11" name="大かっこ 10"/>
        <xdr:cNvSpPr/>
      </xdr:nvSpPr>
      <xdr:spPr>
        <a:xfrm>
          <a:off x="4802512" y="39738300"/>
          <a:ext cx="1303014" cy="5333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緊急調査継続箇所の調査実施</a:t>
          </a:r>
          <a:endParaRPr kumimoji="1" lang="ja-JP" altLang="en-US" sz="1100"/>
        </a:p>
      </xdr:txBody>
    </xdr:sp>
    <xdr:clientData/>
  </xdr:twoCellAnchor>
  <xdr:twoCellAnchor>
    <xdr:from>
      <xdr:col>19</xdr:col>
      <xdr:colOff>116912</xdr:colOff>
      <xdr:row>752</xdr:row>
      <xdr:rowOff>38100</xdr:rowOff>
    </xdr:from>
    <xdr:to>
      <xdr:col>27</xdr:col>
      <xdr:colOff>66675</xdr:colOff>
      <xdr:row>752</xdr:row>
      <xdr:rowOff>241151</xdr:rowOff>
    </xdr:to>
    <xdr:sp macro="" textlink="">
      <xdr:nvSpPr>
        <xdr:cNvPr id="12" name="大かっこ 11"/>
        <xdr:cNvSpPr/>
      </xdr:nvSpPr>
      <xdr:spPr>
        <a:xfrm>
          <a:off x="3917387" y="41138475"/>
          <a:ext cx="1549963" cy="2030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lIns="36000" tIns="0" rIns="36000" bIns="0" rtlCol="0" anchor="t"/>
        <a:lstStyle/>
        <a:p>
          <a:pPr algn="l"/>
          <a:r>
            <a:rPr kumimoji="1" lang="ja-JP" altLang="en-US" sz="1000"/>
            <a:t>ヘリコプターの運航</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N1" sqref="N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137</v>
      </c>
      <c r="AT2" s="939"/>
      <c r="AU2" s="939"/>
      <c r="AV2" s="52" t="str">
        <f>IF(AW2="", "", "-")</f>
        <v/>
      </c>
      <c r="AW2" s="910"/>
      <c r="AX2" s="910"/>
    </row>
    <row r="3" spans="1:50" ht="21" customHeight="1" thickBot="1" x14ac:dyDescent="0.2">
      <c r="A3" s="867" t="s">
        <v>534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584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118</v>
      </c>
      <c r="H5" s="840"/>
      <c r="I5" s="840"/>
      <c r="J5" s="840"/>
      <c r="K5" s="840"/>
      <c r="L5" s="840"/>
      <c r="M5" s="841" t="s">
        <v>66</v>
      </c>
      <c r="N5" s="842"/>
      <c r="O5" s="842"/>
      <c r="P5" s="842"/>
      <c r="Q5" s="842"/>
      <c r="R5" s="843"/>
      <c r="S5" s="844" t="s">
        <v>131</v>
      </c>
      <c r="T5" s="840"/>
      <c r="U5" s="840"/>
      <c r="V5" s="840"/>
      <c r="W5" s="840"/>
      <c r="X5" s="845"/>
      <c r="Y5" s="698" t="s">
        <v>3</v>
      </c>
      <c r="Z5" s="540"/>
      <c r="AA5" s="540"/>
      <c r="AB5" s="540"/>
      <c r="AC5" s="540"/>
      <c r="AD5" s="541"/>
      <c r="AE5" s="699"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547</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国土強靱化施策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557</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2" t="s">
        <v>24</v>
      </c>
      <c r="B12" s="943"/>
      <c r="C12" s="943"/>
      <c r="D12" s="943"/>
      <c r="E12" s="943"/>
      <c r="F12" s="944"/>
      <c r="G12" s="760"/>
      <c r="H12" s="761"/>
      <c r="I12" s="761"/>
      <c r="J12" s="761"/>
      <c r="K12" s="761"/>
      <c r="L12" s="761"/>
      <c r="M12" s="761"/>
      <c r="N12" s="761"/>
      <c r="O12" s="761"/>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535</v>
      </c>
      <c r="AL12" s="413"/>
      <c r="AM12" s="413"/>
      <c r="AN12" s="413"/>
      <c r="AO12" s="413"/>
      <c r="AP12" s="413"/>
      <c r="AQ12" s="414"/>
      <c r="AR12" s="412" t="s">
        <v>536</v>
      </c>
      <c r="AS12" s="413"/>
      <c r="AT12" s="413"/>
      <c r="AU12" s="413"/>
      <c r="AV12" s="413"/>
      <c r="AW12" s="413"/>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v>
      </c>
      <c r="Q13" s="658"/>
      <c r="R13" s="658"/>
      <c r="S13" s="658"/>
      <c r="T13" s="658"/>
      <c r="U13" s="658"/>
      <c r="V13" s="659"/>
      <c r="W13" s="657">
        <v>4</v>
      </c>
      <c r="X13" s="658"/>
      <c r="Y13" s="658"/>
      <c r="Z13" s="658"/>
      <c r="AA13" s="658"/>
      <c r="AB13" s="658"/>
      <c r="AC13" s="659"/>
      <c r="AD13" s="657">
        <v>4</v>
      </c>
      <c r="AE13" s="658"/>
      <c r="AF13" s="658"/>
      <c r="AG13" s="658"/>
      <c r="AH13" s="658"/>
      <c r="AI13" s="658"/>
      <c r="AJ13" s="659"/>
      <c r="AK13" s="657">
        <v>4</v>
      </c>
      <c r="AL13" s="658"/>
      <c r="AM13" s="658"/>
      <c r="AN13" s="658"/>
      <c r="AO13" s="658"/>
      <c r="AP13" s="658"/>
      <c r="AQ13" s="659"/>
      <c r="AR13" s="918">
        <v>4</v>
      </c>
      <c r="AS13" s="919"/>
      <c r="AT13" s="919"/>
      <c r="AU13" s="919"/>
      <c r="AV13" s="919"/>
      <c r="AW13" s="919"/>
      <c r="AX13" s="920"/>
    </row>
    <row r="14" spans="1:50" ht="21" customHeight="1" x14ac:dyDescent="0.15">
      <c r="A14" s="614"/>
      <c r="B14" s="615"/>
      <c r="C14" s="615"/>
      <c r="D14" s="615"/>
      <c r="E14" s="615"/>
      <c r="F14" s="616"/>
      <c r="G14" s="725"/>
      <c r="H14" s="726"/>
      <c r="I14" s="711" t="s">
        <v>8</v>
      </c>
      <c r="J14" s="762"/>
      <c r="K14" s="762"/>
      <c r="L14" s="762"/>
      <c r="M14" s="762"/>
      <c r="N14" s="762"/>
      <c r="O14" s="763"/>
      <c r="P14" s="657" t="s">
        <v>594</v>
      </c>
      <c r="Q14" s="658"/>
      <c r="R14" s="658"/>
      <c r="S14" s="658"/>
      <c r="T14" s="658"/>
      <c r="U14" s="658"/>
      <c r="V14" s="659"/>
      <c r="W14" s="657" t="s">
        <v>594</v>
      </c>
      <c r="X14" s="658"/>
      <c r="Y14" s="658"/>
      <c r="Z14" s="658"/>
      <c r="AA14" s="658"/>
      <c r="AB14" s="658"/>
      <c r="AC14" s="659"/>
      <c r="AD14" s="657" t="s">
        <v>594</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594</v>
      </c>
      <c r="Q15" s="658"/>
      <c r="R15" s="658"/>
      <c r="S15" s="658"/>
      <c r="T15" s="658"/>
      <c r="U15" s="658"/>
      <c r="V15" s="659"/>
      <c r="W15" s="657" t="s">
        <v>594</v>
      </c>
      <c r="X15" s="658"/>
      <c r="Y15" s="658"/>
      <c r="Z15" s="658"/>
      <c r="AA15" s="658"/>
      <c r="AB15" s="658"/>
      <c r="AC15" s="659"/>
      <c r="AD15" s="657" t="s">
        <v>594</v>
      </c>
      <c r="AE15" s="658"/>
      <c r="AF15" s="658"/>
      <c r="AG15" s="658"/>
      <c r="AH15" s="658"/>
      <c r="AI15" s="658"/>
      <c r="AJ15" s="659"/>
      <c r="AK15" s="657" t="s">
        <v>594</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594</v>
      </c>
      <c r="Q16" s="658"/>
      <c r="R16" s="658"/>
      <c r="S16" s="658"/>
      <c r="T16" s="658"/>
      <c r="U16" s="658"/>
      <c r="V16" s="659"/>
      <c r="W16" s="657" t="s">
        <v>594</v>
      </c>
      <c r="X16" s="658"/>
      <c r="Y16" s="658"/>
      <c r="Z16" s="658"/>
      <c r="AA16" s="658"/>
      <c r="AB16" s="658"/>
      <c r="AC16" s="659"/>
      <c r="AD16" s="657" t="s">
        <v>594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594</v>
      </c>
      <c r="Q17" s="658"/>
      <c r="R17" s="658"/>
      <c r="S17" s="658"/>
      <c r="T17" s="658"/>
      <c r="U17" s="658"/>
      <c r="V17" s="659"/>
      <c r="W17" s="657" t="s">
        <v>594</v>
      </c>
      <c r="X17" s="658"/>
      <c r="Y17" s="658"/>
      <c r="Z17" s="658"/>
      <c r="AA17" s="658"/>
      <c r="AB17" s="658"/>
      <c r="AC17" s="659"/>
      <c r="AD17" s="657" t="s">
        <v>594</v>
      </c>
      <c r="AE17" s="658"/>
      <c r="AF17" s="658"/>
      <c r="AG17" s="658"/>
      <c r="AH17" s="658"/>
      <c r="AI17" s="658"/>
      <c r="AJ17" s="659"/>
      <c r="AK17" s="657"/>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7"/>
      <c r="H18" s="728"/>
      <c r="I18" s="716" t="s">
        <v>20</v>
      </c>
      <c r="J18" s="717"/>
      <c r="K18" s="717"/>
      <c r="L18" s="717"/>
      <c r="M18" s="717"/>
      <c r="N18" s="717"/>
      <c r="O18" s="718"/>
      <c r="P18" s="878">
        <f>SUM(P13:V17)</f>
        <v>4</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0.9</v>
      </c>
      <c r="X19" s="658"/>
      <c r="Y19" s="658"/>
      <c r="Z19" s="658"/>
      <c r="AA19" s="658"/>
      <c r="AB19" s="658"/>
      <c r="AC19" s="659"/>
      <c r="AD19" s="657">
        <v>1.4</v>
      </c>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2">
        <f>IF(P18=0, "-", SUM(P19)/P18)</f>
        <v>0</v>
      </c>
      <c r="Q20" s="312"/>
      <c r="R20" s="312"/>
      <c r="S20" s="312"/>
      <c r="T20" s="312"/>
      <c r="U20" s="312"/>
      <c r="V20" s="312"/>
      <c r="W20" s="312">
        <f t="shared" ref="W20" si="0">IF(W18=0, "-", SUM(W19)/W18)</f>
        <v>0.22500000000000001</v>
      </c>
      <c r="X20" s="312"/>
      <c r="Y20" s="312"/>
      <c r="Z20" s="312"/>
      <c r="AA20" s="312"/>
      <c r="AB20" s="312"/>
      <c r="AC20" s="312"/>
      <c r="AD20" s="312">
        <f t="shared" ref="AD20" si="1">IF(AD18=0, "-", SUM(AD19)/AD18)</f>
        <v>0.35</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45"/>
      <c r="G21" s="310" t="s">
        <v>497</v>
      </c>
      <c r="H21" s="311"/>
      <c r="I21" s="311"/>
      <c r="J21" s="311"/>
      <c r="K21" s="311"/>
      <c r="L21" s="311"/>
      <c r="M21" s="311"/>
      <c r="N21" s="311"/>
      <c r="O21" s="311"/>
      <c r="P21" s="312" t="str">
        <f>IF(P19=0, "-", SUM(P19)/SUM(P13,P14))</f>
        <v>-</v>
      </c>
      <c r="Q21" s="312"/>
      <c r="R21" s="312"/>
      <c r="S21" s="312"/>
      <c r="T21" s="312"/>
      <c r="U21" s="312"/>
      <c r="V21" s="312"/>
      <c r="W21" s="312">
        <f t="shared" ref="W21" si="2">IF(W19=0, "-", SUM(W19)/SUM(W13,W14))</f>
        <v>0.22500000000000001</v>
      </c>
      <c r="X21" s="312"/>
      <c r="Y21" s="312"/>
      <c r="Z21" s="312"/>
      <c r="AA21" s="312"/>
      <c r="AB21" s="312"/>
      <c r="AC21" s="312"/>
      <c r="AD21" s="312">
        <f t="shared" ref="AD21" si="3">IF(AD19=0, "-", SUM(AD19)/SUM(AD13,AD14))</f>
        <v>0.35</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3" t="s">
        <v>539</v>
      </c>
      <c r="B22" s="964"/>
      <c r="C22" s="964"/>
      <c r="D22" s="964"/>
      <c r="E22" s="964"/>
      <c r="F22" s="965"/>
      <c r="G22" s="950" t="s">
        <v>474</v>
      </c>
      <c r="H22" s="216"/>
      <c r="I22" s="216"/>
      <c r="J22" s="216"/>
      <c r="K22" s="216"/>
      <c r="L22" s="216"/>
      <c r="M22" s="216"/>
      <c r="N22" s="216"/>
      <c r="O22" s="217"/>
      <c r="P22" s="935" t="s">
        <v>537</v>
      </c>
      <c r="Q22" s="216"/>
      <c r="R22" s="216"/>
      <c r="S22" s="216"/>
      <c r="T22" s="216"/>
      <c r="U22" s="216"/>
      <c r="V22" s="217"/>
      <c r="W22" s="935" t="s">
        <v>538</v>
      </c>
      <c r="X22" s="216"/>
      <c r="Y22" s="216"/>
      <c r="Z22" s="216"/>
      <c r="AA22" s="216"/>
      <c r="AB22" s="216"/>
      <c r="AC22" s="217"/>
      <c r="AD22" s="935" t="s">
        <v>473</v>
      </c>
      <c r="AE22" s="216"/>
      <c r="AF22" s="216"/>
      <c r="AG22" s="216"/>
      <c r="AH22" s="216"/>
      <c r="AI22" s="216"/>
      <c r="AJ22" s="216"/>
      <c r="AK22" s="216"/>
      <c r="AL22" s="216"/>
      <c r="AM22" s="216"/>
      <c r="AN22" s="216"/>
      <c r="AO22" s="216"/>
      <c r="AP22" s="216"/>
      <c r="AQ22" s="216"/>
      <c r="AR22" s="216"/>
      <c r="AS22" s="216"/>
      <c r="AT22" s="216"/>
      <c r="AU22" s="216"/>
      <c r="AV22" s="216"/>
      <c r="AW22" s="216"/>
      <c r="AX22" s="972"/>
    </row>
    <row r="23" spans="1:50" ht="25.5" customHeight="1" x14ac:dyDescent="0.15">
      <c r="A23" s="966"/>
      <c r="B23" s="967"/>
      <c r="C23" s="967"/>
      <c r="D23" s="967"/>
      <c r="E23" s="967"/>
      <c r="F23" s="968"/>
      <c r="G23" s="951" t="s">
        <v>558</v>
      </c>
      <c r="H23" s="952"/>
      <c r="I23" s="952"/>
      <c r="J23" s="952"/>
      <c r="K23" s="952"/>
      <c r="L23" s="952"/>
      <c r="M23" s="952"/>
      <c r="N23" s="952"/>
      <c r="O23" s="953"/>
      <c r="P23" s="918">
        <v>0.5</v>
      </c>
      <c r="Q23" s="919"/>
      <c r="R23" s="919"/>
      <c r="S23" s="919"/>
      <c r="T23" s="919"/>
      <c r="U23" s="919"/>
      <c r="V23" s="936"/>
      <c r="W23" s="918">
        <v>0.5</v>
      </c>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559</v>
      </c>
      <c r="H24" s="955"/>
      <c r="I24" s="955"/>
      <c r="J24" s="955"/>
      <c r="K24" s="955"/>
      <c r="L24" s="955"/>
      <c r="M24" s="955"/>
      <c r="N24" s="955"/>
      <c r="O24" s="956"/>
      <c r="P24" s="657">
        <v>3.5</v>
      </c>
      <c r="Q24" s="658"/>
      <c r="R24" s="658"/>
      <c r="S24" s="658"/>
      <c r="T24" s="658"/>
      <c r="U24" s="658"/>
      <c r="V24" s="659"/>
      <c r="W24" s="657">
        <v>3.5</v>
      </c>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4</v>
      </c>
      <c r="Q29" s="933"/>
      <c r="R29" s="933"/>
      <c r="S29" s="933"/>
      <c r="T29" s="933"/>
      <c r="U29" s="933"/>
      <c r="V29" s="934"/>
      <c r="W29" s="932">
        <f>AR13</f>
        <v>4</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c r="AR31" s="194"/>
      <c r="AS31" s="127" t="s">
        <v>356</v>
      </c>
      <c r="AT31" s="128"/>
      <c r="AU31" s="193"/>
      <c r="AV31" s="193"/>
      <c r="AW31" s="395" t="s">
        <v>300</v>
      </c>
      <c r="AX31" s="396"/>
    </row>
    <row r="32" spans="1:50" ht="23.25" customHeight="1" x14ac:dyDescent="0.15">
      <c r="A32" s="400"/>
      <c r="B32" s="398"/>
      <c r="C32" s="398"/>
      <c r="D32" s="398"/>
      <c r="E32" s="398"/>
      <c r="F32" s="399"/>
      <c r="G32" s="561" t="s">
        <v>560</v>
      </c>
      <c r="H32" s="562"/>
      <c r="I32" s="562"/>
      <c r="J32" s="562"/>
      <c r="K32" s="562"/>
      <c r="L32" s="562"/>
      <c r="M32" s="562"/>
      <c r="N32" s="562"/>
      <c r="O32" s="563"/>
      <c r="P32" s="99" t="s">
        <v>561</v>
      </c>
      <c r="Q32" s="99"/>
      <c r="R32" s="99"/>
      <c r="S32" s="99"/>
      <c r="T32" s="99"/>
      <c r="U32" s="99"/>
      <c r="V32" s="99"/>
      <c r="W32" s="99"/>
      <c r="X32" s="100"/>
      <c r="Y32" s="468" t="s">
        <v>12</v>
      </c>
      <c r="Z32" s="528"/>
      <c r="AA32" s="529"/>
      <c r="AB32" s="458" t="s">
        <v>562</v>
      </c>
      <c r="AC32" s="458"/>
      <c r="AD32" s="458"/>
      <c r="AE32" s="212" t="s">
        <v>563</v>
      </c>
      <c r="AF32" s="213"/>
      <c r="AG32" s="213"/>
      <c r="AH32" s="213"/>
      <c r="AI32" s="212" t="s">
        <v>563</v>
      </c>
      <c r="AJ32" s="213"/>
      <c r="AK32" s="213"/>
      <c r="AL32" s="213"/>
      <c r="AM32" s="212" t="s">
        <v>563</v>
      </c>
      <c r="AN32" s="213"/>
      <c r="AO32" s="213"/>
      <c r="AP32" s="213"/>
      <c r="AQ32" s="212" t="s">
        <v>563</v>
      </c>
      <c r="AR32" s="213"/>
      <c r="AS32" s="213"/>
      <c r="AT32" s="213"/>
      <c r="AU32" s="212" t="s">
        <v>563</v>
      </c>
      <c r="AV32" s="213"/>
      <c r="AW32" s="213"/>
      <c r="AX32" s="213"/>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593</v>
      </c>
      <c r="AC33" s="520"/>
      <c r="AD33" s="520"/>
      <c r="AE33" s="212" t="s">
        <v>563</v>
      </c>
      <c r="AF33" s="213"/>
      <c r="AG33" s="213"/>
      <c r="AH33" s="213"/>
      <c r="AI33" s="212" t="s">
        <v>563</v>
      </c>
      <c r="AJ33" s="213"/>
      <c r="AK33" s="213"/>
      <c r="AL33" s="213"/>
      <c r="AM33" s="212" t="s">
        <v>563</v>
      </c>
      <c r="AN33" s="213"/>
      <c r="AO33" s="213"/>
      <c r="AP33" s="213"/>
      <c r="AQ33" s="212" t="s">
        <v>563</v>
      </c>
      <c r="AR33" s="213"/>
      <c r="AS33" s="213"/>
      <c r="AT33" s="213"/>
      <c r="AU33" s="212" t="s">
        <v>563</v>
      </c>
      <c r="AV33" s="213"/>
      <c r="AW33" s="213"/>
      <c r="AX33" s="213"/>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563</v>
      </c>
      <c r="AF34" s="213"/>
      <c r="AG34" s="213"/>
      <c r="AH34" s="213"/>
      <c r="AI34" s="212" t="s">
        <v>563</v>
      </c>
      <c r="AJ34" s="213"/>
      <c r="AK34" s="213"/>
      <c r="AL34" s="213"/>
      <c r="AM34" s="212" t="s">
        <v>563</v>
      </c>
      <c r="AN34" s="213"/>
      <c r="AO34" s="213"/>
      <c r="AP34" s="213"/>
      <c r="AQ34" s="212" t="s">
        <v>563</v>
      </c>
      <c r="AR34" s="213"/>
      <c r="AS34" s="213"/>
      <c r="AT34" s="213"/>
      <c r="AU34" s="212" t="s">
        <v>563</v>
      </c>
      <c r="AV34" s="213"/>
      <c r="AW34" s="213"/>
      <c r="AX34" s="213"/>
    </row>
    <row r="35" spans="1:50" ht="23.25" customHeight="1" x14ac:dyDescent="0.15">
      <c r="A35" s="220" t="s">
        <v>527</v>
      </c>
      <c r="B35" s="221"/>
      <c r="C35" s="221"/>
      <c r="D35" s="221"/>
      <c r="E35" s="221"/>
      <c r="F35" s="222"/>
      <c r="G35" s="226" t="s">
        <v>564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0" t="s">
        <v>491</v>
      </c>
      <c r="B37" s="771"/>
      <c r="C37" s="771"/>
      <c r="D37" s="771"/>
      <c r="E37" s="771"/>
      <c r="F37" s="772"/>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c r="AR38" s="194"/>
      <c r="AS38" s="127" t="s">
        <v>356</v>
      </c>
      <c r="AT38" s="128"/>
      <c r="AU38" s="193"/>
      <c r="AV38" s="193"/>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0" t="s">
        <v>491</v>
      </c>
      <c r="B44" s="771"/>
      <c r="C44" s="771"/>
      <c r="D44" s="771"/>
      <c r="E44" s="771"/>
      <c r="F44" s="772"/>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23.25" hidden="1" customHeight="1" x14ac:dyDescent="0.15">
      <c r="A75" s="506"/>
      <c r="B75" s="507"/>
      <c r="C75" s="507"/>
      <c r="D75" s="507"/>
      <c r="E75" s="507"/>
      <c r="F75" s="508"/>
      <c r="G75" s="609"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0"/>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1"/>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0"/>
      <c r="AF77" s="891"/>
      <c r="AG77" s="891"/>
      <c r="AH77" s="891"/>
      <c r="AI77" s="890"/>
      <c r="AJ77" s="891"/>
      <c r="AK77" s="891"/>
      <c r="AL77" s="891"/>
      <c r="AM77" s="890"/>
      <c r="AN77" s="891"/>
      <c r="AO77" s="891"/>
      <c r="AP77" s="891"/>
      <c r="AQ77" s="334"/>
      <c r="AR77" s="201"/>
      <c r="AS77" s="201"/>
      <c r="AT77" s="335"/>
      <c r="AU77" s="213"/>
      <c r="AV77" s="213"/>
      <c r="AW77" s="213"/>
      <c r="AX77" s="215"/>
    </row>
    <row r="78" spans="1:50" ht="69.75" hidden="1" customHeight="1" x14ac:dyDescent="0.15">
      <c r="A78" s="329" t="s">
        <v>530</v>
      </c>
      <c r="B78" s="330"/>
      <c r="C78" s="330"/>
      <c r="D78" s="330"/>
      <c r="E78" s="327" t="s">
        <v>465</v>
      </c>
      <c r="F78" s="328"/>
      <c r="G78" s="57" t="s">
        <v>365</v>
      </c>
      <c r="H78" s="587"/>
      <c r="I78" s="588"/>
      <c r="J78" s="588"/>
      <c r="K78" s="588"/>
      <c r="L78" s="588"/>
      <c r="M78" s="588"/>
      <c r="N78" s="588"/>
      <c r="O78" s="589"/>
      <c r="P78" s="141"/>
      <c r="Q78" s="141"/>
      <c r="R78" s="141"/>
      <c r="S78" s="141"/>
      <c r="T78" s="141"/>
      <c r="U78" s="141"/>
      <c r="V78" s="141"/>
      <c r="W78" s="141"/>
      <c r="X78" s="14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486</v>
      </c>
      <c r="AP79" s="273"/>
      <c r="AQ79" s="273"/>
      <c r="AR79" s="81" t="s">
        <v>484</v>
      </c>
      <c r="AS79" s="272"/>
      <c r="AT79" s="273"/>
      <c r="AU79" s="273"/>
      <c r="AV79" s="273"/>
      <c r="AW79" s="273"/>
      <c r="AX79" s="946"/>
    </row>
    <row r="80" spans="1:50" ht="18.75" hidden="1" customHeight="1" x14ac:dyDescent="0.15">
      <c r="A80" s="864"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5"/>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5"/>
      <c r="B82" s="524"/>
      <c r="C82" s="425"/>
      <c r="D82" s="425"/>
      <c r="E82" s="425"/>
      <c r="F82" s="426"/>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4"/>
      <c r="C83" s="425"/>
      <c r="D83" s="425"/>
      <c r="E83" s="425"/>
      <c r="F83" s="426"/>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5"/>
      <c r="C84" s="526"/>
      <c r="D84" s="526"/>
      <c r="E84" s="526"/>
      <c r="F84" s="527"/>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5"/>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5"/>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5"/>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5"/>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5"/>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hidden="1" customHeight="1" x14ac:dyDescent="0.15">
      <c r="A91" s="865"/>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5"/>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5"/>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5"/>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5"/>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5"/>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5"/>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5"/>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6"/>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4"/>
      <c r="Z100" s="855"/>
      <c r="AA100" s="856"/>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540</v>
      </c>
      <c r="AV100" s="315"/>
      <c r="AW100" s="315"/>
      <c r="AX100" s="317"/>
    </row>
    <row r="101" spans="1:60" ht="23.25" customHeight="1" x14ac:dyDescent="0.15">
      <c r="A101" s="419"/>
      <c r="B101" s="420"/>
      <c r="C101" s="420"/>
      <c r="D101" s="420"/>
      <c r="E101" s="420"/>
      <c r="F101" s="421"/>
      <c r="G101" s="99" t="s">
        <v>585</v>
      </c>
      <c r="H101" s="99"/>
      <c r="I101" s="99"/>
      <c r="J101" s="99"/>
      <c r="K101" s="99"/>
      <c r="L101" s="99"/>
      <c r="M101" s="99"/>
      <c r="N101" s="99"/>
      <c r="O101" s="99"/>
      <c r="P101" s="99"/>
      <c r="Q101" s="99"/>
      <c r="R101" s="99"/>
      <c r="S101" s="99"/>
      <c r="T101" s="99"/>
      <c r="U101" s="99"/>
      <c r="V101" s="99"/>
      <c r="W101" s="99"/>
      <c r="X101" s="100"/>
      <c r="Y101" s="539" t="s">
        <v>55</v>
      </c>
      <c r="Z101" s="540"/>
      <c r="AA101" s="541"/>
      <c r="AB101" s="458" t="s">
        <v>562</v>
      </c>
      <c r="AC101" s="458"/>
      <c r="AD101" s="458"/>
      <c r="AE101" s="212">
        <v>0</v>
      </c>
      <c r="AF101" s="213"/>
      <c r="AG101" s="213"/>
      <c r="AH101" s="214"/>
      <c r="AI101" s="212">
        <v>1</v>
      </c>
      <c r="AJ101" s="213"/>
      <c r="AK101" s="213"/>
      <c r="AL101" s="214"/>
      <c r="AM101" s="212">
        <v>2</v>
      </c>
      <c r="AN101" s="213"/>
      <c r="AO101" s="213"/>
      <c r="AP101" s="214"/>
      <c r="AQ101" s="212" t="s">
        <v>563</v>
      </c>
      <c r="AR101" s="213"/>
      <c r="AS101" s="213"/>
      <c r="AT101" s="213"/>
      <c r="AU101" s="212" t="s">
        <v>563</v>
      </c>
      <c r="AV101" s="213"/>
      <c r="AW101" s="213"/>
      <c r="AX101" s="213"/>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562</v>
      </c>
      <c r="AC102" s="458"/>
      <c r="AD102" s="458"/>
      <c r="AE102" s="415">
        <v>1</v>
      </c>
      <c r="AF102" s="415"/>
      <c r="AG102" s="415"/>
      <c r="AH102" s="415"/>
      <c r="AI102" s="415">
        <v>1</v>
      </c>
      <c r="AJ102" s="415"/>
      <c r="AK102" s="415"/>
      <c r="AL102" s="415"/>
      <c r="AM102" s="415">
        <v>1</v>
      </c>
      <c r="AN102" s="415"/>
      <c r="AO102" s="415"/>
      <c r="AP102" s="415"/>
      <c r="AQ102" s="267">
        <v>1</v>
      </c>
      <c r="AR102" s="268"/>
      <c r="AS102" s="268"/>
      <c r="AT102" s="313"/>
      <c r="AU102" s="212" t="s">
        <v>563</v>
      </c>
      <c r="AV102" s="213"/>
      <c r="AW102" s="213"/>
      <c r="AX102" s="213"/>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540</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540</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540</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540</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541</v>
      </c>
      <c r="AR115" s="592"/>
      <c r="AS115" s="592"/>
      <c r="AT115" s="592"/>
      <c r="AU115" s="592"/>
      <c r="AV115" s="592"/>
      <c r="AW115" s="592"/>
      <c r="AX115" s="593"/>
    </row>
    <row r="116" spans="1:50" ht="23.25" customHeight="1" x14ac:dyDescent="0.15">
      <c r="A116" s="436"/>
      <c r="B116" s="437"/>
      <c r="C116" s="437"/>
      <c r="D116" s="437"/>
      <c r="E116" s="437"/>
      <c r="F116" s="438"/>
      <c r="G116" s="390" t="s">
        <v>586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587</v>
      </c>
      <c r="AC116" s="460"/>
      <c r="AD116" s="461"/>
      <c r="AE116" s="415" t="s">
        <v>589</v>
      </c>
      <c r="AF116" s="415"/>
      <c r="AG116" s="415"/>
      <c r="AH116" s="415"/>
      <c r="AI116" s="415">
        <v>0.9</v>
      </c>
      <c r="AJ116" s="415"/>
      <c r="AK116" s="415"/>
      <c r="AL116" s="415"/>
      <c r="AM116" s="415">
        <v>1.4</v>
      </c>
      <c r="AN116" s="415"/>
      <c r="AO116" s="415"/>
      <c r="AP116" s="415"/>
      <c r="AQ116" s="212">
        <v>4</v>
      </c>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588</v>
      </c>
      <c r="AC117" s="470"/>
      <c r="AD117" s="471"/>
      <c r="AE117" s="548" t="s">
        <v>589</v>
      </c>
      <c r="AF117" s="548"/>
      <c r="AG117" s="548"/>
      <c r="AH117" s="548"/>
      <c r="AI117" s="548" t="s">
        <v>590</v>
      </c>
      <c r="AJ117" s="548"/>
      <c r="AK117" s="548"/>
      <c r="AL117" s="548"/>
      <c r="AM117" s="548" t="s">
        <v>592</v>
      </c>
      <c r="AN117" s="548"/>
      <c r="AO117" s="548"/>
      <c r="AP117" s="548"/>
      <c r="AQ117" s="548" t="s">
        <v>591</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541</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541</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541</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5"/>
      <c r="Z127" s="926"/>
      <c r="AA127" s="927"/>
      <c r="AB127" s="241" t="s">
        <v>11</v>
      </c>
      <c r="AC127" s="242"/>
      <c r="AD127" s="243"/>
      <c r="AE127" s="412" t="s">
        <v>357</v>
      </c>
      <c r="AF127" s="413"/>
      <c r="AG127" s="413"/>
      <c r="AH127" s="414"/>
      <c r="AI127" s="412" t="s">
        <v>363</v>
      </c>
      <c r="AJ127" s="413"/>
      <c r="AK127" s="413"/>
      <c r="AL127" s="414"/>
      <c r="AM127" s="412" t="s">
        <v>472</v>
      </c>
      <c r="AN127" s="413"/>
      <c r="AO127" s="413"/>
      <c r="AP127" s="414"/>
      <c r="AQ127" s="591" t="s">
        <v>541</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565</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566</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593</v>
      </c>
      <c r="H134" s="99"/>
      <c r="I134" s="99"/>
      <c r="J134" s="99"/>
      <c r="K134" s="99"/>
      <c r="L134" s="99"/>
      <c r="M134" s="99"/>
      <c r="N134" s="99"/>
      <c r="O134" s="99"/>
      <c r="P134" s="99"/>
      <c r="Q134" s="99"/>
      <c r="R134" s="99"/>
      <c r="S134" s="99"/>
      <c r="T134" s="99"/>
      <c r="U134" s="99"/>
      <c r="V134" s="99"/>
      <c r="W134" s="99"/>
      <c r="X134" s="100"/>
      <c r="Y134" s="195" t="s">
        <v>379</v>
      </c>
      <c r="Z134" s="196"/>
      <c r="AA134" s="197"/>
      <c r="AB134" s="198"/>
      <c r="AC134" s="199"/>
      <c r="AD134" s="199"/>
      <c r="AE134" s="200"/>
      <c r="AF134" s="201"/>
      <c r="AG134" s="201"/>
      <c r="AH134" s="201"/>
      <c r="AI134" s="200"/>
      <c r="AJ134" s="201"/>
      <c r="AK134" s="201"/>
      <c r="AL134" s="201"/>
      <c r="AM134" s="200"/>
      <c r="AN134" s="201"/>
      <c r="AO134" s="201"/>
      <c r="AP134" s="201"/>
      <c r="AQ134" s="200"/>
      <c r="AR134" s="201"/>
      <c r="AS134" s="201"/>
      <c r="AT134" s="201"/>
      <c r="AU134" s="200"/>
      <c r="AV134" s="201"/>
      <c r="AW134" s="201"/>
      <c r="AX134" s="202"/>
    </row>
    <row r="135" spans="1:50" ht="39"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c r="AC135" s="207"/>
      <c r="AD135" s="207"/>
      <c r="AE135" s="200"/>
      <c r="AF135" s="201"/>
      <c r="AG135" s="201"/>
      <c r="AH135" s="201"/>
      <c r="AI135" s="200"/>
      <c r="AJ135" s="201"/>
      <c r="AK135" s="201"/>
      <c r="AL135" s="201"/>
      <c r="AM135" s="200"/>
      <c r="AN135" s="201"/>
      <c r="AO135" s="201"/>
      <c r="AP135" s="201"/>
      <c r="AQ135" s="200"/>
      <c r="AR135" s="201"/>
      <c r="AS135" s="201"/>
      <c r="AT135" s="201"/>
      <c r="AU135" s="200"/>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9" customHeight="1" x14ac:dyDescent="0.15">
      <c r="A188" s="183"/>
      <c r="B188" s="180"/>
      <c r="C188" s="174"/>
      <c r="D188" s="180"/>
      <c r="E188" s="119" t="s">
        <v>567</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39"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0"/>
      <c r="E430" s="168" t="s">
        <v>388</v>
      </c>
      <c r="F430" s="169"/>
      <c r="G430" s="898" t="s">
        <v>384</v>
      </c>
      <c r="H430" s="117"/>
      <c r="I430" s="117"/>
      <c r="J430" s="899" t="s">
        <v>593</v>
      </c>
      <c r="K430" s="900"/>
      <c r="L430" s="900"/>
      <c r="M430" s="900"/>
      <c r="N430" s="900"/>
      <c r="O430" s="900"/>
      <c r="P430" s="900"/>
      <c r="Q430" s="900"/>
      <c r="R430" s="900"/>
      <c r="S430" s="900"/>
      <c r="T430" s="90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0"/>
      <c r="AR432" s="194"/>
      <c r="AS432" s="127" t="s">
        <v>356</v>
      </c>
      <c r="AT432" s="128"/>
      <c r="AU432" s="194"/>
      <c r="AV432" s="194"/>
      <c r="AW432" s="127" t="s">
        <v>300</v>
      </c>
      <c r="AX432" s="189"/>
    </row>
    <row r="433" spans="1:50" ht="23.25" customHeight="1" x14ac:dyDescent="0.15">
      <c r="A433" s="183"/>
      <c r="B433" s="180"/>
      <c r="C433" s="174"/>
      <c r="D433" s="180"/>
      <c r="E433" s="336"/>
      <c r="F433" s="337"/>
      <c r="G433" s="98" t="s">
        <v>593</v>
      </c>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4"/>
      <c r="AF433" s="201"/>
      <c r="AG433" s="201"/>
      <c r="AH433" s="201"/>
      <c r="AI433" s="334"/>
      <c r="AJ433" s="201"/>
      <c r="AK433" s="201"/>
      <c r="AL433" s="201"/>
      <c r="AM433" s="334"/>
      <c r="AN433" s="201"/>
      <c r="AO433" s="201"/>
      <c r="AP433" s="335"/>
      <c r="AQ433" s="334"/>
      <c r="AR433" s="201"/>
      <c r="AS433" s="201"/>
      <c r="AT433" s="335"/>
      <c r="AU433" s="201"/>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4"/>
      <c r="AF434" s="201"/>
      <c r="AG434" s="201"/>
      <c r="AH434" s="335"/>
      <c r="AI434" s="334"/>
      <c r="AJ434" s="201"/>
      <c r="AK434" s="201"/>
      <c r="AL434" s="201"/>
      <c r="AM434" s="334"/>
      <c r="AN434" s="201"/>
      <c r="AO434" s="201"/>
      <c r="AP434" s="335"/>
      <c r="AQ434" s="334"/>
      <c r="AR434" s="201"/>
      <c r="AS434" s="201"/>
      <c r="AT434" s="335"/>
      <c r="AU434" s="201"/>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c r="AF435" s="201"/>
      <c r="AG435" s="201"/>
      <c r="AH435" s="335"/>
      <c r="AI435" s="334"/>
      <c r="AJ435" s="201"/>
      <c r="AK435" s="201"/>
      <c r="AL435" s="201"/>
      <c r="AM435" s="334"/>
      <c r="AN435" s="201"/>
      <c r="AO435" s="201"/>
      <c r="AP435" s="335"/>
      <c r="AQ435" s="334"/>
      <c r="AR435" s="201"/>
      <c r="AS435" s="201"/>
      <c r="AT435" s="335"/>
      <c r="AU435" s="201"/>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hidden="1"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535</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0"/>
      <c r="AR457" s="194"/>
      <c r="AS457" s="127" t="s">
        <v>356</v>
      </c>
      <c r="AT457" s="128"/>
      <c r="AU457" s="194"/>
      <c r="AV457" s="194"/>
      <c r="AW457" s="127" t="s">
        <v>300</v>
      </c>
      <c r="AX457" s="189"/>
    </row>
    <row r="458" spans="1:50" ht="23.25" hidden="1" customHeight="1" x14ac:dyDescent="0.15">
      <c r="A458" s="183"/>
      <c r="B458" s="180"/>
      <c r="C458" s="174"/>
      <c r="D458" s="180"/>
      <c r="E458" s="336"/>
      <c r="F458" s="337"/>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4"/>
      <c r="AF458" s="201"/>
      <c r="AG458" s="201"/>
      <c r="AH458" s="201"/>
      <c r="AI458" s="334"/>
      <c r="AJ458" s="201"/>
      <c r="AK458" s="201"/>
      <c r="AL458" s="201"/>
      <c r="AM458" s="334"/>
      <c r="AN458" s="201"/>
      <c r="AO458" s="201"/>
      <c r="AP458" s="335"/>
      <c r="AQ458" s="334"/>
      <c r="AR458" s="201"/>
      <c r="AS458" s="201"/>
      <c r="AT458" s="335"/>
      <c r="AU458" s="201"/>
      <c r="AV458" s="201"/>
      <c r="AW458" s="201"/>
      <c r="AX458" s="202"/>
    </row>
    <row r="459" spans="1:50" ht="23.25" hidden="1"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4"/>
      <c r="AF459" s="201"/>
      <c r="AG459" s="201"/>
      <c r="AH459" s="335"/>
      <c r="AI459" s="334"/>
      <c r="AJ459" s="201"/>
      <c r="AK459" s="201"/>
      <c r="AL459" s="201"/>
      <c r="AM459" s="334"/>
      <c r="AN459" s="201"/>
      <c r="AO459" s="201"/>
      <c r="AP459" s="335"/>
      <c r="AQ459" s="334"/>
      <c r="AR459" s="201"/>
      <c r="AS459" s="201"/>
      <c r="AT459" s="335"/>
      <c r="AU459" s="201"/>
      <c r="AV459" s="201"/>
      <c r="AW459" s="201"/>
      <c r="AX459" s="202"/>
    </row>
    <row r="460" spans="1:50" ht="23.25" hidden="1"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c r="AF460" s="201"/>
      <c r="AG460" s="201"/>
      <c r="AH460" s="335"/>
      <c r="AI460" s="334"/>
      <c r="AJ460" s="201"/>
      <c r="AK460" s="201"/>
      <c r="AL460" s="201"/>
      <c r="AM460" s="334"/>
      <c r="AN460" s="201"/>
      <c r="AO460" s="201"/>
      <c r="AP460" s="335"/>
      <c r="AQ460" s="334"/>
      <c r="AR460" s="201"/>
      <c r="AS460" s="201"/>
      <c r="AT460" s="335"/>
      <c r="AU460" s="201"/>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593</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8" t="s">
        <v>384</v>
      </c>
      <c r="H484" s="117"/>
      <c r="I484" s="117"/>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8" t="s">
        <v>384</v>
      </c>
      <c r="H538" s="117"/>
      <c r="I538" s="117"/>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8" t="s">
        <v>384</v>
      </c>
      <c r="H592" s="117"/>
      <c r="I592" s="117"/>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8" t="s">
        <v>384</v>
      </c>
      <c r="H646" s="117"/>
      <c r="I646" s="117"/>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1"/>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4" t="s">
        <v>31</v>
      </c>
      <c r="AH701" s="379"/>
      <c r="AI701" s="379"/>
      <c r="AJ701" s="379"/>
      <c r="AK701" s="379"/>
      <c r="AL701" s="379"/>
      <c r="AM701" s="379"/>
      <c r="AN701" s="379"/>
      <c r="AO701" s="379"/>
      <c r="AP701" s="379"/>
      <c r="AQ701" s="379"/>
      <c r="AR701" s="379"/>
      <c r="AS701" s="379"/>
      <c r="AT701" s="379"/>
      <c r="AU701" s="379"/>
      <c r="AV701" s="379"/>
      <c r="AW701" s="379"/>
      <c r="AX701" s="825"/>
    </row>
    <row r="702" spans="1:50" ht="47.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9" t="s">
        <v>553</v>
      </c>
      <c r="AE702" s="340"/>
      <c r="AF702" s="340"/>
      <c r="AG702" s="382" t="s">
        <v>568</v>
      </c>
      <c r="AH702" s="383"/>
      <c r="AI702" s="383"/>
      <c r="AJ702" s="383"/>
      <c r="AK702" s="383"/>
      <c r="AL702" s="383"/>
      <c r="AM702" s="383"/>
      <c r="AN702" s="383"/>
      <c r="AO702" s="383"/>
      <c r="AP702" s="383"/>
      <c r="AQ702" s="383"/>
      <c r="AR702" s="383"/>
      <c r="AS702" s="383"/>
      <c r="AT702" s="383"/>
      <c r="AU702" s="383"/>
      <c r="AV702" s="383"/>
      <c r="AW702" s="383"/>
      <c r="AX702" s="384"/>
    </row>
    <row r="703" spans="1:50" ht="47.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9"/>
      <c r="AD703" s="322" t="s">
        <v>553</v>
      </c>
      <c r="AE703" s="323"/>
      <c r="AF703" s="323"/>
      <c r="AG703" s="95" t="s">
        <v>569</v>
      </c>
      <c r="AH703" s="96"/>
      <c r="AI703" s="96"/>
      <c r="AJ703" s="96"/>
      <c r="AK703" s="96"/>
      <c r="AL703" s="96"/>
      <c r="AM703" s="96"/>
      <c r="AN703" s="96"/>
      <c r="AO703" s="96"/>
      <c r="AP703" s="96"/>
      <c r="AQ703" s="96"/>
      <c r="AR703" s="96"/>
      <c r="AS703" s="96"/>
      <c r="AT703" s="96"/>
      <c r="AU703" s="96"/>
      <c r="AV703" s="96"/>
      <c r="AW703" s="96"/>
      <c r="AX703" s="97"/>
    </row>
    <row r="704" spans="1:50" ht="47.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1" t="s">
        <v>570</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603</v>
      </c>
      <c r="AE705" s="715"/>
      <c r="AF705" s="715"/>
      <c r="AG705" s="119"/>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2"/>
      <c r="B706" s="643"/>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2"/>
      <c r="AE706" s="323"/>
      <c r="AF706" s="663"/>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2"/>
      <c r="B707" s="643"/>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553</v>
      </c>
      <c r="AE708" s="605"/>
      <c r="AF708" s="605"/>
      <c r="AG708" s="742" t="s">
        <v>607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603</v>
      </c>
      <c r="AE709" s="323"/>
      <c r="AF709" s="323"/>
      <c r="AG709" s="95"/>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603</v>
      </c>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2" t="s">
        <v>553</v>
      </c>
      <c r="AE711" s="323"/>
      <c r="AF711" s="323"/>
      <c r="AG711" s="95" t="s">
        <v>604</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782" t="s">
        <v>553</v>
      </c>
      <c r="AE712" s="783"/>
      <c r="AF712" s="783"/>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603</v>
      </c>
      <c r="AE713" s="323"/>
      <c r="AF713" s="663"/>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603</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603</v>
      </c>
      <c r="AE715" s="605"/>
      <c r="AF715" s="656"/>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553</v>
      </c>
      <c r="AE716" s="627"/>
      <c r="AF716" s="627"/>
      <c r="AG716" s="95" t="s">
        <v>606</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603</v>
      </c>
      <c r="AE717" s="323"/>
      <c r="AF717" s="323"/>
      <c r="AG717" s="95"/>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553</v>
      </c>
      <c r="AE718" s="323"/>
      <c r="AF718" s="323"/>
      <c r="AG718" s="121" t="s">
        <v>605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8"/>
      <c r="B720" s="779"/>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8"/>
      <c r="B721" s="779"/>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778"/>
      <c r="B722" s="779"/>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8"/>
      <c r="B723" s="779"/>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8"/>
      <c r="B724" s="779"/>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0"/>
      <c r="B725" s="781"/>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75" customHeight="1" x14ac:dyDescent="0.15">
      <c r="A726" s="640" t="s">
        <v>48</v>
      </c>
      <c r="B726" s="802"/>
      <c r="C726" s="815" t="s">
        <v>53</v>
      </c>
      <c r="D726" s="837"/>
      <c r="E726" s="837"/>
      <c r="F726" s="838"/>
      <c r="G726" s="574" t="s">
        <v>597</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44.25" customHeight="1" thickBot="1" x14ac:dyDescent="0.2">
      <c r="A727" s="803"/>
      <c r="B727" s="804"/>
      <c r="C727" s="748" t="s">
        <v>57</v>
      </c>
      <c r="D727" s="749"/>
      <c r="E727" s="749"/>
      <c r="F727" s="750"/>
      <c r="G727" s="572" t="s">
        <v>596</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599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598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602</v>
      </c>
      <c r="B733" s="674"/>
      <c r="C733" s="674"/>
      <c r="D733" s="674"/>
      <c r="E733" s="675"/>
      <c r="F733" s="637" t="s">
        <v>608</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4"/>
      <c r="C737" s="204"/>
      <c r="D737" s="205"/>
      <c r="E737" s="987"/>
      <c r="F737" s="987"/>
      <c r="G737" s="987"/>
      <c r="H737" s="987"/>
      <c r="I737" s="987"/>
      <c r="J737" s="987"/>
      <c r="K737" s="987"/>
      <c r="L737" s="987"/>
      <c r="M737" s="987"/>
      <c r="N737" s="359" t="s">
        <v>358</v>
      </c>
      <c r="O737" s="359"/>
      <c r="P737" s="359"/>
      <c r="Q737" s="359"/>
      <c r="R737" s="987"/>
      <c r="S737" s="987"/>
      <c r="T737" s="987"/>
      <c r="U737" s="987"/>
      <c r="V737" s="987"/>
      <c r="W737" s="987"/>
      <c r="X737" s="987"/>
      <c r="Y737" s="987"/>
      <c r="Z737" s="987"/>
      <c r="AA737" s="359" t="s">
        <v>359</v>
      </c>
      <c r="AB737" s="359"/>
      <c r="AC737" s="359"/>
      <c r="AD737" s="359"/>
      <c r="AE737" s="987" t="s">
        <v>572</v>
      </c>
      <c r="AF737" s="987"/>
      <c r="AG737" s="987"/>
      <c r="AH737" s="987"/>
      <c r="AI737" s="987"/>
      <c r="AJ737" s="987"/>
      <c r="AK737" s="987"/>
      <c r="AL737" s="987"/>
      <c r="AM737" s="987"/>
      <c r="AN737" s="359" t="s">
        <v>360</v>
      </c>
      <c r="AO737" s="359"/>
      <c r="AP737" s="359"/>
      <c r="AQ737" s="359"/>
      <c r="AR737" s="988" t="s">
        <v>571</v>
      </c>
      <c r="AS737" s="989"/>
      <c r="AT737" s="989"/>
      <c r="AU737" s="989"/>
      <c r="AV737" s="989"/>
      <c r="AW737" s="989"/>
      <c r="AX737" s="990"/>
      <c r="AY737" s="89"/>
      <c r="AZ737" s="89"/>
    </row>
    <row r="738" spans="1:52" ht="24.75" customHeight="1" x14ac:dyDescent="0.15">
      <c r="A738" s="991" t="s">
        <v>361</v>
      </c>
      <c r="B738" s="204"/>
      <c r="C738" s="204"/>
      <c r="D738" s="205"/>
      <c r="E738" s="987" t="s">
        <v>573</v>
      </c>
      <c r="F738" s="987"/>
      <c r="G738" s="987"/>
      <c r="H738" s="987"/>
      <c r="I738" s="987"/>
      <c r="J738" s="987"/>
      <c r="K738" s="987"/>
      <c r="L738" s="987"/>
      <c r="M738" s="987"/>
      <c r="N738" s="359" t="s">
        <v>362</v>
      </c>
      <c r="O738" s="359"/>
      <c r="P738" s="359"/>
      <c r="Q738" s="359"/>
      <c r="R738" s="987" t="s">
        <v>574</v>
      </c>
      <c r="S738" s="987"/>
      <c r="T738" s="987"/>
      <c r="U738" s="987"/>
      <c r="V738" s="987"/>
      <c r="W738" s="987"/>
      <c r="X738" s="987"/>
      <c r="Y738" s="987"/>
      <c r="Z738" s="987"/>
      <c r="AA738" s="359" t="s">
        <v>482</v>
      </c>
      <c r="AB738" s="359"/>
      <c r="AC738" s="359"/>
      <c r="AD738" s="359"/>
      <c r="AE738" s="987" t="s">
        <v>575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584</v>
      </c>
      <c r="F739" s="999"/>
      <c r="G739" s="999"/>
      <c r="H739" s="91" t="str">
        <f>IF(E739="", "", "(")</f>
        <v>(</v>
      </c>
      <c r="I739" s="982"/>
      <c r="J739" s="982"/>
      <c r="K739" s="91" t="str">
        <f>IF(OR(I739="　", I739=""), "", "-")</f>
        <v/>
      </c>
      <c r="L739" s="983">
        <v>135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531</v>
      </c>
      <c r="B740" s="615"/>
      <c r="C740" s="615"/>
      <c r="D740" s="615"/>
      <c r="E740" s="615"/>
      <c r="F740" s="616"/>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94"/>
      <c r="P741" s="94"/>
      <c r="Q741" s="94"/>
      <c r="R741" s="47"/>
      <c r="S741" s="47"/>
      <c r="T741" s="47"/>
      <c r="U741" s="47"/>
      <c r="V741" s="47"/>
      <c r="W741" s="47"/>
      <c r="X741" s="94"/>
      <c r="Y741" s="94"/>
      <c r="Z741" s="94"/>
      <c r="AA741" s="94"/>
      <c r="AB741" s="94"/>
      <c r="AC741" s="94"/>
      <c r="AD741" s="94"/>
      <c r="AE741" s="94"/>
      <c r="AF741" s="94"/>
      <c r="AG741" s="94"/>
      <c r="AH741" s="94"/>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94"/>
      <c r="Q744" s="94"/>
      <c r="R744" s="94"/>
      <c r="S744" s="47"/>
      <c r="T744" s="47"/>
      <c r="U744" s="47"/>
      <c r="V744" s="47"/>
      <c r="W744" s="47"/>
      <c r="X744" s="47"/>
      <c r="Y744" s="94"/>
      <c r="Z744" s="94"/>
      <c r="AA744" s="94"/>
      <c r="AB744" s="94"/>
      <c r="AC744" s="94"/>
      <c r="AD744" s="94"/>
      <c r="AE744" s="94"/>
      <c r="AF744" s="94"/>
      <c r="AG744" s="94"/>
      <c r="AH744" s="94"/>
      <c r="AI744" s="94"/>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94"/>
      <c r="Q747" s="94"/>
      <c r="R747" s="94"/>
      <c r="S747" s="47"/>
      <c r="T747" s="47"/>
      <c r="U747" s="47"/>
      <c r="V747" s="47"/>
      <c r="W747" s="47"/>
      <c r="X747" s="47"/>
      <c r="Y747" s="94"/>
      <c r="Z747" s="94"/>
      <c r="AA747" s="94"/>
      <c r="AB747" s="94"/>
      <c r="AC747" s="94"/>
      <c r="AD747" s="94"/>
      <c r="AE747" s="94"/>
      <c r="AF747" s="94"/>
      <c r="AG747" s="94"/>
      <c r="AH747" s="94"/>
      <c r="AI747" s="94"/>
      <c r="AJ747" s="94"/>
      <c r="AK747" s="94"/>
      <c r="AL747" s="94"/>
      <c r="AM747" s="94"/>
      <c r="AN747" s="94"/>
      <c r="AO747" s="94"/>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94"/>
      <c r="O750" s="94"/>
      <c r="P750" s="94"/>
      <c r="Q750" s="47"/>
      <c r="R750" s="47"/>
      <c r="S750" s="47"/>
      <c r="T750" s="47"/>
      <c r="U750" s="47"/>
      <c r="V750" s="47"/>
      <c r="W750" s="94"/>
      <c r="X750" s="94"/>
      <c r="Y750" s="94"/>
      <c r="Z750" s="94"/>
      <c r="AA750" s="94"/>
      <c r="AB750" s="94"/>
      <c r="AC750" s="94"/>
      <c r="AD750" s="94"/>
      <c r="AE750" s="94"/>
      <c r="AF750" s="94"/>
      <c r="AG750" s="94"/>
      <c r="AH750" s="94"/>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94"/>
      <c r="O751" s="94"/>
      <c r="P751" s="94"/>
      <c r="Q751" s="47"/>
      <c r="R751" s="47"/>
      <c r="S751" s="47"/>
      <c r="T751" s="47"/>
      <c r="U751" s="47"/>
      <c r="V751" s="47"/>
      <c r="W751" s="94"/>
      <c r="X751" s="94"/>
      <c r="Y751" s="94"/>
      <c r="Z751" s="94"/>
      <c r="AA751" s="94"/>
      <c r="AB751" s="94"/>
      <c r="AC751" s="94"/>
      <c r="AD751" s="94"/>
      <c r="AE751" s="94"/>
      <c r="AF751" s="94"/>
      <c r="AG751" s="94"/>
      <c r="AH751" s="94"/>
      <c r="AI751" s="94"/>
      <c r="AJ751" s="94"/>
      <c r="AK751" s="94"/>
      <c r="AL751" s="94"/>
      <c r="AM751" s="94"/>
      <c r="AN751" s="94"/>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0"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533</v>
      </c>
      <c r="B779" s="629"/>
      <c r="C779" s="629"/>
      <c r="D779" s="629"/>
      <c r="E779" s="629"/>
      <c r="F779" s="630"/>
      <c r="G779" s="595" t="s">
        <v>600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601</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6" customHeight="1" x14ac:dyDescent="0.15">
      <c r="A781" s="631"/>
      <c r="B781" s="632"/>
      <c r="C781" s="632"/>
      <c r="D781" s="632"/>
      <c r="E781" s="632"/>
      <c r="F781" s="633"/>
      <c r="G781" s="670" t="s">
        <v>576</v>
      </c>
      <c r="H781" s="671"/>
      <c r="I781" s="671"/>
      <c r="J781" s="671"/>
      <c r="K781" s="672"/>
      <c r="L781" s="664" t="s">
        <v>577</v>
      </c>
      <c r="M781" s="665"/>
      <c r="N781" s="665"/>
      <c r="O781" s="665"/>
      <c r="P781" s="665"/>
      <c r="Q781" s="665"/>
      <c r="R781" s="665"/>
      <c r="S781" s="665"/>
      <c r="T781" s="665"/>
      <c r="U781" s="665"/>
      <c r="V781" s="665"/>
      <c r="W781" s="665"/>
      <c r="X781" s="666"/>
      <c r="Y781" s="385">
        <v>3.4</v>
      </c>
      <c r="Z781" s="386"/>
      <c r="AA781" s="386"/>
      <c r="AB781" s="805"/>
      <c r="AC781" s="670" t="s">
        <v>578</v>
      </c>
      <c r="AD781" s="671"/>
      <c r="AE781" s="671"/>
      <c r="AF781" s="671"/>
      <c r="AG781" s="672"/>
      <c r="AH781" s="664" t="s">
        <v>579</v>
      </c>
      <c r="AI781" s="665"/>
      <c r="AJ781" s="665"/>
      <c r="AK781" s="665"/>
      <c r="AL781" s="665"/>
      <c r="AM781" s="665"/>
      <c r="AN781" s="665"/>
      <c r="AO781" s="665"/>
      <c r="AP781" s="665"/>
      <c r="AQ781" s="665"/>
      <c r="AR781" s="665"/>
      <c r="AS781" s="665"/>
      <c r="AT781" s="666"/>
      <c r="AU781" s="385">
        <v>1.4</v>
      </c>
      <c r="AV781" s="386"/>
      <c r="AW781" s="386"/>
      <c r="AX781" s="387"/>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v>
      </c>
      <c r="AV791" s="832"/>
      <c r="AW791" s="832"/>
      <c r="AX791" s="834"/>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5"/>
      <c r="Z794" s="386"/>
      <c r="AA794" s="386"/>
      <c r="AB794" s="805"/>
      <c r="AC794" s="670"/>
      <c r="AD794" s="671"/>
      <c r="AE794" s="671"/>
      <c r="AF794" s="671"/>
      <c r="AG794" s="672"/>
      <c r="AH794" s="664"/>
      <c r="AI794" s="665"/>
      <c r="AJ794" s="665"/>
      <c r="AK794" s="665"/>
      <c r="AL794" s="665"/>
      <c r="AM794" s="665"/>
      <c r="AN794" s="665"/>
      <c r="AO794" s="665"/>
      <c r="AP794" s="665"/>
      <c r="AQ794" s="665"/>
      <c r="AR794" s="665"/>
      <c r="AS794" s="665"/>
      <c r="AT794" s="666"/>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5"/>
      <c r="Z807" s="386"/>
      <c r="AA807" s="386"/>
      <c r="AB807" s="805"/>
      <c r="AC807" s="670"/>
      <c r="AD807" s="671"/>
      <c r="AE807" s="671"/>
      <c r="AF807" s="671"/>
      <c r="AG807" s="672"/>
      <c r="AH807" s="664"/>
      <c r="AI807" s="665"/>
      <c r="AJ807" s="665"/>
      <c r="AK807" s="665"/>
      <c r="AL807" s="665"/>
      <c r="AM807" s="665"/>
      <c r="AN807" s="665"/>
      <c r="AO807" s="665"/>
      <c r="AP807" s="665"/>
      <c r="AQ807" s="665"/>
      <c r="AR807" s="665"/>
      <c r="AS807" s="665"/>
      <c r="AT807" s="666"/>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5"/>
      <c r="Z820" s="386"/>
      <c r="AA820" s="386"/>
      <c r="AB820" s="805"/>
      <c r="AC820" s="670"/>
      <c r="AD820" s="671"/>
      <c r="AE820" s="671"/>
      <c r="AF820" s="671"/>
      <c r="AG820" s="672"/>
      <c r="AH820" s="664"/>
      <c r="AI820" s="665"/>
      <c r="AJ820" s="665"/>
      <c r="AK820" s="665"/>
      <c r="AL820" s="665"/>
      <c r="AM820" s="665"/>
      <c r="AN820" s="665"/>
      <c r="AO820" s="665"/>
      <c r="AP820" s="665"/>
      <c r="AQ820" s="665"/>
      <c r="AR820" s="665"/>
      <c r="AS820" s="665"/>
      <c r="AT820" s="666"/>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580</v>
      </c>
      <c r="D837" s="341"/>
      <c r="E837" s="341"/>
      <c r="F837" s="341"/>
      <c r="G837" s="341"/>
      <c r="H837" s="341"/>
      <c r="I837" s="341"/>
      <c r="J837" s="342">
        <v>2000012100001</v>
      </c>
      <c r="K837" s="343"/>
      <c r="L837" s="343"/>
      <c r="M837" s="343"/>
      <c r="N837" s="343"/>
      <c r="O837" s="343"/>
      <c r="P837" s="356" t="s">
        <v>577</v>
      </c>
      <c r="Q837" s="344"/>
      <c r="R837" s="344"/>
      <c r="S837" s="344"/>
      <c r="T837" s="344"/>
      <c r="U837" s="344"/>
      <c r="V837" s="344"/>
      <c r="W837" s="344"/>
      <c r="X837" s="344"/>
      <c r="Y837" s="345">
        <v>3.4</v>
      </c>
      <c r="Z837" s="346"/>
      <c r="AA837" s="346"/>
      <c r="AB837" s="347"/>
      <c r="AC837" s="357" t="s">
        <v>563</v>
      </c>
      <c r="AD837" s="365"/>
      <c r="AE837" s="365"/>
      <c r="AF837" s="365"/>
      <c r="AG837" s="365"/>
      <c r="AH837" s="366" t="s">
        <v>581</v>
      </c>
      <c r="AI837" s="367"/>
      <c r="AJ837" s="367"/>
      <c r="AK837" s="367"/>
      <c r="AL837" s="351" t="s">
        <v>581</v>
      </c>
      <c r="AM837" s="352"/>
      <c r="AN837" s="352"/>
      <c r="AO837" s="353"/>
      <c r="AP837" s="354"/>
      <c r="AQ837" s="354"/>
      <c r="AR837" s="354"/>
      <c r="AS837" s="354"/>
      <c r="AT837" s="354"/>
      <c r="AU837" s="354"/>
      <c r="AV837" s="354"/>
      <c r="AW837" s="354"/>
      <c r="AX837" s="354"/>
    </row>
    <row r="838" spans="1:50" ht="30" customHeight="1" x14ac:dyDescent="0.15">
      <c r="A838" s="373">
        <v>2</v>
      </c>
      <c r="B838" s="373">
        <v>1</v>
      </c>
      <c r="C838" s="355"/>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583</v>
      </c>
      <c r="D870" s="341"/>
      <c r="E870" s="341"/>
      <c r="F870" s="341"/>
      <c r="G870" s="341"/>
      <c r="H870" s="341"/>
      <c r="I870" s="341"/>
      <c r="J870" s="342">
        <v>2290001009357</v>
      </c>
      <c r="K870" s="343"/>
      <c r="L870" s="343"/>
      <c r="M870" s="343"/>
      <c r="N870" s="343"/>
      <c r="O870" s="343"/>
      <c r="P870" s="356" t="s">
        <v>582</v>
      </c>
      <c r="Q870" s="344"/>
      <c r="R870" s="344"/>
      <c r="S870" s="344"/>
      <c r="T870" s="344"/>
      <c r="U870" s="344"/>
      <c r="V870" s="344"/>
      <c r="W870" s="344"/>
      <c r="X870" s="344"/>
      <c r="Y870" s="345">
        <v>1.4</v>
      </c>
      <c r="Z870" s="346"/>
      <c r="AA870" s="346"/>
      <c r="AB870" s="347"/>
      <c r="AC870" s="357" t="s">
        <v>519</v>
      </c>
      <c r="AD870" s="365"/>
      <c r="AE870" s="365"/>
      <c r="AF870" s="365"/>
      <c r="AG870" s="365"/>
      <c r="AH870" s="366">
        <v>1</v>
      </c>
      <c r="AI870" s="367"/>
      <c r="AJ870" s="367"/>
      <c r="AK870" s="367"/>
      <c r="AL870" s="351">
        <v>99.4</v>
      </c>
      <c r="AM870" s="352"/>
      <c r="AN870" s="352"/>
      <c r="AO870" s="353"/>
      <c r="AP870" s="354"/>
      <c r="AQ870" s="354"/>
      <c r="AR870" s="354"/>
      <c r="AS870" s="354"/>
      <c r="AT870" s="354"/>
      <c r="AU870" s="354"/>
      <c r="AV870" s="354"/>
      <c r="AW870" s="354"/>
      <c r="AX870" s="354"/>
    </row>
    <row r="871" spans="1:50" ht="30"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372"/>
      <c r="F1102" s="372"/>
      <c r="G1102" s="372"/>
      <c r="H1102" s="372"/>
      <c r="I1102" s="372"/>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025">
      <formula>IF(RIGHT(TEXT(P14,"0.#"),1)=".",FALSE,TRUE)</formula>
    </cfRule>
    <cfRule type="expression" dxfId="2782" priority="14026">
      <formula>IF(RIGHT(TEXT(P14,"0.#"),1)=".",TRUE,FALSE)</formula>
    </cfRule>
  </conditionalFormatting>
  <conditionalFormatting sqref="AE32 AI32 AM32">
    <cfRule type="expression" dxfId="2781" priority="14015">
      <formula>IF(RIGHT(TEXT(AE32,"0.#"),1)=".",FALSE,TRUE)</formula>
    </cfRule>
    <cfRule type="expression" dxfId="2780" priority="14016">
      <formula>IF(RIGHT(TEXT(AE32,"0.#"),1)=".",TRUE,FALSE)</formula>
    </cfRule>
  </conditionalFormatting>
  <conditionalFormatting sqref="P18:AX18">
    <cfRule type="expression" dxfId="2779" priority="13901">
      <formula>IF(RIGHT(TEXT(P18,"0.#"),1)=".",FALSE,TRUE)</formula>
    </cfRule>
    <cfRule type="expression" dxfId="2778" priority="13902">
      <formula>IF(RIGHT(TEXT(P18,"0.#"),1)=".",TRUE,FALSE)</formula>
    </cfRule>
  </conditionalFormatting>
  <conditionalFormatting sqref="Y782">
    <cfRule type="expression" dxfId="2777" priority="13897">
      <formula>IF(RIGHT(TEXT(Y782,"0.#"),1)=".",FALSE,TRUE)</formula>
    </cfRule>
    <cfRule type="expression" dxfId="2776" priority="13898">
      <formula>IF(RIGHT(TEXT(Y782,"0.#"),1)=".",TRUE,FALSE)</formula>
    </cfRule>
  </conditionalFormatting>
  <conditionalFormatting sqref="Y791">
    <cfRule type="expression" dxfId="2775" priority="13893">
      <formula>IF(RIGHT(TEXT(Y791,"0.#"),1)=".",FALSE,TRUE)</formula>
    </cfRule>
    <cfRule type="expression" dxfId="2774" priority="13894">
      <formula>IF(RIGHT(TEXT(Y791,"0.#"),1)=".",TRUE,FALSE)</formula>
    </cfRule>
  </conditionalFormatting>
  <conditionalFormatting sqref="Y822:Y829 Y820 Y809:Y816 Y807 Y796:Y803 Y794">
    <cfRule type="expression" dxfId="2773" priority="13675">
      <formula>IF(RIGHT(TEXT(Y794,"0.#"),1)=".",FALSE,TRUE)</formula>
    </cfRule>
    <cfRule type="expression" dxfId="2772" priority="13676">
      <formula>IF(RIGHT(TEXT(Y794,"0.#"),1)=".",TRUE,FALSE)</formula>
    </cfRule>
  </conditionalFormatting>
  <conditionalFormatting sqref="P16:AQ17 P15:AX15 P13:AX13">
    <cfRule type="expression" dxfId="2771" priority="13723">
      <formula>IF(RIGHT(TEXT(P13,"0.#"),1)=".",FALSE,TRUE)</formula>
    </cfRule>
    <cfRule type="expression" dxfId="2770" priority="13724">
      <formula>IF(RIGHT(TEXT(P13,"0.#"),1)=".",TRUE,FALSE)</formula>
    </cfRule>
  </conditionalFormatting>
  <conditionalFormatting sqref="P19:AJ19">
    <cfRule type="expression" dxfId="2769" priority="13721">
      <formula>IF(RIGHT(TEXT(P19,"0.#"),1)=".",FALSE,TRUE)</formula>
    </cfRule>
    <cfRule type="expression" dxfId="2768" priority="13722">
      <formula>IF(RIGHT(TEXT(P19,"0.#"),1)=".",TRUE,FALSE)</formula>
    </cfRule>
  </conditionalFormatting>
  <conditionalFormatting sqref="AE101">
    <cfRule type="expression" dxfId="2767" priority="13713">
      <formula>IF(RIGHT(TEXT(AE101,"0.#"),1)=".",FALSE,TRUE)</formula>
    </cfRule>
    <cfRule type="expression" dxfId="2766" priority="13714">
      <formula>IF(RIGHT(TEXT(AE101,"0.#"),1)=".",TRUE,FALSE)</formula>
    </cfRule>
  </conditionalFormatting>
  <conditionalFormatting sqref="Y783:Y790 Y781">
    <cfRule type="expression" dxfId="2765" priority="13699">
      <formula>IF(RIGHT(TEXT(Y781,"0.#"),1)=".",FALSE,TRUE)</formula>
    </cfRule>
    <cfRule type="expression" dxfId="2764" priority="13700">
      <formula>IF(RIGHT(TEXT(Y781,"0.#"),1)=".",TRUE,FALSE)</formula>
    </cfRule>
  </conditionalFormatting>
  <conditionalFormatting sqref="AU782">
    <cfRule type="expression" dxfId="2763" priority="13697">
      <formula>IF(RIGHT(TEXT(AU782,"0.#"),1)=".",FALSE,TRUE)</formula>
    </cfRule>
    <cfRule type="expression" dxfId="2762" priority="13698">
      <formula>IF(RIGHT(TEXT(AU782,"0.#"),1)=".",TRUE,FALSE)</formula>
    </cfRule>
  </conditionalFormatting>
  <conditionalFormatting sqref="AU791">
    <cfRule type="expression" dxfId="2761" priority="13695">
      <formula>IF(RIGHT(TEXT(AU791,"0.#"),1)=".",FALSE,TRUE)</formula>
    </cfRule>
    <cfRule type="expression" dxfId="2760" priority="13696">
      <formula>IF(RIGHT(TEXT(AU791,"0.#"),1)=".",TRUE,FALSE)</formula>
    </cfRule>
  </conditionalFormatting>
  <conditionalFormatting sqref="AU783:AU790 AU781">
    <cfRule type="expression" dxfId="2759" priority="13693">
      <formula>IF(RIGHT(TEXT(AU781,"0.#"),1)=".",FALSE,TRUE)</formula>
    </cfRule>
    <cfRule type="expression" dxfId="2758" priority="13694">
      <formula>IF(RIGHT(TEXT(AU781,"0.#"),1)=".",TRUE,FALSE)</formula>
    </cfRule>
  </conditionalFormatting>
  <conditionalFormatting sqref="Y821 Y808 Y795">
    <cfRule type="expression" dxfId="2757" priority="13679">
      <formula>IF(RIGHT(TEXT(Y795,"0.#"),1)=".",FALSE,TRUE)</formula>
    </cfRule>
    <cfRule type="expression" dxfId="2756" priority="13680">
      <formula>IF(RIGHT(TEXT(Y795,"0.#"),1)=".",TRUE,FALSE)</formula>
    </cfRule>
  </conditionalFormatting>
  <conditionalFormatting sqref="Y830 Y817 Y804">
    <cfRule type="expression" dxfId="2755" priority="13677">
      <formula>IF(RIGHT(TEXT(Y804,"0.#"),1)=".",FALSE,TRUE)</formula>
    </cfRule>
    <cfRule type="expression" dxfId="2754" priority="13678">
      <formula>IF(RIGHT(TEXT(Y804,"0.#"),1)=".",TRUE,FALSE)</formula>
    </cfRule>
  </conditionalFormatting>
  <conditionalFormatting sqref="AU821 AU808 AU795">
    <cfRule type="expression" dxfId="2753" priority="13673">
      <formula>IF(RIGHT(TEXT(AU795,"0.#"),1)=".",FALSE,TRUE)</formula>
    </cfRule>
    <cfRule type="expression" dxfId="2752" priority="13674">
      <formula>IF(RIGHT(TEXT(AU795,"0.#"),1)=".",TRUE,FALSE)</formula>
    </cfRule>
  </conditionalFormatting>
  <conditionalFormatting sqref="AU830 AU817 AU804">
    <cfRule type="expression" dxfId="2751" priority="13671">
      <formula>IF(RIGHT(TEXT(AU804,"0.#"),1)=".",FALSE,TRUE)</formula>
    </cfRule>
    <cfRule type="expression" dxfId="2750" priority="13672">
      <formula>IF(RIGHT(TEXT(AU804,"0.#"),1)=".",TRUE,FALSE)</formula>
    </cfRule>
  </conditionalFormatting>
  <conditionalFormatting sqref="AU822:AU829 AU820 AU809:AU816 AU807 AU796:AU803 AU794">
    <cfRule type="expression" dxfId="2749" priority="13669">
      <formula>IF(RIGHT(TEXT(AU794,"0.#"),1)=".",FALSE,TRUE)</formula>
    </cfRule>
    <cfRule type="expression" dxfId="2748" priority="13670">
      <formula>IF(RIGHT(TEXT(AU794,"0.#"),1)=".",TRUE,FALSE)</formula>
    </cfRule>
  </conditionalFormatting>
  <conditionalFormatting sqref="AM87">
    <cfRule type="expression" dxfId="2747" priority="13323">
      <formula>IF(RIGHT(TEXT(AM87,"0.#"),1)=".",FALSE,TRUE)</formula>
    </cfRule>
    <cfRule type="expression" dxfId="2746" priority="13324">
      <formula>IF(RIGHT(TEXT(AM87,"0.#"),1)=".",TRUE,FALSE)</formula>
    </cfRule>
  </conditionalFormatting>
  <conditionalFormatting sqref="AE55">
    <cfRule type="expression" dxfId="2745" priority="13391">
      <formula>IF(RIGHT(TEXT(AE55,"0.#"),1)=".",FALSE,TRUE)</formula>
    </cfRule>
    <cfRule type="expression" dxfId="2744" priority="13392">
      <formula>IF(RIGHT(TEXT(AE55,"0.#"),1)=".",TRUE,FALSE)</formula>
    </cfRule>
  </conditionalFormatting>
  <conditionalFormatting sqref="AI55">
    <cfRule type="expression" dxfId="2743" priority="13389">
      <formula>IF(RIGHT(TEXT(AI55,"0.#"),1)=".",FALSE,TRUE)</formula>
    </cfRule>
    <cfRule type="expression" dxfId="2742" priority="13390">
      <formula>IF(RIGHT(TEXT(AI55,"0.#"),1)=".",TRUE,FALSE)</formula>
    </cfRule>
  </conditionalFormatting>
  <conditionalFormatting sqref="AE53">
    <cfRule type="expression" dxfId="2741" priority="13395">
      <formula>IF(RIGHT(TEXT(AE53,"0.#"),1)=".",FALSE,TRUE)</formula>
    </cfRule>
    <cfRule type="expression" dxfId="2740" priority="13396">
      <formula>IF(RIGHT(TEXT(AE53,"0.#"),1)=".",TRUE,FALSE)</formula>
    </cfRule>
  </conditionalFormatting>
  <conditionalFormatting sqref="AE54">
    <cfRule type="expression" dxfId="2739" priority="13393">
      <formula>IF(RIGHT(TEXT(AE54,"0.#"),1)=".",FALSE,TRUE)</formula>
    </cfRule>
    <cfRule type="expression" dxfId="2738" priority="13394">
      <formula>IF(RIGHT(TEXT(AE54,"0.#"),1)=".",TRUE,FALSE)</formula>
    </cfRule>
  </conditionalFormatting>
  <conditionalFormatting sqref="AI54">
    <cfRule type="expression" dxfId="2737" priority="13387">
      <formula>IF(RIGHT(TEXT(AI54,"0.#"),1)=".",FALSE,TRUE)</formula>
    </cfRule>
    <cfRule type="expression" dxfId="2736" priority="13388">
      <formula>IF(RIGHT(TEXT(AI54,"0.#"),1)=".",TRUE,FALSE)</formula>
    </cfRule>
  </conditionalFormatting>
  <conditionalFormatting sqref="AI53">
    <cfRule type="expression" dxfId="2735" priority="13385">
      <formula>IF(RIGHT(TEXT(AI53,"0.#"),1)=".",FALSE,TRUE)</formula>
    </cfRule>
    <cfRule type="expression" dxfId="2734" priority="13386">
      <formula>IF(RIGHT(TEXT(AI53,"0.#"),1)=".",TRUE,FALSE)</formula>
    </cfRule>
  </conditionalFormatting>
  <conditionalFormatting sqref="AM53">
    <cfRule type="expression" dxfId="2733" priority="13383">
      <formula>IF(RIGHT(TEXT(AM53,"0.#"),1)=".",FALSE,TRUE)</formula>
    </cfRule>
    <cfRule type="expression" dxfId="2732" priority="13384">
      <formula>IF(RIGHT(TEXT(AM53,"0.#"),1)=".",TRUE,FALSE)</formula>
    </cfRule>
  </conditionalFormatting>
  <conditionalFormatting sqref="AM54">
    <cfRule type="expression" dxfId="2731" priority="13381">
      <formula>IF(RIGHT(TEXT(AM54,"0.#"),1)=".",FALSE,TRUE)</formula>
    </cfRule>
    <cfRule type="expression" dxfId="2730" priority="13382">
      <formula>IF(RIGHT(TEXT(AM54,"0.#"),1)=".",TRUE,FALSE)</formula>
    </cfRule>
  </conditionalFormatting>
  <conditionalFormatting sqref="AM55">
    <cfRule type="expression" dxfId="2729" priority="13379">
      <formula>IF(RIGHT(TEXT(AM55,"0.#"),1)=".",FALSE,TRUE)</formula>
    </cfRule>
    <cfRule type="expression" dxfId="2728" priority="13380">
      <formula>IF(RIGHT(TEXT(AM55,"0.#"),1)=".",TRUE,FALSE)</formula>
    </cfRule>
  </conditionalFormatting>
  <conditionalFormatting sqref="AE60">
    <cfRule type="expression" dxfId="2727" priority="13365">
      <formula>IF(RIGHT(TEXT(AE60,"0.#"),1)=".",FALSE,TRUE)</formula>
    </cfRule>
    <cfRule type="expression" dxfId="2726" priority="13366">
      <formula>IF(RIGHT(TEXT(AE60,"0.#"),1)=".",TRUE,FALSE)</formula>
    </cfRule>
  </conditionalFormatting>
  <conditionalFormatting sqref="AE61">
    <cfRule type="expression" dxfId="2725" priority="13363">
      <formula>IF(RIGHT(TEXT(AE61,"0.#"),1)=".",FALSE,TRUE)</formula>
    </cfRule>
    <cfRule type="expression" dxfId="2724" priority="13364">
      <formula>IF(RIGHT(TEXT(AE61,"0.#"),1)=".",TRUE,FALSE)</formula>
    </cfRule>
  </conditionalFormatting>
  <conditionalFormatting sqref="AE62">
    <cfRule type="expression" dxfId="2723" priority="13361">
      <formula>IF(RIGHT(TEXT(AE62,"0.#"),1)=".",FALSE,TRUE)</formula>
    </cfRule>
    <cfRule type="expression" dxfId="2722" priority="13362">
      <formula>IF(RIGHT(TEXT(AE62,"0.#"),1)=".",TRUE,FALSE)</formula>
    </cfRule>
  </conditionalFormatting>
  <conditionalFormatting sqref="AI62">
    <cfRule type="expression" dxfId="2721" priority="13359">
      <formula>IF(RIGHT(TEXT(AI62,"0.#"),1)=".",FALSE,TRUE)</formula>
    </cfRule>
    <cfRule type="expression" dxfId="2720" priority="13360">
      <formula>IF(RIGHT(TEXT(AI62,"0.#"),1)=".",TRUE,FALSE)</formula>
    </cfRule>
  </conditionalFormatting>
  <conditionalFormatting sqref="AI61">
    <cfRule type="expression" dxfId="2719" priority="13357">
      <formula>IF(RIGHT(TEXT(AI61,"0.#"),1)=".",FALSE,TRUE)</formula>
    </cfRule>
    <cfRule type="expression" dxfId="2718" priority="13358">
      <formula>IF(RIGHT(TEXT(AI61,"0.#"),1)=".",TRUE,FALSE)</formula>
    </cfRule>
  </conditionalFormatting>
  <conditionalFormatting sqref="AI60">
    <cfRule type="expression" dxfId="2717" priority="13355">
      <formula>IF(RIGHT(TEXT(AI60,"0.#"),1)=".",FALSE,TRUE)</formula>
    </cfRule>
    <cfRule type="expression" dxfId="2716" priority="13356">
      <formula>IF(RIGHT(TEXT(AI60,"0.#"),1)=".",TRUE,FALSE)</formula>
    </cfRule>
  </conditionalFormatting>
  <conditionalFormatting sqref="AM60">
    <cfRule type="expression" dxfId="2715" priority="13353">
      <formula>IF(RIGHT(TEXT(AM60,"0.#"),1)=".",FALSE,TRUE)</formula>
    </cfRule>
    <cfRule type="expression" dxfId="2714" priority="13354">
      <formula>IF(RIGHT(TEXT(AM60,"0.#"),1)=".",TRUE,FALSE)</formula>
    </cfRule>
  </conditionalFormatting>
  <conditionalFormatting sqref="AM61">
    <cfRule type="expression" dxfId="2713" priority="13351">
      <formula>IF(RIGHT(TEXT(AM61,"0.#"),1)=".",FALSE,TRUE)</formula>
    </cfRule>
    <cfRule type="expression" dxfId="2712" priority="13352">
      <formula>IF(RIGHT(TEXT(AM61,"0.#"),1)=".",TRUE,FALSE)</formula>
    </cfRule>
  </conditionalFormatting>
  <conditionalFormatting sqref="AM62">
    <cfRule type="expression" dxfId="2711" priority="13349">
      <formula>IF(RIGHT(TEXT(AM62,"0.#"),1)=".",FALSE,TRUE)</formula>
    </cfRule>
    <cfRule type="expression" dxfId="2710" priority="13350">
      <formula>IF(RIGHT(TEXT(AM62,"0.#"),1)=".",TRUE,FALSE)</formula>
    </cfRule>
  </conditionalFormatting>
  <conditionalFormatting sqref="AE87">
    <cfRule type="expression" dxfId="2709" priority="13335">
      <formula>IF(RIGHT(TEXT(AE87,"0.#"),1)=".",FALSE,TRUE)</formula>
    </cfRule>
    <cfRule type="expression" dxfId="2708" priority="13336">
      <formula>IF(RIGHT(TEXT(AE87,"0.#"),1)=".",TRUE,FALSE)</formula>
    </cfRule>
  </conditionalFormatting>
  <conditionalFormatting sqref="AE88">
    <cfRule type="expression" dxfId="2707" priority="13333">
      <formula>IF(RIGHT(TEXT(AE88,"0.#"),1)=".",FALSE,TRUE)</formula>
    </cfRule>
    <cfRule type="expression" dxfId="2706" priority="13334">
      <formula>IF(RIGHT(TEXT(AE88,"0.#"),1)=".",TRUE,FALSE)</formula>
    </cfRule>
  </conditionalFormatting>
  <conditionalFormatting sqref="AE89">
    <cfRule type="expression" dxfId="2705" priority="13331">
      <formula>IF(RIGHT(TEXT(AE89,"0.#"),1)=".",FALSE,TRUE)</formula>
    </cfRule>
    <cfRule type="expression" dxfId="2704" priority="13332">
      <formula>IF(RIGHT(TEXT(AE89,"0.#"),1)=".",TRUE,FALSE)</formula>
    </cfRule>
  </conditionalFormatting>
  <conditionalFormatting sqref="AI89">
    <cfRule type="expression" dxfId="2703" priority="13329">
      <formula>IF(RIGHT(TEXT(AI89,"0.#"),1)=".",FALSE,TRUE)</formula>
    </cfRule>
    <cfRule type="expression" dxfId="2702" priority="13330">
      <formula>IF(RIGHT(TEXT(AI89,"0.#"),1)=".",TRUE,FALSE)</formula>
    </cfRule>
  </conditionalFormatting>
  <conditionalFormatting sqref="AI88">
    <cfRule type="expression" dxfId="2701" priority="13327">
      <formula>IF(RIGHT(TEXT(AI88,"0.#"),1)=".",FALSE,TRUE)</formula>
    </cfRule>
    <cfRule type="expression" dxfId="2700" priority="13328">
      <formula>IF(RIGHT(TEXT(AI88,"0.#"),1)=".",TRUE,FALSE)</formula>
    </cfRule>
  </conditionalFormatting>
  <conditionalFormatting sqref="AI87">
    <cfRule type="expression" dxfId="2699" priority="13325">
      <formula>IF(RIGHT(TEXT(AI87,"0.#"),1)=".",FALSE,TRUE)</formula>
    </cfRule>
    <cfRule type="expression" dxfId="2698" priority="13326">
      <formula>IF(RIGHT(TEXT(AI87,"0.#"),1)=".",TRUE,FALSE)</formula>
    </cfRule>
  </conditionalFormatting>
  <conditionalFormatting sqref="AM88">
    <cfRule type="expression" dxfId="2697" priority="13321">
      <formula>IF(RIGHT(TEXT(AM88,"0.#"),1)=".",FALSE,TRUE)</formula>
    </cfRule>
    <cfRule type="expression" dxfId="2696" priority="13322">
      <formula>IF(RIGHT(TEXT(AM88,"0.#"),1)=".",TRUE,FALSE)</formula>
    </cfRule>
  </conditionalFormatting>
  <conditionalFormatting sqref="AM89">
    <cfRule type="expression" dxfId="2695" priority="13319">
      <formula>IF(RIGHT(TEXT(AM89,"0.#"),1)=".",FALSE,TRUE)</formula>
    </cfRule>
    <cfRule type="expression" dxfId="2694" priority="13320">
      <formula>IF(RIGHT(TEXT(AM89,"0.#"),1)=".",TRUE,FALSE)</formula>
    </cfRule>
  </conditionalFormatting>
  <conditionalFormatting sqref="AE92">
    <cfRule type="expression" dxfId="2693" priority="13305">
      <formula>IF(RIGHT(TEXT(AE92,"0.#"),1)=".",FALSE,TRUE)</formula>
    </cfRule>
    <cfRule type="expression" dxfId="2692" priority="13306">
      <formula>IF(RIGHT(TEXT(AE92,"0.#"),1)=".",TRUE,FALSE)</formula>
    </cfRule>
  </conditionalFormatting>
  <conditionalFormatting sqref="AE93">
    <cfRule type="expression" dxfId="2691" priority="13303">
      <formula>IF(RIGHT(TEXT(AE93,"0.#"),1)=".",FALSE,TRUE)</formula>
    </cfRule>
    <cfRule type="expression" dxfId="2690" priority="13304">
      <formula>IF(RIGHT(TEXT(AE93,"0.#"),1)=".",TRUE,FALSE)</formula>
    </cfRule>
  </conditionalFormatting>
  <conditionalFormatting sqref="AE94">
    <cfRule type="expression" dxfId="2689" priority="13301">
      <formula>IF(RIGHT(TEXT(AE94,"0.#"),1)=".",FALSE,TRUE)</formula>
    </cfRule>
    <cfRule type="expression" dxfId="2688" priority="13302">
      <formula>IF(RIGHT(TEXT(AE94,"0.#"),1)=".",TRUE,FALSE)</formula>
    </cfRule>
  </conditionalFormatting>
  <conditionalFormatting sqref="AI94">
    <cfRule type="expression" dxfId="2687" priority="13299">
      <formula>IF(RIGHT(TEXT(AI94,"0.#"),1)=".",FALSE,TRUE)</formula>
    </cfRule>
    <cfRule type="expression" dxfId="2686" priority="13300">
      <formula>IF(RIGHT(TEXT(AI94,"0.#"),1)=".",TRUE,FALSE)</formula>
    </cfRule>
  </conditionalFormatting>
  <conditionalFormatting sqref="AI93">
    <cfRule type="expression" dxfId="2685" priority="13297">
      <formula>IF(RIGHT(TEXT(AI93,"0.#"),1)=".",FALSE,TRUE)</formula>
    </cfRule>
    <cfRule type="expression" dxfId="2684" priority="13298">
      <formula>IF(RIGHT(TEXT(AI93,"0.#"),1)=".",TRUE,FALSE)</formula>
    </cfRule>
  </conditionalFormatting>
  <conditionalFormatting sqref="AI92">
    <cfRule type="expression" dxfId="2683" priority="13295">
      <formula>IF(RIGHT(TEXT(AI92,"0.#"),1)=".",FALSE,TRUE)</formula>
    </cfRule>
    <cfRule type="expression" dxfId="2682" priority="13296">
      <formula>IF(RIGHT(TEXT(AI92,"0.#"),1)=".",TRUE,FALSE)</formula>
    </cfRule>
  </conditionalFormatting>
  <conditionalFormatting sqref="AM92">
    <cfRule type="expression" dxfId="2681" priority="13293">
      <formula>IF(RIGHT(TEXT(AM92,"0.#"),1)=".",FALSE,TRUE)</formula>
    </cfRule>
    <cfRule type="expression" dxfId="2680" priority="13294">
      <formula>IF(RIGHT(TEXT(AM92,"0.#"),1)=".",TRUE,FALSE)</formula>
    </cfRule>
  </conditionalFormatting>
  <conditionalFormatting sqref="AM93">
    <cfRule type="expression" dxfId="2679" priority="13291">
      <formula>IF(RIGHT(TEXT(AM93,"0.#"),1)=".",FALSE,TRUE)</formula>
    </cfRule>
    <cfRule type="expression" dxfId="2678" priority="13292">
      <formula>IF(RIGHT(TEXT(AM93,"0.#"),1)=".",TRUE,FALSE)</formula>
    </cfRule>
  </conditionalFormatting>
  <conditionalFormatting sqref="AM94">
    <cfRule type="expression" dxfId="2677" priority="13289">
      <formula>IF(RIGHT(TEXT(AM94,"0.#"),1)=".",FALSE,TRUE)</formula>
    </cfRule>
    <cfRule type="expression" dxfId="2676" priority="13290">
      <formula>IF(RIGHT(TEXT(AM94,"0.#"),1)=".",TRUE,FALSE)</formula>
    </cfRule>
  </conditionalFormatting>
  <conditionalFormatting sqref="AE97">
    <cfRule type="expression" dxfId="2675" priority="13275">
      <formula>IF(RIGHT(TEXT(AE97,"0.#"),1)=".",FALSE,TRUE)</formula>
    </cfRule>
    <cfRule type="expression" dxfId="2674" priority="13276">
      <formula>IF(RIGHT(TEXT(AE97,"0.#"),1)=".",TRUE,FALSE)</formula>
    </cfRule>
  </conditionalFormatting>
  <conditionalFormatting sqref="AE98">
    <cfRule type="expression" dxfId="2673" priority="13273">
      <formula>IF(RIGHT(TEXT(AE98,"0.#"),1)=".",FALSE,TRUE)</formula>
    </cfRule>
    <cfRule type="expression" dxfId="2672" priority="13274">
      <formula>IF(RIGHT(TEXT(AE98,"0.#"),1)=".",TRUE,FALSE)</formula>
    </cfRule>
  </conditionalFormatting>
  <conditionalFormatting sqref="AE99">
    <cfRule type="expression" dxfId="2671" priority="13271">
      <formula>IF(RIGHT(TEXT(AE99,"0.#"),1)=".",FALSE,TRUE)</formula>
    </cfRule>
    <cfRule type="expression" dxfId="2670" priority="13272">
      <formula>IF(RIGHT(TEXT(AE99,"0.#"),1)=".",TRUE,FALSE)</formula>
    </cfRule>
  </conditionalFormatting>
  <conditionalFormatting sqref="AI99">
    <cfRule type="expression" dxfId="2669" priority="13269">
      <formula>IF(RIGHT(TEXT(AI99,"0.#"),1)=".",FALSE,TRUE)</formula>
    </cfRule>
    <cfRule type="expression" dxfId="2668" priority="13270">
      <formula>IF(RIGHT(TEXT(AI99,"0.#"),1)=".",TRUE,FALSE)</formula>
    </cfRule>
  </conditionalFormatting>
  <conditionalFormatting sqref="AI98">
    <cfRule type="expression" dxfId="2667" priority="13267">
      <formula>IF(RIGHT(TEXT(AI98,"0.#"),1)=".",FALSE,TRUE)</formula>
    </cfRule>
    <cfRule type="expression" dxfId="2666" priority="13268">
      <formula>IF(RIGHT(TEXT(AI98,"0.#"),1)=".",TRUE,FALSE)</formula>
    </cfRule>
  </conditionalFormatting>
  <conditionalFormatting sqref="AI97">
    <cfRule type="expression" dxfId="2665" priority="13265">
      <formula>IF(RIGHT(TEXT(AI97,"0.#"),1)=".",FALSE,TRUE)</formula>
    </cfRule>
    <cfRule type="expression" dxfId="2664" priority="13266">
      <formula>IF(RIGHT(TEXT(AI97,"0.#"),1)=".",TRUE,FALSE)</formula>
    </cfRule>
  </conditionalFormatting>
  <conditionalFormatting sqref="AM97">
    <cfRule type="expression" dxfId="2663" priority="13263">
      <formula>IF(RIGHT(TEXT(AM97,"0.#"),1)=".",FALSE,TRUE)</formula>
    </cfRule>
    <cfRule type="expression" dxfId="2662" priority="13264">
      <formula>IF(RIGHT(TEXT(AM97,"0.#"),1)=".",TRUE,FALSE)</formula>
    </cfRule>
  </conditionalFormatting>
  <conditionalFormatting sqref="AM98">
    <cfRule type="expression" dxfId="2661" priority="13261">
      <formula>IF(RIGHT(TEXT(AM98,"0.#"),1)=".",FALSE,TRUE)</formula>
    </cfRule>
    <cfRule type="expression" dxfId="2660" priority="13262">
      <formula>IF(RIGHT(TEXT(AM98,"0.#"),1)=".",TRUE,FALSE)</formula>
    </cfRule>
  </conditionalFormatting>
  <conditionalFormatting sqref="AM99">
    <cfRule type="expression" dxfId="2659" priority="13259">
      <formula>IF(RIGHT(TEXT(AM99,"0.#"),1)=".",FALSE,TRUE)</formula>
    </cfRule>
    <cfRule type="expression" dxfId="2658" priority="13260">
      <formula>IF(RIGHT(TEXT(AM99,"0.#"),1)=".",TRUE,FALSE)</formula>
    </cfRule>
  </conditionalFormatting>
  <conditionalFormatting sqref="AI101">
    <cfRule type="expression" dxfId="2657" priority="13245">
      <formula>IF(RIGHT(TEXT(AI101,"0.#"),1)=".",FALSE,TRUE)</formula>
    </cfRule>
    <cfRule type="expression" dxfId="2656" priority="13246">
      <formula>IF(RIGHT(TEXT(AI101,"0.#"),1)=".",TRUE,FALSE)</formula>
    </cfRule>
  </conditionalFormatting>
  <conditionalFormatting sqref="AM101">
    <cfRule type="expression" dxfId="2655" priority="13243">
      <formula>IF(RIGHT(TEXT(AM101,"0.#"),1)=".",FALSE,TRUE)</formula>
    </cfRule>
    <cfRule type="expression" dxfId="2654" priority="13244">
      <formula>IF(RIGHT(TEXT(AM101,"0.#"),1)=".",TRUE,FALSE)</formula>
    </cfRule>
  </conditionalFormatting>
  <conditionalFormatting sqref="AE102">
    <cfRule type="expression" dxfId="2653" priority="13241">
      <formula>IF(RIGHT(TEXT(AE102,"0.#"),1)=".",FALSE,TRUE)</formula>
    </cfRule>
    <cfRule type="expression" dxfId="2652" priority="13242">
      <formula>IF(RIGHT(TEXT(AE102,"0.#"),1)=".",TRUE,FALSE)</formula>
    </cfRule>
  </conditionalFormatting>
  <conditionalFormatting sqref="AI102">
    <cfRule type="expression" dxfId="2651" priority="13239">
      <formula>IF(RIGHT(TEXT(AI102,"0.#"),1)=".",FALSE,TRUE)</formula>
    </cfRule>
    <cfRule type="expression" dxfId="2650" priority="13240">
      <formula>IF(RIGHT(TEXT(AI102,"0.#"),1)=".",TRUE,FALSE)</formula>
    </cfRule>
  </conditionalFormatting>
  <conditionalFormatting sqref="AM102">
    <cfRule type="expression" dxfId="2649" priority="13237">
      <formula>IF(RIGHT(TEXT(AM102,"0.#"),1)=".",FALSE,TRUE)</formula>
    </cfRule>
    <cfRule type="expression" dxfId="2648" priority="13238">
      <formula>IF(RIGHT(TEXT(AM102,"0.#"),1)=".",TRUE,FALSE)</formula>
    </cfRule>
  </conditionalFormatting>
  <conditionalFormatting sqref="AQ102">
    <cfRule type="expression" dxfId="2647" priority="13235">
      <formula>IF(RIGHT(TEXT(AQ102,"0.#"),1)=".",FALSE,TRUE)</formula>
    </cfRule>
    <cfRule type="expression" dxfId="2646" priority="13236">
      <formula>IF(RIGHT(TEXT(AQ102,"0.#"),1)=".",TRUE,FALSE)</formula>
    </cfRule>
  </conditionalFormatting>
  <conditionalFormatting sqref="AE104">
    <cfRule type="expression" dxfId="2645" priority="13233">
      <formula>IF(RIGHT(TEXT(AE104,"0.#"),1)=".",FALSE,TRUE)</formula>
    </cfRule>
    <cfRule type="expression" dxfId="2644" priority="13234">
      <formula>IF(RIGHT(TEXT(AE104,"0.#"),1)=".",TRUE,FALSE)</formula>
    </cfRule>
  </conditionalFormatting>
  <conditionalFormatting sqref="AI104">
    <cfRule type="expression" dxfId="2643" priority="13231">
      <formula>IF(RIGHT(TEXT(AI104,"0.#"),1)=".",FALSE,TRUE)</formula>
    </cfRule>
    <cfRule type="expression" dxfId="2642" priority="13232">
      <formula>IF(RIGHT(TEXT(AI104,"0.#"),1)=".",TRUE,FALSE)</formula>
    </cfRule>
  </conditionalFormatting>
  <conditionalFormatting sqref="AM104">
    <cfRule type="expression" dxfId="2641" priority="13229">
      <formula>IF(RIGHT(TEXT(AM104,"0.#"),1)=".",FALSE,TRUE)</formula>
    </cfRule>
    <cfRule type="expression" dxfId="2640" priority="13230">
      <formula>IF(RIGHT(TEXT(AM104,"0.#"),1)=".",TRUE,FALSE)</formula>
    </cfRule>
  </conditionalFormatting>
  <conditionalFormatting sqref="AE105">
    <cfRule type="expression" dxfId="2639" priority="13227">
      <formula>IF(RIGHT(TEXT(AE105,"0.#"),1)=".",FALSE,TRUE)</formula>
    </cfRule>
    <cfRule type="expression" dxfId="2638" priority="13228">
      <formula>IF(RIGHT(TEXT(AE105,"0.#"),1)=".",TRUE,FALSE)</formula>
    </cfRule>
  </conditionalFormatting>
  <conditionalFormatting sqref="AI105">
    <cfRule type="expression" dxfId="2637" priority="13225">
      <formula>IF(RIGHT(TEXT(AI105,"0.#"),1)=".",FALSE,TRUE)</formula>
    </cfRule>
    <cfRule type="expression" dxfId="2636" priority="13226">
      <formula>IF(RIGHT(TEXT(AI105,"0.#"),1)=".",TRUE,FALSE)</formula>
    </cfRule>
  </conditionalFormatting>
  <conditionalFormatting sqref="AM105">
    <cfRule type="expression" dxfId="2635" priority="13223">
      <formula>IF(RIGHT(TEXT(AM105,"0.#"),1)=".",FALSE,TRUE)</formula>
    </cfRule>
    <cfRule type="expression" dxfId="2634" priority="13224">
      <formula>IF(RIGHT(TEXT(AM105,"0.#"),1)=".",TRUE,FALSE)</formula>
    </cfRule>
  </conditionalFormatting>
  <conditionalFormatting sqref="AE107">
    <cfRule type="expression" dxfId="2633" priority="13219">
      <formula>IF(RIGHT(TEXT(AE107,"0.#"),1)=".",FALSE,TRUE)</formula>
    </cfRule>
    <cfRule type="expression" dxfId="2632" priority="13220">
      <formula>IF(RIGHT(TEXT(AE107,"0.#"),1)=".",TRUE,FALSE)</formula>
    </cfRule>
  </conditionalFormatting>
  <conditionalFormatting sqref="AI107">
    <cfRule type="expression" dxfId="2631" priority="13217">
      <formula>IF(RIGHT(TEXT(AI107,"0.#"),1)=".",FALSE,TRUE)</formula>
    </cfRule>
    <cfRule type="expression" dxfId="2630" priority="13218">
      <formula>IF(RIGHT(TEXT(AI107,"0.#"),1)=".",TRUE,FALSE)</formula>
    </cfRule>
  </conditionalFormatting>
  <conditionalFormatting sqref="AM107">
    <cfRule type="expression" dxfId="2629" priority="13215">
      <formula>IF(RIGHT(TEXT(AM107,"0.#"),1)=".",FALSE,TRUE)</formula>
    </cfRule>
    <cfRule type="expression" dxfId="2628" priority="13216">
      <formula>IF(RIGHT(TEXT(AM107,"0.#"),1)=".",TRUE,FALSE)</formula>
    </cfRule>
  </conditionalFormatting>
  <conditionalFormatting sqref="AE108">
    <cfRule type="expression" dxfId="2627" priority="13213">
      <formula>IF(RIGHT(TEXT(AE108,"0.#"),1)=".",FALSE,TRUE)</formula>
    </cfRule>
    <cfRule type="expression" dxfId="2626" priority="13214">
      <formula>IF(RIGHT(TEXT(AE108,"0.#"),1)=".",TRUE,FALSE)</formula>
    </cfRule>
  </conditionalFormatting>
  <conditionalFormatting sqref="AI108">
    <cfRule type="expression" dxfId="2625" priority="13211">
      <formula>IF(RIGHT(TEXT(AI108,"0.#"),1)=".",FALSE,TRUE)</formula>
    </cfRule>
    <cfRule type="expression" dxfId="2624" priority="13212">
      <formula>IF(RIGHT(TEXT(AI108,"0.#"),1)=".",TRUE,FALSE)</formula>
    </cfRule>
  </conditionalFormatting>
  <conditionalFormatting sqref="AM108">
    <cfRule type="expression" dxfId="2623" priority="13209">
      <formula>IF(RIGHT(TEXT(AM108,"0.#"),1)=".",FALSE,TRUE)</formula>
    </cfRule>
    <cfRule type="expression" dxfId="2622" priority="13210">
      <formula>IF(RIGHT(TEXT(AM108,"0.#"),1)=".",TRUE,FALSE)</formula>
    </cfRule>
  </conditionalFormatting>
  <conditionalFormatting sqref="AE110">
    <cfRule type="expression" dxfId="2621" priority="13205">
      <formula>IF(RIGHT(TEXT(AE110,"0.#"),1)=".",FALSE,TRUE)</formula>
    </cfRule>
    <cfRule type="expression" dxfId="2620" priority="13206">
      <formula>IF(RIGHT(TEXT(AE110,"0.#"),1)=".",TRUE,FALSE)</formula>
    </cfRule>
  </conditionalFormatting>
  <conditionalFormatting sqref="AI110">
    <cfRule type="expression" dxfId="2619" priority="13203">
      <formula>IF(RIGHT(TEXT(AI110,"0.#"),1)=".",FALSE,TRUE)</formula>
    </cfRule>
    <cfRule type="expression" dxfId="2618" priority="13204">
      <formula>IF(RIGHT(TEXT(AI110,"0.#"),1)=".",TRUE,FALSE)</formula>
    </cfRule>
  </conditionalFormatting>
  <conditionalFormatting sqref="AM110">
    <cfRule type="expression" dxfId="2617" priority="13201">
      <formula>IF(RIGHT(TEXT(AM110,"0.#"),1)=".",FALSE,TRUE)</formula>
    </cfRule>
    <cfRule type="expression" dxfId="2616" priority="13202">
      <formula>IF(RIGHT(TEXT(AM110,"0.#"),1)=".",TRUE,FALSE)</formula>
    </cfRule>
  </conditionalFormatting>
  <conditionalFormatting sqref="AE111">
    <cfRule type="expression" dxfId="2615" priority="13199">
      <formula>IF(RIGHT(TEXT(AE111,"0.#"),1)=".",FALSE,TRUE)</formula>
    </cfRule>
    <cfRule type="expression" dxfId="2614" priority="13200">
      <formula>IF(RIGHT(TEXT(AE111,"0.#"),1)=".",TRUE,FALSE)</formula>
    </cfRule>
  </conditionalFormatting>
  <conditionalFormatting sqref="AI111">
    <cfRule type="expression" dxfId="2613" priority="13197">
      <formula>IF(RIGHT(TEXT(AI111,"0.#"),1)=".",FALSE,TRUE)</formula>
    </cfRule>
    <cfRule type="expression" dxfId="2612" priority="13198">
      <formula>IF(RIGHT(TEXT(AI111,"0.#"),1)=".",TRUE,FALSE)</formula>
    </cfRule>
  </conditionalFormatting>
  <conditionalFormatting sqref="AM111">
    <cfRule type="expression" dxfId="2611" priority="13195">
      <formula>IF(RIGHT(TEXT(AM111,"0.#"),1)=".",FALSE,TRUE)</formula>
    </cfRule>
    <cfRule type="expression" dxfId="2610" priority="13196">
      <formula>IF(RIGHT(TEXT(AM111,"0.#"),1)=".",TRUE,FALSE)</formula>
    </cfRule>
  </conditionalFormatting>
  <conditionalFormatting sqref="AE113">
    <cfRule type="expression" dxfId="2609" priority="13191">
      <formula>IF(RIGHT(TEXT(AE113,"0.#"),1)=".",FALSE,TRUE)</formula>
    </cfRule>
    <cfRule type="expression" dxfId="2608" priority="13192">
      <formula>IF(RIGHT(TEXT(AE113,"0.#"),1)=".",TRUE,FALSE)</formula>
    </cfRule>
  </conditionalFormatting>
  <conditionalFormatting sqref="AI113">
    <cfRule type="expression" dxfId="2607" priority="13189">
      <formula>IF(RIGHT(TEXT(AI113,"0.#"),1)=".",FALSE,TRUE)</formula>
    </cfRule>
    <cfRule type="expression" dxfId="2606" priority="13190">
      <formula>IF(RIGHT(TEXT(AI113,"0.#"),1)=".",TRUE,FALSE)</formula>
    </cfRule>
  </conditionalFormatting>
  <conditionalFormatting sqref="AM113">
    <cfRule type="expression" dxfId="2605" priority="13187">
      <formula>IF(RIGHT(TEXT(AM113,"0.#"),1)=".",FALSE,TRUE)</formula>
    </cfRule>
    <cfRule type="expression" dxfId="2604" priority="13188">
      <formula>IF(RIGHT(TEXT(AM113,"0.#"),1)=".",TRUE,FALSE)</formula>
    </cfRule>
  </conditionalFormatting>
  <conditionalFormatting sqref="AE114">
    <cfRule type="expression" dxfId="2603" priority="13185">
      <formula>IF(RIGHT(TEXT(AE114,"0.#"),1)=".",FALSE,TRUE)</formula>
    </cfRule>
    <cfRule type="expression" dxfId="2602" priority="13186">
      <formula>IF(RIGHT(TEXT(AE114,"0.#"),1)=".",TRUE,FALSE)</formula>
    </cfRule>
  </conditionalFormatting>
  <conditionalFormatting sqref="AI114">
    <cfRule type="expression" dxfId="2601" priority="13183">
      <formula>IF(RIGHT(TEXT(AI114,"0.#"),1)=".",FALSE,TRUE)</formula>
    </cfRule>
    <cfRule type="expression" dxfId="2600" priority="13184">
      <formula>IF(RIGHT(TEXT(AI114,"0.#"),1)=".",TRUE,FALSE)</formula>
    </cfRule>
  </conditionalFormatting>
  <conditionalFormatting sqref="AM114">
    <cfRule type="expression" dxfId="2599" priority="13181">
      <formula>IF(RIGHT(TEXT(AM114,"0.#"),1)=".",FALSE,TRUE)</formula>
    </cfRule>
    <cfRule type="expression" dxfId="2598" priority="13182">
      <formula>IF(RIGHT(TEXT(AM114,"0.#"),1)=".",TRUE,FALSE)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39:AO866">
    <cfRule type="expression" dxfId="2515" priority="6647">
      <formula>IF(AND(AL839&gt;=0, RIGHT(TEXT(AL839,"0.#"),1)&lt;&gt;"."),TRUE,FALSE)</formula>
    </cfRule>
    <cfRule type="expression" dxfId="2514" priority="6648">
      <formula>IF(AND(AL839&gt;=0, RIGHT(TEXT(AL839,"0.#"),1)="."),TRUE,FALSE)</formula>
    </cfRule>
    <cfRule type="expression" dxfId="2513" priority="6649">
      <formula>IF(AND(AL839&lt;0, RIGHT(TEXT(AL839,"0.#"),1)&lt;&gt;"."),TRUE,FALSE)</formula>
    </cfRule>
    <cfRule type="expression" dxfId="2512" priority="6650">
      <formula>IF(AND(AL839&lt;0, RIGHT(TEXT(AL839,"0.#"),1)="."),TRUE,FALSE)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39:Y866">
    <cfRule type="expression" dxfId="2441" priority="2975">
      <formula>IF(RIGHT(TEXT(Y839,"0.#"),1)=".",FALSE,TRUE)</formula>
    </cfRule>
    <cfRule type="expression" dxfId="2440" priority="2976">
      <formula>IF(RIGHT(TEXT(Y839,"0.#"),1)=".",TRUE,FALSE)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02:AO1131">
    <cfRule type="expression" dxfId="2411" priority="2881">
      <formula>IF(AND(AL1102&gt;=0, RIGHT(TEXT(AL1102,"0.#"),1)&lt;&gt;"."),TRUE,FALSE)</formula>
    </cfRule>
    <cfRule type="expression" dxfId="2410" priority="2882">
      <formula>IF(AND(AL1102&gt;=0, RIGHT(TEXT(AL1102,"0.#"),1)="."),TRUE,FALSE)</formula>
    </cfRule>
    <cfRule type="expression" dxfId="2409" priority="2883">
      <formula>IF(AND(AL1102&lt;0, RIGHT(TEXT(AL1102,"0.#"),1)&lt;&gt;"."),TRUE,FALSE)</formula>
    </cfRule>
    <cfRule type="expression" dxfId="2408" priority="2884">
      <formula>IF(AND(AL1102&lt;0, RIGHT(TEXT(AL1102,"0.#"),1)="."),TRUE,FALSE)</formula>
    </cfRule>
  </conditionalFormatting>
  <conditionalFormatting sqref="Y1102:Y1131">
    <cfRule type="expression" dxfId="2407" priority="2879">
      <formula>IF(RIGHT(TEXT(Y1102,"0.#"),1)=".",FALSE,TRUE)</formula>
    </cfRule>
    <cfRule type="expression" dxfId="2406" priority="2880">
      <formula>IF(RIGHT(TEXT(Y1102,"0.#"),1)=".",TRUE,FALSE)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37:AO838">
    <cfRule type="expression" dxfId="2397" priority="2833">
      <formula>IF(AND(AL837&gt;=0, RIGHT(TEXT(AL837,"0.#"),1)&lt;&gt;"."),TRUE,FALSE)</formula>
    </cfRule>
    <cfRule type="expression" dxfId="2396" priority="2834">
      <formula>IF(AND(AL837&gt;=0, RIGHT(TEXT(AL837,"0.#"),1)="."),TRUE,FALSE)</formula>
    </cfRule>
    <cfRule type="expression" dxfId="2395" priority="2835">
      <formula>IF(AND(AL837&lt;0, RIGHT(TEXT(AL837,"0.#"),1)&lt;&gt;"."),TRUE,FALSE)</formula>
    </cfRule>
    <cfRule type="expression" dxfId="2394" priority="2836">
      <formula>IF(AND(AL837&lt;0, RIGHT(TEXT(AL837,"0.#"),1)="."),TRUE,FALSE)</formula>
    </cfRule>
  </conditionalFormatting>
  <conditionalFormatting sqref="Y837:Y838">
    <cfRule type="expression" dxfId="2393" priority="2831">
      <formula>IF(RIGHT(TEXT(Y837,"0.#"),1)=".",FALSE,TRUE)</formula>
    </cfRule>
    <cfRule type="expression" dxfId="2392" priority="2832">
      <formula>IF(RIGHT(TEXT(Y837,"0.#"),1)=".",TRUE,FALSE)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72:Y899">
    <cfRule type="expression" dxfId="2075" priority="2091">
      <formula>IF(RIGHT(TEXT(Y872,"0.#"),1)=".",FALSE,TRUE)</formula>
    </cfRule>
    <cfRule type="expression" dxfId="2074" priority="2092">
      <formula>IF(RIGHT(TEXT(Y872,"0.#"),1)=".",TRUE,FALSE)</formula>
    </cfRule>
  </conditionalFormatting>
  <conditionalFormatting sqref="Y870:Y871">
    <cfRule type="expression" dxfId="2073" priority="2085">
      <formula>IF(RIGHT(TEXT(Y870,"0.#"),1)=".",FALSE,TRUE)</formula>
    </cfRule>
    <cfRule type="expression" dxfId="2072" priority="2086">
      <formula>IF(RIGHT(TEXT(Y870,"0.#"),1)=".",TRUE,FALSE)</formula>
    </cfRule>
  </conditionalFormatting>
  <conditionalFormatting sqref="Y905:Y932">
    <cfRule type="expression" dxfId="2071" priority="2079">
      <formula>IF(RIGHT(TEXT(Y905,"0.#"),1)=".",FALSE,TRUE)</formula>
    </cfRule>
    <cfRule type="expression" dxfId="2070" priority="2080">
      <formula>IF(RIGHT(TEXT(Y905,"0.#"),1)=".",TRUE,FALSE)</formula>
    </cfRule>
  </conditionalFormatting>
  <conditionalFormatting sqref="Y903:Y904">
    <cfRule type="expression" dxfId="2069" priority="2073">
      <formula>IF(RIGHT(TEXT(Y903,"0.#"),1)=".",FALSE,TRUE)</formula>
    </cfRule>
    <cfRule type="expression" dxfId="2068" priority="2074">
      <formula>IF(RIGHT(TEXT(Y903,"0.#"),1)=".",TRUE,FALSE)</formula>
    </cfRule>
  </conditionalFormatting>
  <conditionalFormatting sqref="Y938:Y965">
    <cfRule type="expression" dxfId="2067" priority="2067">
      <formula>IF(RIGHT(TEXT(Y938,"0.#"),1)=".",FALSE,TRUE)</formula>
    </cfRule>
    <cfRule type="expression" dxfId="2066" priority="2068">
      <formula>IF(RIGHT(TEXT(Y938,"0.#"),1)=".",TRUE,FALSE)</formula>
    </cfRule>
  </conditionalFormatting>
  <conditionalFormatting sqref="Y936:Y937">
    <cfRule type="expression" dxfId="2065" priority="2061">
      <formula>IF(RIGHT(TEXT(Y936,"0.#"),1)=".",FALSE,TRUE)</formula>
    </cfRule>
    <cfRule type="expression" dxfId="2064" priority="2062">
      <formula>IF(RIGHT(TEXT(Y936,"0.#"),1)=".",TRUE,FALSE)</formula>
    </cfRule>
  </conditionalFormatting>
  <conditionalFormatting sqref="Y971:Y998">
    <cfRule type="expression" dxfId="2063" priority="2055">
      <formula>IF(RIGHT(TEXT(Y971,"0.#"),1)=".",FALSE,TRUE)</formula>
    </cfRule>
    <cfRule type="expression" dxfId="2062" priority="2056">
      <formula>IF(RIGHT(TEXT(Y971,"0.#"),1)=".",TRUE,FALSE)</formula>
    </cfRule>
  </conditionalFormatting>
  <conditionalFormatting sqref="Y969:Y970">
    <cfRule type="expression" dxfId="2061" priority="2049">
      <formula>IF(RIGHT(TEXT(Y969,"0.#"),1)=".",FALSE,TRUE)</formula>
    </cfRule>
    <cfRule type="expression" dxfId="2060" priority="2050">
      <formula>IF(RIGHT(TEXT(Y969,"0.#"),1)=".",TRUE,FALSE)</formula>
    </cfRule>
  </conditionalFormatting>
  <conditionalFormatting sqref="Y1004:Y1031">
    <cfRule type="expression" dxfId="2059" priority="2043">
      <formula>IF(RIGHT(TEXT(Y1004,"0.#"),1)=".",FALSE,TRUE)</formula>
    </cfRule>
    <cfRule type="expression" dxfId="2058" priority="2044">
      <formula>IF(RIGHT(TEXT(Y1004,"0.#"),1)=".",TRUE,FALSE)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72:AO899">
    <cfRule type="expression" dxfId="1977" priority="2093">
      <formula>IF(AND(AL872&gt;=0, RIGHT(TEXT(AL872,"0.#"),1)&lt;&gt;"."),TRUE,FALSE)</formula>
    </cfRule>
    <cfRule type="expression" dxfId="1976" priority="2094">
      <formula>IF(AND(AL872&gt;=0, RIGHT(TEXT(AL872,"0.#"),1)="."),TRUE,FALSE)</formula>
    </cfRule>
    <cfRule type="expression" dxfId="1975" priority="2095">
      <formula>IF(AND(AL872&lt;0, RIGHT(TEXT(AL872,"0.#"),1)&lt;&gt;"."),TRUE,FALSE)</formula>
    </cfRule>
    <cfRule type="expression" dxfId="1974" priority="2096">
      <formula>IF(AND(AL872&lt;0, RIGHT(TEXT(AL872,"0.#"),1)="."),TRUE,FALSE)</formula>
    </cfRule>
  </conditionalFormatting>
  <conditionalFormatting sqref="AL870:AO871">
    <cfRule type="expression" dxfId="1973" priority="2087">
      <formula>IF(AND(AL870&gt;=0, RIGHT(TEXT(AL870,"0.#"),1)&lt;&gt;"."),TRUE,FALSE)</formula>
    </cfRule>
    <cfRule type="expression" dxfId="1972" priority="2088">
      <formula>IF(AND(AL870&gt;=0, RIGHT(TEXT(AL870,"0.#"),1)="."),TRUE,FALSE)</formula>
    </cfRule>
    <cfRule type="expression" dxfId="1971" priority="2089">
      <formula>IF(AND(AL870&lt;0, RIGHT(TEXT(AL870,"0.#"),1)&lt;&gt;"."),TRUE,FALSE)</formula>
    </cfRule>
    <cfRule type="expression" dxfId="1970" priority="2090">
      <formula>IF(AND(AL870&lt;0, RIGHT(TEXT(AL870,"0.#"),1)="."),TRUE,FALSE)</formula>
    </cfRule>
  </conditionalFormatting>
  <conditionalFormatting sqref="AL905:AO932">
    <cfRule type="expression" dxfId="1969" priority="2081">
      <formula>IF(AND(AL905&gt;=0, RIGHT(TEXT(AL905,"0.#"),1)&lt;&gt;"."),TRUE,FALSE)</formula>
    </cfRule>
    <cfRule type="expression" dxfId="1968" priority="2082">
      <formula>IF(AND(AL905&gt;=0, RIGHT(TEXT(AL905,"0.#"),1)="."),TRUE,FALSE)</formula>
    </cfRule>
    <cfRule type="expression" dxfId="1967" priority="2083">
      <formula>IF(AND(AL905&lt;0, RIGHT(TEXT(AL905,"0.#"),1)&lt;&gt;"."),TRUE,FALSE)</formula>
    </cfRule>
    <cfRule type="expression" dxfId="1966" priority="2084">
      <formula>IF(AND(AL905&lt;0, RIGHT(TEXT(AL905,"0.#"),1)="."),TRUE,FALSE)</formula>
    </cfRule>
  </conditionalFormatting>
  <conditionalFormatting sqref="AL903:AO904">
    <cfRule type="expression" dxfId="1965" priority="2075">
      <formula>IF(AND(AL903&gt;=0, RIGHT(TEXT(AL903,"0.#"),1)&lt;&gt;"."),TRUE,FALSE)</formula>
    </cfRule>
    <cfRule type="expression" dxfId="1964" priority="2076">
      <formula>IF(AND(AL903&gt;=0, RIGHT(TEXT(AL903,"0.#"),1)="."),TRUE,FALSE)</formula>
    </cfRule>
    <cfRule type="expression" dxfId="1963" priority="2077">
      <formula>IF(AND(AL903&lt;0, RIGHT(TEXT(AL903,"0.#"),1)&lt;&gt;"."),TRUE,FALSE)</formula>
    </cfRule>
    <cfRule type="expression" dxfId="1962" priority="2078">
      <formula>IF(AND(AL903&lt;0, RIGHT(TEXT(AL903,"0.#"),1)="."),TRUE,FALSE)</formula>
    </cfRule>
  </conditionalFormatting>
  <conditionalFormatting sqref="AL938:AO965">
    <cfRule type="expression" dxfId="1961" priority="2069">
      <formula>IF(AND(AL938&gt;=0, RIGHT(TEXT(AL938,"0.#"),1)&lt;&gt;"."),TRUE,FALSE)</formula>
    </cfRule>
    <cfRule type="expression" dxfId="1960" priority="2070">
      <formula>IF(AND(AL938&gt;=0, RIGHT(TEXT(AL938,"0.#"),1)="."),TRUE,FALSE)</formula>
    </cfRule>
    <cfRule type="expression" dxfId="1959" priority="2071">
      <formula>IF(AND(AL938&lt;0, RIGHT(TEXT(AL938,"0.#"),1)&lt;&gt;"."),TRUE,FALSE)</formula>
    </cfRule>
    <cfRule type="expression" dxfId="1958" priority="2072">
      <formula>IF(AND(AL938&lt;0, RIGHT(TEXT(AL938,"0.#"),1)="."),TRUE,FALSE)</formula>
    </cfRule>
  </conditionalFormatting>
  <conditionalFormatting sqref="AL936:AO937">
    <cfRule type="expression" dxfId="1957" priority="2063">
      <formula>IF(AND(AL936&gt;=0, RIGHT(TEXT(AL936,"0.#"),1)&lt;&gt;"."),TRUE,FALSE)</formula>
    </cfRule>
    <cfRule type="expression" dxfId="1956" priority="2064">
      <formula>IF(AND(AL936&gt;=0, RIGHT(TEXT(AL936,"0.#"),1)="."),TRUE,FALSE)</formula>
    </cfRule>
    <cfRule type="expression" dxfId="1955" priority="2065">
      <formula>IF(AND(AL936&lt;0, RIGHT(TEXT(AL936,"0.#"),1)&lt;&gt;"."),TRUE,FALSE)</formula>
    </cfRule>
    <cfRule type="expression" dxfId="1954" priority="2066">
      <formula>IF(AND(AL936&lt;0, RIGHT(TEXT(AL936,"0.#"),1)="."),TRUE,FALSE)</formula>
    </cfRule>
  </conditionalFormatting>
  <conditionalFormatting sqref="AL971:AO998">
    <cfRule type="expression" dxfId="1953" priority="2057">
      <formula>IF(AND(AL971&gt;=0, RIGHT(TEXT(AL971,"0.#"),1)&lt;&gt;"."),TRUE,FALSE)</formula>
    </cfRule>
    <cfRule type="expression" dxfId="1952" priority="2058">
      <formula>IF(AND(AL971&gt;=0, RIGHT(TEXT(AL971,"0.#"),1)="."),TRUE,FALSE)</formula>
    </cfRule>
    <cfRule type="expression" dxfId="1951" priority="2059">
      <formula>IF(AND(AL971&lt;0, RIGHT(TEXT(AL971,"0.#"),1)&lt;&gt;"."),TRUE,FALSE)</formula>
    </cfRule>
    <cfRule type="expression" dxfId="1950" priority="2060">
      <formula>IF(AND(AL971&lt;0, RIGHT(TEXT(AL971,"0.#"),1)="."),TRUE,FALSE)</formula>
    </cfRule>
  </conditionalFormatting>
  <conditionalFormatting sqref="AL969:AO970">
    <cfRule type="expression" dxfId="1949" priority="2051">
      <formula>IF(AND(AL969&gt;=0, RIGHT(TEXT(AL969,"0.#"),1)&lt;&gt;"."),TRUE,FALSE)</formula>
    </cfRule>
    <cfRule type="expression" dxfId="1948" priority="2052">
      <formula>IF(AND(AL969&gt;=0, RIGHT(TEXT(AL969,"0.#"),1)="."),TRUE,FALSE)</formula>
    </cfRule>
    <cfRule type="expression" dxfId="1947" priority="2053">
      <formula>IF(AND(AL969&lt;0, RIGHT(TEXT(AL969,"0.#"),1)&lt;&gt;"."),TRUE,FALSE)</formula>
    </cfRule>
    <cfRule type="expression" dxfId="1946" priority="2054">
      <formula>IF(AND(AL969&lt;0, RIGHT(TEXT(AL969,"0.#"),1)="."),TRUE,FALSE)</formula>
    </cfRule>
  </conditionalFormatting>
  <conditionalFormatting sqref="AL1004:AO1031">
    <cfRule type="expression" dxfId="1945" priority="2045">
      <formula>IF(AND(AL1004&gt;=0, RIGHT(TEXT(AL1004,"0.#"),1)&lt;&gt;"."),TRUE,FALSE)</formula>
    </cfRule>
    <cfRule type="expression" dxfId="1944" priority="2046">
      <formula>IF(AND(AL1004&gt;=0, RIGHT(TEXT(AL1004,"0.#"),1)="."),TRUE,FALSE)</formula>
    </cfRule>
    <cfRule type="expression" dxfId="1943" priority="2047">
      <formula>IF(AND(AL1004&lt;0, RIGHT(TEXT(AL1004,"0.#"),1)&lt;&gt;"."),TRUE,FALSE)</formula>
    </cfRule>
    <cfRule type="expression" dxfId="1942" priority="2048">
      <formula>IF(AND(AL1004&lt;0, RIGHT(TEXT(AL1004,"0.#"),1)="."),TRUE,FALSE)</formula>
    </cfRule>
  </conditionalFormatting>
  <conditionalFormatting sqref="AL1002:AO1003">
    <cfRule type="expression" dxfId="1941" priority="2039">
      <formula>IF(AND(AL1002&gt;=0, RIGHT(TEXT(AL1002,"0.#"),1)&lt;&gt;"."),TRUE,FALSE)</formula>
    </cfRule>
    <cfRule type="expression" dxfId="1940" priority="2040">
      <formula>IF(AND(AL1002&gt;=0, RIGHT(TEXT(AL1002,"0.#"),1)="."),TRUE,FALSE)</formula>
    </cfRule>
    <cfRule type="expression" dxfId="1939" priority="2041">
      <formula>IF(AND(AL1002&lt;0, RIGHT(TEXT(AL1002,"0.#"),1)&lt;&gt;"."),TRUE,FALSE)</formula>
    </cfRule>
    <cfRule type="expression" dxfId="1938" priority="2042">
      <formula>IF(AND(AL1002&lt;0, RIGHT(TEXT(AL1002,"0.#"),1)="."),TRUE,FALSE)</formula>
    </cfRule>
  </conditionalFormatting>
  <conditionalFormatting sqref="Y1002:Y1003">
    <cfRule type="expression" dxfId="1937" priority="2037">
      <formula>IF(RIGHT(TEXT(Y1002,"0.#"),1)=".",FALSE,TRUE)</formula>
    </cfRule>
    <cfRule type="expression" dxfId="1936" priority="2038">
      <formula>IF(RIGHT(TEXT(Y1002,"0.#"),1)=".",TRUE,FALSE)</formula>
    </cfRule>
  </conditionalFormatting>
  <conditionalFormatting sqref="AL1037:AO1064">
    <cfRule type="expression" dxfId="1935" priority="2033">
      <formula>IF(AND(AL1037&gt;=0, RIGHT(TEXT(AL1037,"0.#"),1)&lt;&gt;"."),TRUE,FALSE)</formula>
    </cfRule>
    <cfRule type="expression" dxfId="1934" priority="2034">
      <formula>IF(AND(AL1037&gt;=0, RIGHT(TEXT(AL1037,"0.#"),1)="."),TRUE,FALSE)</formula>
    </cfRule>
    <cfRule type="expression" dxfId="1933" priority="2035">
      <formula>IF(AND(AL1037&lt;0, RIGHT(TEXT(AL1037,"0.#"),1)&lt;&gt;"."),TRUE,FALSE)</formula>
    </cfRule>
    <cfRule type="expression" dxfId="1932" priority="2036">
      <formula>IF(AND(AL1037&lt;0, RIGHT(TEXT(AL1037,"0.#"),1)="."),TRUE,FALSE)</formula>
    </cfRule>
  </conditionalFormatting>
  <conditionalFormatting sqref="Y1037:Y1064">
    <cfRule type="expression" dxfId="1931" priority="2031">
      <formula>IF(RIGHT(TEXT(Y1037,"0.#"),1)=".",FALSE,TRUE)</formula>
    </cfRule>
    <cfRule type="expression" dxfId="1930" priority="2032">
      <formula>IF(RIGHT(TEXT(Y1037,"0.#"),1)=".",TRUE,FALSE)</formula>
    </cfRule>
  </conditionalFormatting>
  <conditionalFormatting sqref="AL1035:AO1036">
    <cfRule type="expression" dxfId="1929" priority="2027">
      <formula>IF(AND(AL1035&gt;=0, RIGHT(TEXT(AL1035,"0.#"),1)&lt;&gt;"."),TRUE,FALSE)</formula>
    </cfRule>
    <cfRule type="expression" dxfId="1928" priority="2028">
      <formula>IF(AND(AL1035&gt;=0, RIGHT(TEXT(AL1035,"0.#"),1)="."),TRUE,FALSE)</formula>
    </cfRule>
    <cfRule type="expression" dxfId="1927" priority="2029">
      <formula>IF(AND(AL1035&lt;0, RIGHT(TEXT(AL1035,"0.#"),1)&lt;&gt;"."),TRUE,FALSE)</formula>
    </cfRule>
    <cfRule type="expression" dxfId="1926" priority="2030">
      <formula>IF(AND(AL1035&lt;0, RIGHT(TEXT(AL1035,"0.#"),1)="."),TRUE,FALSE)</formula>
    </cfRule>
  </conditionalFormatting>
  <conditionalFormatting sqref="Y1035:Y1036">
    <cfRule type="expression" dxfId="1925" priority="2025">
      <formula>IF(RIGHT(TEXT(Y1035,"0.#"),1)=".",FALSE,TRUE)</formula>
    </cfRule>
    <cfRule type="expression" dxfId="1924" priority="2026">
      <formula>IF(RIGHT(TEXT(Y1035,"0.#"),1)=".",TRUE,FALSE)</formula>
    </cfRule>
  </conditionalFormatting>
  <conditionalFormatting sqref="AL1070:AO1097">
    <cfRule type="expression" dxfId="1923" priority="2021">
      <formula>IF(AND(AL1070&gt;=0, RIGHT(TEXT(AL1070,"0.#"),1)&lt;&gt;"."),TRUE,FALSE)</formula>
    </cfRule>
    <cfRule type="expression" dxfId="1922" priority="2022">
      <formula>IF(AND(AL1070&gt;=0, RIGHT(TEXT(AL1070,"0.#"),1)="."),TRUE,FALSE)</formula>
    </cfRule>
    <cfRule type="expression" dxfId="1921" priority="2023">
      <formula>IF(AND(AL1070&lt;0, RIGHT(TEXT(AL1070,"0.#"),1)&lt;&gt;"."),TRUE,FALSE)</formula>
    </cfRule>
    <cfRule type="expression" dxfId="1920" priority="2024">
      <formula>IF(AND(AL1070&lt;0, RIGHT(TEXT(AL1070,"0.#"),1)="."),TRUE,FALSE)</formula>
    </cfRule>
  </conditionalFormatting>
  <conditionalFormatting sqref="Y1070:Y1097">
    <cfRule type="expression" dxfId="1919" priority="2019">
      <formula>IF(RIGHT(TEXT(Y1070,"0.#"),1)=".",FALSE,TRUE)</formula>
    </cfRule>
    <cfRule type="expression" dxfId="1918" priority="2020">
      <formula>IF(RIGHT(TEXT(Y1070,"0.#"),1)=".",TRUE,FALSE)</formula>
    </cfRule>
  </conditionalFormatting>
  <conditionalFormatting sqref="AL1068:AO1069">
    <cfRule type="expression" dxfId="1917" priority="2015">
      <formula>IF(AND(AL1068&gt;=0, RIGHT(TEXT(AL1068,"0.#"),1)&lt;&gt;"."),TRUE,FALSE)</formula>
    </cfRule>
    <cfRule type="expression" dxfId="1916" priority="2016">
      <formula>IF(AND(AL1068&gt;=0, RIGHT(TEXT(AL1068,"0.#"),1)="."),TRUE,FALSE)</formula>
    </cfRule>
    <cfRule type="expression" dxfId="1915" priority="2017">
      <formula>IF(AND(AL1068&lt;0, RIGHT(TEXT(AL1068,"0.#"),1)&lt;&gt;"."),TRUE,FALSE)</formula>
    </cfRule>
    <cfRule type="expression" dxfId="1914" priority="2018">
      <formula>IF(AND(AL1068&lt;0, RIGHT(TEXT(AL1068,"0.#"),1)="."),TRUE,FALSE)</formula>
    </cfRule>
  </conditionalFormatting>
  <conditionalFormatting sqref="Y1068:Y1069">
    <cfRule type="expression" dxfId="1913" priority="2013">
      <formula>IF(RIGHT(TEXT(Y1068,"0.#"),1)=".",FALSE,TRUE)</formula>
    </cfRule>
    <cfRule type="expression" dxfId="1912" priority="2014">
      <formula>IF(RIGHT(TEXT(Y1068,"0.#"),1)=".",TRUE,FALSE)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16">
    <cfRule type="expression" dxfId="711" priority="11">
      <formula>IF(RIGHT(TEXT(AQ116,"0.#"),1)=".",FALSE,TRUE)</formula>
    </cfRule>
    <cfRule type="expression" dxfId="710" priority="12">
      <formula>IF(RIGHT(TEXT(AQ116,"0.#"),1)=".",TRUE,FALSE)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E33:AE34 AI33:AI34 AM33:AM34 AQ33:AQ34 AU33:AU34">
    <cfRule type="expression" dxfId="707" priority="7">
      <formula>IF(RIGHT(TEXT(AE33,"0.#"),1)=".",FALSE,TRUE)</formula>
    </cfRule>
    <cfRule type="expression" dxfId="706" priority="8">
      <formula>IF(RIGHT(TEXT(AE33,"0.#"),1)=".",TRUE,FALSE)</formula>
    </cfRule>
  </conditionalFormatting>
  <conditionalFormatting sqref="AQ32 AU32">
    <cfRule type="expression" dxfId="705" priority="5">
      <formula>IF(RIGHT(TEXT(AQ32,"0.#"),1)=".",FALSE,TRUE)</formula>
    </cfRule>
    <cfRule type="expression" dxfId="704" priority="6">
      <formula>IF(RIGHT(TEXT(AQ32,"0.#"),1)=".",TRUE,FALSE)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17" max="49" man="1"/>
    <brk id="833" max="49" man="1"/>
    <brk id="110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9"/>
      <c r="AA2" s="830"/>
      <c r="AB2" s="1030" t="s">
        <v>11</v>
      </c>
      <c r="AC2" s="1031"/>
      <c r="AD2" s="1032"/>
      <c r="AE2" s="1036" t="s">
        <v>357</v>
      </c>
      <c r="AF2" s="1036"/>
      <c r="AG2" s="1036"/>
      <c r="AH2" s="1036"/>
      <c r="AI2" s="1036" t="s">
        <v>363</v>
      </c>
      <c r="AJ2" s="1036"/>
      <c r="AK2" s="1036"/>
      <c r="AL2" s="1036"/>
      <c r="AM2" s="1036" t="s">
        <v>472</v>
      </c>
      <c r="AN2" s="1036"/>
      <c r="AO2" s="1036"/>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3"/>
      <c r="I4" s="1003"/>
      <c r="J4" s="1003"/>
      <c r="K4" s="1003"/>
      <c r="L4" s="1003"/>
      <c r="M4" s="1003"/>
      <c r="N4" s="1003"/>
      <c r="O4" s="1004"/>
      <c r="P4" s="99"/>
      <c r="Q4" s="1011"/>
      <c r="R4" s="1011"/>
      <c r="S4" s="1011"/>
      <c r="T4" s="1011"/>
      <c r="U4" s="1011"/>
      <c r="V4" s="1011"/>
      <c r="W4" s="1011"/>
      <c r="X4" s="1012"/>
      <c r="Y4" s="1021" t="s">
        <v>12</v>
      </c>
      <c r="Z4" s="1022"/>
      <c r="AA4" s="1023"/>
      <c r="AB4" s="458"/>
      <c r="AC4" s="1025"/>
      <c r="AD4" s="1025"/>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9"/>
      <c r="AA9" s="830"/>
      <c r="AB9" s="1030" t="s">
        <v>11</v>
      </c>
      <c r="AC9" s="1031"/>
      <c r="AD9" s="1032"/>
      <c r="AE9" s="1036" t="s">
        <v>357</v>
      </c>
      <c r="AF9" s="1036"/>
      <c r="AG9" s="1036"/>
      <c r="AH9" s="1036"/>
      <c r="AI9" s="1036" t="s">
        <v>363</v>
      </c>
      <c r="AJ9" s="1036"/>
      <c r="AK9" s="1036"/>
      <c r="AL9" s="1036"/>
      <c r="AM9" s="1036" t="s">
        <v>472</v>
      </c>
      <c r="AN9" s="1036"/>
      <c r="AO9" s="1036"/>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9"/>
      <c r="Q11" s="1011"/>
      <c r="R11" s="1011"/>
      <c r="S11" s="1011"/>
      <c r="T11" s="1011"/>
      <c r="U11" s="1011"/>
      <c r="V11" s="1011"/>
      <c r="W11" s="1011"/>
      <c r="X11" s="1012"/>
      <c r="Y11" s="1021" t="s">
        <v>12</v>
      </c>
      <c r="Z11" s="1022"/>
      <c r="AA11" s="1023"/>
      <c r="AB11" s="458"/>
      <c r="AC11" s="1025"/>
      <c r="AD11" s="1025"/>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9"/>
      <c r="Q18" s="1011"/>
      <c r="R18" s="1011"/>
      <c r="S18" s="1011"/>
      <c r="T18" s="1011"/>
      <c r="U18" s="1011"/>
      <c r="V18" s="1011"/>
      <c r="W18" s="1011"/>
      <c r="X18" s="1012"/>
      <c r="Y18" s="1021" t="s">
        <v>12</v>
      </c>
      <c r="Z18" s="1022"/>
      <c r="AA18" s="1023"/>
      <c r="AB18" s="458"/>
      <c r="AC18" s="1025"/>
      <c r="AD18" s="1025"/>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9"/>
      <c r="Q25" s="1011"/>
      <c r="R25" s="1011"/>
      <c r="S25" s="1011"/>
      <c r="T25" s="1011"/>
      <c r="U25" s="1011"/>
      <c r="V25" s="1011"/>
      <c r="W25" s="1011"/>
      <c r="X25" s="1012"/>
      <c r="Y25" s="1021" t="s">
        <v>12</v>
      </c>
      <c r="Z25" s="1022"/>
      <c r="AA25" s="1023"/>
      <c r="AB25" s="458"/>
      <c r="AC25" s="1025"/>
      <c r="AD25" s="1025"/>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9"/>
      <c r="Q32" s="1011"/>
      <c r="R32" s="1011"/>
      <c r="S32" s="1011"/>
      <c r="T32" s="1011"/>
      <c r="U32" s="1011"/>
      <c r="V32" s="1011"/>
      <c r="W32" s="1011"/>
      <c r="X32" s="1012"/>
      <c r="Y32" s="1021" t="s">
        <v>12</v>
      </c>
      <c r="Z32" s="1022"/>
      <c r="AA32" s="1023"/>
      <c r="AB32" s="458"/>
      <c r="AC32" s="1025"/>
      <c r="AD32" s="1025"/>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9"/>
      <c r="Q39" s="1011"/>
      <c r="R39" s="1011"/>
      <c r="S39" s="1011"/>
      <c r="T39" s="1011"/>
      <c r="U39" s="1011"/>
      <c r="V39" s="1011"/>
      <c r="W39" s="1011"/>
      <c r="X39" s="1012"/>
      <c r="Y39" s="1021" t="s">
        <v>12</v>
      </c>
      <c r="Z39" s="1022"/>
      <c r="AA39" s="1023"/>
      <c r="AB39" s="458"/>
      <c r="AC39" s="1025"/>
      <c r="AD39" s="102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9"/>
      <c r="Q46" s="1011"/>
      <c r="R46" s="1011"/>
      <c r="S46" s="1011"/>
      <c r="T46" s="1011"/>
      <c r="U46" s="1011"/>
      <c r="V46" s="1011"/>
      <c r="W46" s="1011"/>
      <c r="X46" s="1012"/>
      <c r="Y46" s="1021" t="s">
        <v>12</v>
      </c>
      <c r="Z46" s="1022"/>
      <c r="AA46" s="1023"/>
      <c r="AB46" s="458"/>
      <c r="AC46" s="1025"/>
      <c r="AD46" s="102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9"/>
      <c r="AA51" s="830"/>
      <c r="AB51" s="554" t="s">
        <v>11</v>
      </c>
      <c r="AC51" s="1031"/>
      <c r="AD51" s="1032"/>
      <c r="AE51" s="1036" t="s">
        <v>357</v>
      </c>
      <c r="AF51" s="1036"/>
      <c r="AG51" s="1036"/>
      <c r="AH51" s="1036"/>
      <c r="AI51" s="1036" t="s">
        <v>363</v>
      </c>
      <c r="AJ51" s="1036"/>
      <c r="AK51" s="1036"/>
      <c r="AL51" s="1036"/>
      <c r="AM51" s="1036" t="s">
        <v>472</v>
      </c>
      <c r="AN51" s="1036"/>
      <c r="AO51" s="1036"/>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9"/>
      <c r="Q53" s="1011"/>
      <c r="R53" s="1011"/>
      <c r="S53" s="1011"/>
      <c r="T53" s="1011"/>
      <c r="U53" s="1011"/>
      <c r="V53" s="1011"/>
      <c r="W53" s="1011"/>
      <c r="X53" s="1012"/>
      <c r="Y53" s="1021" t="s">
        <v>12</v>
      </c>
      <c r="Z53" s="1022"/>
      <c r="AA53" s="1023"/>
      <c r="AB53" s="458"/>
      <c r="AC53" s="1025"/>
      <c r="AD53" s="102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9"/>
      <c r="Q60" s="1011"/>
      <c r="R60" s="1011"/>
      <c r="S60" s="1011"/>
      <c r="T60" s="1011"/>
      <c r="U60" s="1011"/>
      <c r="V60" s="1011"/>
      <c r="W60" s="1011"/>
      <c r="X60" s="1012"/>
      <c r="Y60" s="1021" t="s">
        <v>12</v>
      </c>
      <c r="Z60" s="1022"/>
      <c r="AA60" s="1023"/>
      <c r="AB60" s="458"/>
      <c r="AC60" s="1025"/>
      <c r="AD60" s="102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9"/>
      <c r="Q67" s="1011"/>
      <c r="R67" s="1011"/>
      <c r="S67" s="1011"/>
      <c r="T67" s="1011"/>
      <c r="U67" s="1011"/>
      <c r="V67" s="1011"/>
      <c r="W67" s="1011"/>
      <c r="X67" s="1012"/>
      <c r="Y67" s="1021" t="s">
        <v>12</v>
      </c>
      <c r="Z67" s="1022"/>
      <c r="AA67" s="1023"/>
      <c r="AB67" s="458"/>
      <c r="AC67" s="1025"/>
      <c r="AD67" s="1025"/>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513</v>
      </c>
      <c r="H2" s="596"/>
      <c r="I2" s="596"/>
      <c r="J2" s="596"/>
      <c r="K2" s="596"/>
      <c r="L2" s="596"/>
      <c r="M2" s="596"/>
      <c r="N2" s="596"/>
      <c r="O2" s="596"/>
      <c r="P2" s="596"/>
      <c r="Q2" s="596"/>
      <c r="R2" s="596"/>
      <c r="S2" s="596"/>
      <c r="T2" s="596"/>
      <c r="U2" s="596"/>
      <c r="V2" s="596"/>
      <c r="W2" s="596"/>
      <c r="X2" s="596"/>
      <c r="Y2" s="596"/>
      <c r="Z2" s="596"/>
      <c r="AA2" s="596"/>
      <c r="AB2" s="597"/>
      <c r="AC2" s="595"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5"/>
      <c r="Z4" s="386"/>
      <c r="AA4" s="386"/>
      <c r="AB4" s="805"/>
      <c r="AC4" s="670"/>
      <c r="AD4" s="671"/>
      <c r="AE4" s="671"/>
      <c r="AF4" s="671"/>
      <c r="AG4" s="672"/>
      <c r="AH4" s="664"/>
      <c r="AI4" s="665"/>
      <c r="AJ4" s="665"/>
      <c r="AK4" s="665"/>
      <c r="AL4" s="665"/>
      <c r="AM4" s="665"/>
      <c r="AN4" s="665"/>
      <c r="AO4" s="665"/>
      <c r="AP4" s="665"/>
      <c r="AQ4" s="665"/>
      <c r="AR4" s="665"/>
      <c r="AS4" s="665"/>
      <c r="AT4" s="666"/>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5"/>
      <c r="Z17" s="386"/>
      <c r="AA17" s="386"/>
      <c r="AB17" s="805"/>
      <c r="AC17" s="670"/>
      <c r="AD17" s="671"/>
      <c r="AE17" s="671"/>
      <c r="AF17" s="671"/>
      <c r="AG17" s="672"/>
      <c r="AH17" s="664"/>
      <c r="AI17" s="665"/>
      <c r="AJ17" s="665"/>
      <c r="AK17" s="665"/>
      <c r="AL17" s="665"/>
      <c r="AM17" s="665"/>
      <c r="AN17" s="665"/>
      <c r="AO17" s="665"/>
      <c r="AP17" s="665"/>
      <c r="AQ17" s="665"/>
      <c r="AR17" s="665"/>
      <c r="AS17" s="665"/>
      <c r="AT17" s="666"/>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5"/>
      <c r="Z30" s="386"/>
      <c r="AA30" s="386"/>
      <c r="AB30" s="805"/>
      <c r="AC30" s="670"/>
      <c r="AD30" s="671"/>
      <c r="AE30" s="671"/>
      <c r="AF30" s="671"/>
      <c r="AG30" s="672"/>
      <c r="AH30" s="664"/>
      <c r="AI30" s="665"/>
      <c r="AJ30" s="665"/>
      <c r="AK30" s="665"/>
      <c r="AL30" s="665"/>
      <c r="AM30" s="665"/>
      <c r="AN30" s="665"/>
      <c r="AO30" s="665"/>
      <c r="AP30" s="665"/>
      <c r="AQ30" s="665"/>
      <c r="AR30" s="665"/>
      <c r="AS30" s="665"/>
      <c r="AT30" s="666"/>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5"/>
      <c r="Z43" s="386"/>
      <c r="AA43" s="386"/>
      <c r="AB43" s="805"/>
      <c r="AC43" s="670"/>
      <c r="AD43" s="671"/>
      <c r="AE43" s="671"/>
      <c r="AF43" s="671"/>
      <c r="AG43" s="672"/>
      <c r="AH43" s="664"/>
      <c r="AI43" s="665"/>
      <c r="AJ43" s="665"/>
      <c r="AK43" s="665"/>
      <c r="AL43" s="665"/>
      <c r="AM43" s="665"/>
      <c r="AN43" s="665"/>
      <c r="AO43" s="665"/>
      <c r="AP43" s="665"/>
      <c r="AQ43" s="665"/>
      <c r="AR43" s="665"/>
      <c r="AS43" s="665"/>
      <c r="AT43" s="666"/>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5"/>
      <c r="Z57" s="386"/>
      <c r="AA57" s="386"/>
      <c r="AB57" s="805"/>
      <c r="AC57" s="670"/>
      <c r="AD57" s="671"/>
      <c r="AE57" s="671"/>
      <c r="AF57" s="671"/>
      <c r="AG57" s="672"/>
      <c r="AH57" s="664"/>
      <c r="AI57" s="665"/>
      <c r="AJ57" s="665"/>
      <c r="AK57" s="665"/>
      <c r="AL57" s="665"/>
      <c r="AM57" s="665"/>
      <c r="AN57" s="665"/>
      <c r="AO57" s="665"/>
      <c r="AP57" s="665"/>
      <c r="AQ57" s="665"/>
      <c r="AR57" s="665"/>
      <c r="AS57" s="665"/>
      <c r="AT57" s="666"/>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5"/>
      <c r="Z70" s="386"/>
      <c r="AA70" s="386"/>
      <c r="AB70" s="805"/>
      <c r="AC70" s="670"/>
      <c r="AD70" s="671"/>
      <c r="AE70" s="671"/>
      <c r="AF70" s="671"/>
      <c r="AG70" s="672"/>
      <c r="AH70" s="664"/>
      <c r="AI70" s="665"/>
      <c r="AJ70" s="665"/>
      <c r="AK70" s="665"/>
      <c r="AL70" s="665"/>
      <c r="AM70" s="665"/>
      <c r="AN70" s="665"/>
      <c r="AO70" s="665"/>
      <c r="AP70" s="665"/>
      <c r="AQ70" s="665"/>
      <c r="AR70" s="665"/>
      <c r="AS70" s="665"/>
      <c r="AT70" s="666"/>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5"/>
      <c r="Z83" s="386"/>
      <c r="AA83" s="386"/>
      <c r="AB83" s="805"/>
      <c r="AC83" s="670"/>
      <c r="AD83" s="671"/>
      <c r="AE83" s="671"/>
      <c r="AF83" s="671"/>
      <c r="AG83" s="672"/>
      <c r="AH83" s="664"/>
      <c r="AI83" s="665"/>
      <c r="AJ83" s="665"/>
      <c r="AK83" s="665"/>
      <c r="AL83" s="665"/>
      <c r="AM83" s="665"/>
      <c r="AN83" s="665"/>
      <c r="AO83" s="665"/>
      <c r="AP83" s="665"/>
      <c r="AQ83" s="665"/>
      <c r="AR83" s="665"/>
      <c r="AS83" s="665"/>
      <c r="AT83" s="666"/>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5"/>
      <c r="Z96" s="386"/>
      <c r="AA96" s="386"/>
      <c r="AB96" s="805"/>
      <c r="AC96" s="670"/>
      <c r="AD96" s="671"/>
      <c r="AE96" s="671"/>
      <c r="AF96" s="671"/>
      <c r="AG96" s="672"/>
      <c r="AH96" s="664"/>
      <c r="AI96" s="665"/>
      <c r="AJ96" s="665"/>
      <c r="AK96" s="665"/>
      <c r="AL96" s="665"/>
      <c r="AM96" s="665"/>
      <c r="AN96" s="665"/>
      <c r="AO96" s="665"/>
      <c r="AP96" s="665"/>
      <c r="AQ96" s="665"/>
      <c r="AR96" s="665"/>
      <c r="AS96" s="665"/>
      <c r="AT96" s="666"/>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5"/>
      <c r="Z110" s="386"/>
      <c r="AA110" s="386"/>
      <c r="AB110" s="805"/>
      <c r="AC110" s="670"/>
      <c r="AD110" s="671"/>
      <c r="AE110" s="671"/>
      <c r="AF110" s="671"/>
      <c r="AG110" s="672"/>
      <c r="AH110" s="664"/>
      <c r="AI110" s="665"/>
      <c r="AJ110" s="665"/>
      <c r="AK110" s="665"/>
      <c r="AL110" s="665"/>
      <c r="AM110" s="665"/>
      <c r="AN110" s="665"/>
      <c r="AO110" s="665"/>
      <c r="AP110" s="665"/>
      <c r="AQ110" s="665"/>
      <c r="AR110" s="665"/>
      <c r="AS110" s="665"/>
      <c r="AT110" s="666"/>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5"/>
      <c r="Z123" s="386"/>
      <c r="AA123" s="386"/>
      <c r="AB123" s="805"/>
      <c r="AC123" s="670"/>
      <c r="AD123" s="671"/>
      <c r="AE123" s="671"/>
      <c r="AF123" s="671"/>
      <c r="AG123" s="672"/>
      <c r="AH123" s="664"/>
      <c r="AI123" s="665"/>
      <c r="AJ123" s="665"/>
      <c r="AK123" s="665"/>
      <c r="AL123" s="665"/>
      <c r="AM123" s="665"/>
      <c r="AN123" s="665"/>
      <c r="AO123" s="665"/>
      <c r="AP123" s="665"/>
      <c r="AQ123" s="665"/>
      <c r="AR123" s="665"/>
      <c r="AS123" s="665"/>
      <c r="AT123" s="666"/>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5"/>
      <c r="Z136" s="386"/>
      <c r="AA136" s="386"/>
      <c r="AB136" s="805"/>
      <c r="AC136" s="670"/>
      <c r="AD136" s="671"/>
      <c r="AE136" s="671"/>
      <c r="AF136" s="671"/>
      <c r="AG136" s="672"/>
      <c r="AH136" s="664"/>
      <c r="AI136" s="665"/>
      <c r="AJ136" s="665"/>
      <c r="AK136" s="665"/>
      <c r="AL136" s="665"/>
      <c r="AM136" s="665"/>
      <c r="AN136" s="665"/>
      <c r="AO136" s="665"/>
      <c r="AP136" s="665"/>
      <c r="AQ136" s="665"/>
      <c r="AR136" s="665"/>
      <c r="AS136" s="665"/>
      <c r="AT136" s="666"/>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5"/>
      <c r="Z149" s="386"/>
      <c r="AA149" s="386"/>
      <c r="AB149" s="805"/>
      <c r="AC149" s="670"/>
      <c r="AD149" s="671"/>
      <c r="AE149" s="671"/>
      <c r="AF149" s="671"/>
      <c r="AG149" s="672"/>
      <c r="AH149" s="664"/>
      <c r="AI149" s="665"/>
      <c r="AJ149" s="665"/>
      <c r="AK149" s="665"/>
      <c r="AL149" s="665"/>
      <c r="AM149" s="665"/>
      <c r="AN149" s="665"/>
      <c r="AO149" s="665"/>
      <c r="AP149" s="665"/>
      <c r="AQ149" s="665"/>
      <c r="AR149" s="665"/>
      <c r="AS149" s="665"/>
      <c r="AT149" s="666"/>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5"/>
      <c r="Z163" s="386"/>
      <c r="AA163" s="386"/>
      <c r="AB163" s="805"/>
      <c r="AC163" s="670"/>
      <c r="AD163" s="671"/>
      <c r="AE163" s="671"/>
      <c r="AF163" s="671"/>
      <c r="AG163" s="672"/>
      <c r="AH163" s="664"/>
      <c r="AI163" s="665"/>
      <c r="AJ163" s="665"/>
      <c r="AK163" s="665"/>
      <c r="AL163" s="665"/>
      <c r="AM163" s="665"/>
      <c r="AN163" s="665"/>
      <c r="AO163" s="665"/>
      <c r="AP163" s="665"/>
      <c r="AQ163" s="665"/>
      <c r="AR163" s="665"/>
      <c r="AS163" s="665"/>
      <c r="AT163" s="666"/>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5"/>
      <c r="Z176" s="386"/>
      <c r="AA176" s="386"/>
      <c r="AB176" s="805"/>
      <c r="AC176" s="670"/>
      <c r="AD176" s="671"/>
      <c r="AE176" s="671"/>
      <c r="AF176" s="671"/>
      <c r="AG176" s="672"/>
      <c r="AH176" s="664"/>
      <c r="AI176" s="665"/>
      <c r="AJ176" s="665"/>
      <c r="AK176" s="665"/>
      <c r="AL176" s="665"/>
      <c r="AM176" s="665"/>
      <c r="AN176" s="665"/>
      <c r="AO176" s="665"/>
      <c r="AP176" s="665"/>
      <c r="AQ176" s="665"/>
      <c r="AR176" s="665"/>
      <c r="AS176" s="665"/>
      <c r="AT176" s="666"/>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5"/>
      <c r="Z189" s="386"/>
      <c r="AA189" s="386"/>
      <c r="AB189" s="805"/>
      <c r="AC189" s="670"/>
      <c r="AD189" s="671"/>
      <c r="AE189" s="671"/>
      <c r="AF189" s="671"/>
      <c r="AG189" s="672"/>
      <c r="AH189" s="664"/>
      <c r="AI189" s="665"/>
      <c r="AJ189" s="665"/>
      <c r="AK189" s="665"/>
      <c r="AL189" s="665"/>
      <c r="AM189" s="665"/>
      <c r="AN189" s="665"/>
      <c r="AO189" s="665"/>
      <c r="AP189" s="665"/>
      <c r="AQ189" s="665"/>
      <c r="AR189" s="665"/>
      <c r="AS189" s="665"/>
      <c r="AT189" s="666"/>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5"/>
      <c r="Z202" s="386"/>
      <c r="AA202" s="386"/>
      <c r="AB202" s="805"/>
      <c r="AC202" s="670"/>
      <c r="AD202" s="671"/>
      <c r="AE202" s="671"/>
      <c r="AF202" s="671"/>
      <c r="AG202" s="672"/>
      <c r="AH202" s="664"/>
      <c r="AI202" s="665"/>
      <c r="AJ202" s="665"/>
      <c r="AK202" s="665"/>
      <c r="AL202" s="665"/>
      <c r="AM202" s="665"/>
      <c r="AN202" s="665"/>
      <c r="AO202" s="665"/>
      <c r="AP202" s="665"/>
      <c r="AQ202" s="665"/>
      <c r="AR202" s="665"/>
      <c r="AS202" s="665"/>
      <c r="AT202" s="666"/>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5"/>
      <c r="Z216" s="386"/>
      <c r="AA216" s="386"/>
      <c r="AB216" s="805"/>
      <c r="AC216" s="670"/>
      <c r="AD216" s="671"/>
      <c r="AE216" s="671"/>
      <c r="AF216" s="671"/>
      <c r="AG216" s="672"/>
      <c r="AH216" s="664"/>
      <c r="AI216" s="665"/>
      <c r="AJ216" s="665"/>
      <c r="AK216" s="665"/>
      <c r="AL216" s="665"/>
      <c r="AM216" s="665"/>
      <c r="AN216" s="665"/>
      <c r="AO216" s="665"/>
      <c r="AP216" s="665"/>
      <c r="AQ216" s="665"/>
      <c r="AR216" s="665"/>
      <c r="AS216" s="665"/>
      <c r="AT216" s="666"/>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5"/>
      <c r="Z229" s="386"/>
      <c r="AA229" s="386"/>
      <c r="AB229" s="805"/>
      <c r="AC229" s="670"/>
      <c r="AD229" s="671"/>
      <c r="AE229" s="671"/>
      <c r="AF229" s="671"/>
      <c r="AG229" s="672"/>
      <c r="AH229" s="664"/>
      <c r="AI229" s="665"/>
      <c r="AJ229" s="665"/>
      <c r="AK229" s="665"/>
      <c r="AL229" s="665"/>
      <c r="AM229" s="665"/>
      <c r="AN229" s="665"/>
      <c r="AO229" s="665"/>
      <c r="AP229" s="665"/>
      <c r="AQ229" s="665"/>
      <c r="AR229" s="665"/>
      <c r="AS229" s="665"/>
      <c r="AT229" s="666"/>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5"/>
      <c r="Z242" s="386"/>
      <c r="AA242" s="386"/>
      <c r="AB242" s="805"/>
      <c r="AC242" s="670"/>
      <c r="AD242" s="671"/>
      <c r="AE242" s="671"/>
      <c r="AF242" s="671"/>
      <c r="AG242" s="672"/>
      <c r="AH242" s="664"/>
      <c r="AI242" s="665"/>
      <c r="AJ242" s="665"/>
      <c r="AK242" s="665"/>
      <c r="AL242" s="665"/>
      <c r="AM242" s="665"/>
      <c r="AN242" s="665"/>
      <c r="AO242" s="665"/>
      <c r="AP242" s="665"/>
      <c r="AQ242" s="665"/>
      <c r="AR242" s="665"/>
      <c r="AS242" s="665"/>
      <c r="AT242" s="666"/>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5"/>
      <c r="Z255" s="386"/>
      <c r="AA255" s="386"/>
      <c r="AB255" s="805"/>
      <c r="AC255" s="670"/>
      <c r="AD255" s="671"/>
      <c r="AE255" s="671"/>
      <c r="AF255" s="671"/>
      <c r="AG255" s="672"/>
      <c r="AH255" s="664"/>
      <c r="AI255" s="665"/>
      <c r="AJ255" s="665"/>
      <c r="AK255" s="665"/>
      <c r="AL255" s="665"/>
      <c r="AM255" s="665"/>
      <c r="AN255" s="665"/>
      <c r="AO255" s="665"/>
      <c r="AP255" s="665"/>
      <c r="AQ255" s="665"/>
      <c r="AR255" s="665"/>
      <c r="AS255" s="665"/>
      <c r="AT255" s="666"/>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2018-08-24T11:27:35Z</cp:lastPrinted>
  <dcterms:created xsi:type="dcterms:W3CDTF">2012-03-13T00:50:25Z</dcterms:created>
  <dcterms:modified xsi:type="dcterms:W3CDTF">2020-11-13T11:07:17Z</dcterms:modified>
</cp:coreProperties>
</file>