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危安審\"/>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<sst xmlns="http://schemas.openxmlformats.org/spreadsheetml/2006/main" count="2869" uniqueCount="662">
  <si>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</si>
  <si>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</si>
  <si>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</si>
  <si>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</si>
  <si>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</si>
  <si>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</si>
  <si>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</si>
  <si>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</si>
  <si>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</si>
  <si>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</si>
  <si>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</si>
  <si>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</si>
  <si>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</si>
  <si>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</si>
  <si>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</si>
  <si>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</si>
  <si>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</si>
  <si>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</si>
  <si>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</si>
  <si>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</si>
  <si>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</si>
  <si>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</si>
  <si>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</si>
  <si>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</si>
  <si>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</si>
  <si>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</si>
  <si>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</si>
  <si>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</si>
  <si>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</si>
  <si>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</si>
  <si>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</si>
  <si>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</si>
  <si>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</si>
  <si>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</si>
  <si>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</si>
  <si>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</si>
  <si>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</si>
  <si>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</si>
  <si>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</si>
  <si>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</si>
  <si>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</si>
  <si>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</si>
  <si>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</si>
  <si>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</si>
  <si>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</si>
  <si>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</si>
  <si>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</si>
  <si>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</si>
  <si>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</si>
  <si>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</si>
  <si>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</si>
  <si>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</si>
  <si>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</si>
  <si>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</si>
  <si>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</si>
  <si>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</si>
  <si>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</si>
  <si>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</si>
  <si>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</si>
  <si>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</si>
  <si>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</si>
  <si>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</si>
  <si>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</si>
  <si>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</si>
  <si>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</si>
  <si>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</si>
  <si>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</si>
  <si>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</si>
  <si>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</si>
  <si>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</si>
  <si>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</si>
  <si>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</si>
  <si>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</si>
  <si>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</si>
  <si>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</si>
  <si>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</si>
  <si>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</si>
  <si>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</si>
  <si>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</si>
  <si>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</si>
  <si>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</si>
  <si>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</si>
  <si>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</si>
  <si>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</si>
  <si>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</si>
  <si>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</si>
  <si>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</si>
  <si>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</si>
  <si>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</si>
  <si>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</si>
  <si>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</si>
  <si>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</si>
  <si>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</si>
  <si>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</si>
  <si>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</si>
  <si>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</si>
  <si>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</si>
  <si>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</si>
  <si>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</si>
  <si>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</si>
  <si>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</si>
  <si>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</si>
  <si>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</si>
  <si>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</si>
  <si>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</si>
  <si>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</si>
  <si>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</si>
  <si>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</si>
  <si>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</si>
  <si>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</si>
  <si>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</si>
  <si>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</si>
  <si>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</si>
  <si>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</si>
  <si>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</si>
  <si>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</si>
  <si>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</si>
  <si>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</si>
  <si>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</si>
  <si>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</si>
  <si>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</si>
  <si>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</si>
  <si>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</si>
  <si>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</si>
  <si>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</si>
  <si>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</si>
  <si>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</si>
  <si>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</si>
  <si>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</si>
  <si>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</si>
  <si>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</si>
  <si>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</si>
  <si>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</si>
  <si>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</si>
  <si>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</si>
  <si>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</si>
  <si>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</si>
  <si>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</si>
  <si>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</si>
  <si>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</si>
  <si>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</si>
  <si>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</si>
  <si>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</si>
  <si>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</si>
  <si>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</si>
  <si>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</si>
  <si>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</si>
  <si>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</si>
  <si>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</si>
  <si>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</si>
  <si>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</si>
  <si>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</si>
  <si>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</si>
  <si>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</si>
  <si>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</si>
  <si>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</si>
  <si>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</si>
  <si>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</si>
  <si>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</si>
  <si>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</si>
  <si>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</si>
  <si>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</si>
  <si>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</si>
  <si>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</si>
  <si>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</si>
  <si>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</si>
  <si>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</si>
  <si>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</si>
  <si>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</si>
  <si>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</si>
  <si>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</si>
  <si>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</si>
  <si>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</si>
  <si>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</si>
  <si>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</si>
  <si>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</si>
  <si>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</si>
  <si>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</si>
  <si>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</si>
  <si>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</si>
  <si>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</si>
  <si>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</si>
  <si>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</si>
  <si>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</si>
  <si>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</si>
  <si>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</si>
  <si>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</si>
  <si>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</si>
  <si>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</si>
  <si>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</si>
  <si>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</si>
  <si>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</si>
  <si>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</si>
  <si>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</si>
  <si>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</si>
  <si>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</si>
  <si>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</si>
  <si>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</si>
  <si>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</si>
  <si>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</si>
  <si>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</si>
  <si>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</si>
  <si>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</si>
  <si>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</si>
  <si>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</si>
  <si>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</si>
  <si>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</si>
  <si>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</si>
  <si>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</si>
  <si>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</si>
  <si>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</si>
  <si>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</si>
  <si>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</si>
  <si>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</si>
  <si>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</si>
  <si>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</si>
  <si>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</si>
  <si>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</si>
  <si>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</si>
  <si>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</si>
  <si>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</si>
  <si>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</si>
  <si>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</si>
  <si>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</si>
  <si>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</si>
  <si>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</si>
  <si>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</si>
  <si>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</si>
  <si>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</si>
  <si>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</si>
  <si>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</si>
  <si>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</si>
  <si>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</si>
  <si>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</si>
  <si>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</si>
  <si>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</si>
  <si>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</si>
  <si>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</si>
  <si>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</si>
  <si>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</si>
  <si>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</si>
  <si>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</si>
  <si>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</si>
  <si>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</si>
  <si>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</si>
  <si>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</si>
  <si>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</si>
  <si>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</si>
  <si>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</si>
  <si>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</si>
  <si>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</si>
  <si>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</si>
  <si>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</si>
  <si>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</si>
  <si>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</si>
  <si>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</si>
  <si>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</si>
  <si>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</si>
  <si>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</si>
  <si>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</si>
  <si>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</si>
  <si>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</si>
  <si>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</si>
  <si>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</si>
  <si>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</si>
  <si>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</si>
  <si>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</si>
  <si>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</si>
  <si>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</si>
  <si>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</si>
  <si>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</si>
  <si>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</si>
  <si>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</si>
  <si>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</si>
  <si>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</si>
  <si>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</si>
  <si>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</si>
  <si>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</si>
  <si>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</si>
  <si>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</si>
  <si>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</si>
  <si>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</si>
  <si>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</si>
  <si>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</si>
  <si>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</si>
  <si>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</si>
  <si>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</si>
  <si>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</si>
  <si>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</si>
  <si>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</si>
  <si>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</si>
  <si>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</si>
  <si>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</si>
  <si>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</si>
  <si>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</si>
  <si>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</si>
  <si>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</si>
  <si>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</si>
  <si>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</si>
  <si>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</si>
  <si>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</si>
  <si>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</si>
  <si>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</si>
  <si>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</si>
  <si>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</si>
  <si>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</si>
  <si>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</si>
  <si>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</si>
  <si>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</si>
  <si>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</si>
  <si>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</si>
  <si>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</si>
  <si>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</si>
  <si>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</si>
  <si>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</si>
  <si>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</si>
  <si>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</si>
  <si>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</si>
  <si>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</si>
  <si>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</si>
  <si>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</si>
  <si>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</si>
  <si>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</si>
  <si>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</si>
  <si>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</si>
  <si>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</si>
  <si>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</si>
  <si>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</si>
  <si>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</si>
  <si>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</si>
  <si>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</si>
  <si>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</si>
  <si>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</si>
  <si>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</si>
  <si>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</si>
  <si>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</si>
  <si>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</si>
  <si>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</si>
  <si>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</si>
  <si>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</si>
  <si>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</si>
  <si>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</si>
  <si>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</si>
  <si>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</si>
  <si>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</si>
  <si>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</si>
  <si>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</si>
  <si>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</si>
  <si>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</si>
  <si>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</si>
  <si>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</si>
  <si>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</si>
  <si>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</si>
  <si>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</si>
  <si>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</si>
  <si>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</si>
  <si>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</si>
  <si>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</si>
  <si>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</si>
  <si>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</si>
  <si>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</si>
  <si>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</si>
  <si>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</si>
  <si>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</si>
  <si>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</si>
  <si>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</si>
  <si>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</si>
  <si>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</si>
  <si>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</si>
  <si>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</si>
  <si>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</si>
  <si>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</si>
  <si>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</si>
  <si>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</si>
  <si>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</si>
  <si>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</si>
  <si>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</si>
  <si>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</si>
  <si>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</si>
  <si>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</si>
  <si>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</si>
  <si>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</si>
  <si>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</si>
  <si>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</si>
  <si>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</si>
  <si>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</si>
  <si>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</si>
  <si>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</si>
  <si>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</si>
  <si>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</si>
  <si>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</si>
  <si>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</si>
  <si>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</si>
  <si>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</si>
  <si>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</si>
  <si>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</si>
  <si>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</si>
  <si>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</si>
  <si>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</si>
  <si>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</si>
  <si>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</si>
  <si>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</si>
  <si>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</si>
  <si>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</si>
  <si>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</si>
  <si>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</si>
  <si>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</si>
  <si>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</si>
  <si>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</si>
  <si>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</si>
  <si>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</si>
  <si>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</si>
  <si>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</si>
  <si>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</si>
  <si>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</si>
  <si>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</si>
  <si>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</si>
  <si>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</si>
  <si>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</si>
  <si>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</si>
  <si>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</si>
  <si>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</si>
  <si>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</si>
  <si>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</si>
  <si>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</si>
  <si>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</si>
  <si>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</si>
  <si>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</si>
  <si>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</si>
  <si>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</si>
  <si>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</si>
  <si>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</si>
  <si>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</si>
  <si>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</si>
  <si>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</si>
  <si>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</si>
  <si>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</si>
  <si>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</si>
  <si>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</si>
  <si>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</si>
  <si>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</si>
  <si>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</si>
  <si>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</si>
  <si>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</si>
  <si>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</si>
  <si>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</si>
  <si>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</si>
  <si>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</si>
  <si>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</si>
  <si>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</si>
  <si>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</si>
  <si>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</si>
  <si>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</si>
  <si>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</si>
  <si>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</si>
  <si>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</si>
  <si>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</si>
  <si>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</si>
  <si>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</si>
  <si>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</si>
  <si>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</si>
  <si>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</si>
  <si>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</si>
  <si>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</si>
  <si>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</si>
  <si>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</si>
  <si>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</si>
  <si>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</si>
  <si>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</si>
  <si>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</si>
  <si>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</si>
  <si>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</si>
  <si>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</si>
  <si>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</si>
  <si>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</si>
  <si>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</si>
  <si>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</si>
  <si>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</si>
  <si>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</si>
  <si>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</si>
  <si>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</si>
  <si>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</si>
  <si>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</si>
  <si>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</si>
  <si>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</si>
  <si>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</si>
  <si>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</si>
  <si>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</si>
  <si>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</si>
  <si>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</si>
  <si>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</si>
  <si>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</si>
  <si>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</si>
  <si>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</si>
  <si>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</si>
  <si>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</si>
  <si>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</si>
  <si>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</si>
  <si>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</si>
  <si>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</si>
  <si>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</si>
  <si>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</si>
  <si>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</si>
  <si>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</si>
  <si>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</si>
  <si>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</si>
  <si>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</si>
  <si>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</si>
  <si>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</si>
  <si>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</si>
  <si>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</si>
  <si>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</si>
  <si>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</si>
  <si>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</si>
  <si>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</si>
  <si>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</si>
  <si>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</si>
  <si>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</si>
  <si>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</si>
  <si>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</si>
  <si>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</si>
  <si>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</si>
  <si>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</si>
  <si>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</si>
  <si>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</si>
  <si>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</si>
  <si>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</si>
  <si>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</si>
  <si>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</si>
  <si>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</si>
  <si>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</si>
  <si>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</si>
  <si>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</si>
  <si>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</si>
  <si>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</si>
  <si>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</si>
  <si>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</si>
  <si>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</si>
  <si>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</si>
  <si>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</si>
  <si>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</si>
  <si>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</si>
  <si>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</si>
  <si>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</si>
  <si>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</si>
  <si>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</si>
  <si>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</si>
  <si>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</si>
  <si>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大臣官房</t>
    <phoneticPr fontId="5"/>
  </si>
  <si>
    <t>運輸安全監理官</t>
    <phoneticPr fontId="5"/>
  </si>
  <si>
    <t>鉄道事業法第56条
（軌道法第26条において準用する場合を含む）
道路運送法第94条
貨物自動車運送事業法第60条
海上運送法第25条
内航海運業法第26条
航空法第134条</t>
    <phoneticPr fontId="5"/>
  </si>
  <si>
    <t>①運輸安全マネジメント評価の実施
②運輸安全マネジメント評価職員研修の実施
③運輸安全マネジメント制度の継続的改善のための調査
④運輸安全マネジメントに関する人材育成
⑤運輸安全マネジメント制度の普及・広報
⑥運輸事業者の安全管理体制に係る課題抽出・分析等に活用するためのデータベースシステムの構築・運用</t>
    <phoneticPr fontId="5"/>
  </si>
  <si>
    <t>○</t>
  </si>
  <si>
    <t>運輸安全マネジメント制度の充実・強化</t>
    <phoneticPr fontId="5"/>
  </si>
  <si>
    <t>・第10次交通安全基本計画（平成28年3月11日中央交通安全対策会議決定）
・交通政策基本計画（平成27年2月13日閣議決定）</t>
    <phoneticPr fontId="5"/>
  </si>
  <si>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</si>
  <si>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</si>
  <si>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</si>
  <si>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委員等旅費</t>
    <rPh sb="0" eb="2">
      <t>イイン</t>
    </rPh>
    <rPh sb="2" eb="3">
      <t>トウ</t>
    </rPh>
    <rPh sb="3" eb="5">
      <t>リョヒ</t>
    </rPh>
    <phoneticPr fontId="5"/>
  </si>
  <si>
    <t>諸謝金</t>
    <rPh sb="0" eb="3">
      <t>ショシャキン</t>
    </rPh>
    <phoneticPr fontId="5"/>
  </si>
  <si>
    <t>運輸事業者の安全性確保は国民の安全・安心な生活を守るために不可欠であり、地方自治体、民間等に委ねることのできる類の事業ではない。</t>
    <phoneticPr fontId="5"/>
  </si>
  <si>
    <t>無</t>
  </si>
  <si>
    <t>‐</t>
  </si>
  <si>
    <t>支出の内容については、十分に把握し、必要なものに限定されていることを確認している。</t>
    <phoneticPr fontId="5"/>
  </si>
  <si>
    <t>平成25年度～平成29年度の死傷災害発生率（年間千人率）を平成20年度～平成24年度の平均値(11.0‰)の13％減とする。</t>
    <phoneticPr fontId="5"/>
  </si>
  <si>
    <t>船員災害発生率（千人率）
※初期値：11.0‰
（平成20～24年度の平均）</t>
    <phoneticPr fontId="5"/>
  </si>
  <si>
    <t>航空事故の発生件数（平成25年～29年の5ヵ年平均値）を現況値 (平成20年～24年の5ヵ年平均値)の約1割減とする。</t>
    <phoneticPr fontId="5"/>
  </si>
  <si>
    <t>国内航空における航空事故発生件数
※初期値：10.8件
（平成20～24年の平均）</t>
    <phoneticPr fontId="5"/>
  </si>
  <si>
    <t>運輸安全マネジメント評価回数</t>
    <phoneticPr fontId="5"/>
  </si>
  <si>
    <t>運輸安全マネジメントセミナーの受講者数</t>
    <phoneticPr fontId="5"/>
  </si>
  <si>
    <t>25</t>
    <phoneticPr fontId="5"/>
  </si>
  <si>
    <t>39</t>
    <phoneticPr fontId="5"/>
  </si>
  <si>
    <t>44</t>
    <phoneticPr fontId="5"/>
  </si>
  <si>
    <t>136</t>
    <phoneticPr fontId="5"/>
  </si>
  <si>
    <t>132</t>
    <phoneticPr fontId="5"/>
  </si>
  <si>
    <t>141</t>
    <phoneticPr fontId="5"/>
  </si>
  <si>
    <t>152</t>
    <phoneticPr fontId="5"/>
  </si>
  <si>
    <t>国土交通省</t>
  </si>
  <si>
    <t>（株）ピーツーカンパニー</t>
    <rPh sb="1" eb="2">
      <t>カブ</t>
    </rPh>
    <phoneticPr fontId="5"/>
  </si>
  <si>
    <t>(株)日本アプライドリサーチ研究所</t>
    <phoneticPr fontId="5"/>
  </si>
  <si>
    <t>調査研究、報告書作成等</t>
    <rPh sb="0" eb="2">
      <t>チョウサ</t>
    </rPh>
    <rPh sb="2" eb="4">
      <t>ケンキュウ</t>
    </rPh>
    <rPh sb="5" eb="8">
      <t>ホウコクショ</t>
    </rPh>
    <rPh sb="8" eb="10">
      <t>サクセイ</t>
    </rPh>
    <rPh sb="10" eb="11">
      <t>トウ</t>
    </rPh>
    <phoneticPr fontId="5"/>
  </si>
  <si>
    <t>会場設営及び運営、信仰台本等立案・作成、報告書作成等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5"/>
  </si>
  <si>
    <t>（株）ナビット</t>
    <rPh sb="1" eb="2">
      <t>カブ</t>
    </rPh>
    <phoneticPr fontId="5"/>
  </si>
  <si>
    <t>A.（株）ピーツーカンパニー</t>
    <rPh sb="3" eb="4">
      <t>カブ</t>
    </rPh>
    <phoneticPr fontId="5"/>
  </si>
  <si>
    <t>雑役務費</t>
    <rPh sb="0" eb="2">
      <t>ザツエキ</t>
    </rPh>
    <rPh sb="2" eb="3">
      <t>ム</t>
    </rPh>
    <rPh sb="3" eb="4">
      <t>ヒ</t>
    </rPh>
    <phoneticPr fontId="5"/>
  </si>
  <si>
    <t>会場設営及び運営、進行台本等立案・作成、報告書作成等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5"/>
  </si>
  <si>
    <t>運輸事業の安全性確保という事業の目的に真に必要な範囲内かつ効率的な支出となるよう、支出時に十分な検討を行うとともに、支出の削減に努めている。</t>
    <rPh sb="0" eb="2">
      <t>ウンユ</t>
    </rPh>
    <rPh sb="2" eb="4">
      <t>ジギョウ</t>
    </rPh>
    <rPh sb="5" eb="8">
      <t>アンゼンセイ</t>
    </rPh>
    <rPh sb="8" eb="10">
      <t>カクホ</t>
    </rPh>
    <rPh sb="13" eb="15">
      <t>ジギョウ</t>
    </rPh>
    <rPh sb="16" eb="18">
      <t>モクテキ</t>
    </rPh>
    <rPh sb="19" eb="20">
      <t>シン</t>
    </rPh>
    <rPh sb="21" eb="23">
      <t>ヒツヨウ</t>
    </rPh>
    <rPh sb="24" eb="27">
      <t>ハンイナイ</t>
    </rPh>
    <rPh sb="29" eb="32">
      <t>コウリツテキ</t>
    </rPh>
    <rPh sb="33" eb="35">
      <t>シシュツ</t>
    </rPh>
    <rPh sb="41" eb="43">
      <t>シシュツ</t>
    </rPh>
    <rPh sb="43" eb="44">
      <t>ジ</t>
    </rPh>
    <rPh sb="45" eb="47">
      <t>ジュウブン</t>
    </rPh>
    <rPh sb="48" eb="50">
      <t>ケントウ</t>
    </rPh>
    <rPh sb="51" eb="52">
      <t>オコナ</t>
    </rPh>
    <rPh sb="58" eb="60">
      <t>シシュツ</t>
    </rPh>
    <rPh sb="61" eb="63">
      <t>サクゲン</t>
    </rPh>
    <rPh sb="64" eb="65">
      <t>ツト</t>
    </rPh>
    <phoneticPr fontId="5"/>
  </si>
  <si>
    <t>今後も引き続き、効果が高いと見込まれる分野に重点を置いたメリハリのある運輸安全マネジメント評価を実施し、効果的に制度を推進する。</t>
    <rPh sb="0" eb="2">
      <t>コンゴ</t>
    </rPh>
    <rPh sb="3" eb="4">
      <t>ヒ</t>
    </rPh>
    <rPh sb="5" eb="6">
      <t>ツヅ</t>
    </rPh>
    <rPh sb="8" eb="10">
      <t>コウカ</t>
    </rPh>
    <rPh sb="11" eb="12">
      <t>タカ</t>
    </rPh>
    <rPh sb="14" eb="16">
      <t>ミコ</t>
    </rPh>
    <rPh sb="19" eb="21">
      <t>ブンヤ</t>
    </rPh>
    <rPh sb="22" eb="24">
      <t>ジュウテン</t>
    </rPh>
    <rPh sb="25" eb="26">
      <t>オ</t>
    </rPh>
    <rPh sb="35" eb="37">
      <t>ウンユ</t>
    </rPh>
    <rPh sb="37" eb="39">
      <t>アンゼン</t>
    </rPh>
    <rPh sb="45" eb="47">
      <t>ヒョウカ</t>
    </rPh>
    <rPh sb="48" eb="50">
      <t>ジッシ</t>
    </rPh>
    <rPh sb="52" eb="55">
      <t>コウカテキ</t>
    </rPh>
    <rPh sb="56" eb="58">
      <t>セイド</t>
    </rPh>
    <rPh sb="59" eb="61">
      <t>スイシン</t>
    </rPh>
    <phoneticPr fontId="5"/>
  </si>
  <si>
    <t>（株）謄栄社</t>
    <rPh sb="1" eb="2">
      <t>カブ</t>
    </rPh>
    <rPh sb="3" eb="4">
      <t>トウ</t>
    </rPh>
    <rPh sb="4" eb="5">
      <t>エイ</t>
    </rPh>
    <rPh sb="5" eb="6">
      <t>シャ</t>
    </rPh>
    <phoneticPr fontId="5"/>
  </si>
  <si>
    <t>パンフレットの印刷・製本</t>
    <rPh sb="7" eb="9">
      <t>インサツ</t>
    </rPh>
    <rPh sb="10" eb="12">
      <t>セイホン</t>
    </rPh>
    <phoneticPr fontId="5"/>
  </si>
  <si>
    <t>（株）ジョイフル</t>
    <rPh sb="1" eb="2">
      <t>カブ</t>
    </rPh>
    <phoneticPr fontId="5"/>
  </si>
  <si>
    <t>運輸安全マネジメント評価実施用機器購入</t>
    <rPh sb="0" eb="2">
      <t>ウンユ</t>
    </rPh>
    <rPh sb="2" eb="4">
      <t>アンゼン</t>
    </rPh>
    <rPh sb="10" eb="12">
      <t>ヒョウカ</t>
    </rPh>
    <rPh sb="12" eb="14">
      <t>ジッシ</t>
    </rPh>
    <rPh sb="14" eb="15">
      <t>ヨウ</t>
    </rPh>
    <rPh sb="15" eb="17">
      <t>キキ</t>
    </rPh>
    <rPh sb="17" eb="19">
      <t>コウニュウ</t>
    </rPh>
    <phoneticPr fontId="5"/>
  </si>
  <si>
    <t>（株）インターリスク総研</t>
    <rPh sb="1" eb="2">
      <t>カブ</t>
    </rPh>
    <rPh sb="10" eb="12">
      <t>ソウケン</t>
    </rPh>
    <phoneticPr fontId="5"/>
  </si>
  <si>
    <t>（株）丸井工文社</t>
    <rPh sb="1" eb="2">
      <t>カブ</t>
    </rPh>
    <rPh sb="3" eb="5">
      <t>マルイ</t>
    </rPh>
    <rPh sb="5" eb="6">
      <t>コウ</t>
    </rPh>
    <rPh sb="6" eb="7">
      <t>ブン</t>
    </rPh>
    <rPh sb="7" eb="8">
      <t>シャ</t>
    </rPh>
    <phoneticPr fontId="5"/>
  </si>
  <si>
    <t>パンフレットの印刷・製本</t>
    <phoneticPr fontId="5"/>
  </si>
  <si>
    <t>データ分析・作成等</t>
    <rPh sb="3" eb="5">
      <t>ブンセキ</t>
    </rPh>
    <rPh sb="6" eb="8">
      <t>サクセイ</t>
    </rPh>
    <rPh sb="8" eb="9">
      <t>トウ</t>
    </rPh>
    <phoneticPr fontId="5"/>
  </si>
  <si>
    <t>（株）パイプドビッツ</t>
    <rPh sb="1" eb="2">
      <t>カブ</t>
    </rPh>
    <phoneticPr fontId="5"/>
  </si>
  <si>
    <t>メールマガジン配信サービス</t>
    <rPh sb="7" eb="9">
      <t>ハイシン</t>
    </rPh>
    <phoneticPr fontId="5"/>
  </si>
  <si>
    <t>（株）グリフィン</t>
    <rPh sb="1" eb="2">
      <t>カブ</t>
    </rPh>
    <phoneticPr fontId="5"/>
  </si>
  <si>
    <t>データベースシステム保守業務</t>
    <rPh sb="10" eb="12">
      <t>ホシュ</t>
    </rPh>
    <rPh sb="12" eb="14">
      <t>ギョウム</t>
    </rPh>
    <phoneticPr fontId="5"/>
  </si>
  <si>
    <t>（株）サンポ－</t>
    <rPh sb="1" eb="2">
      <t>カブ</t>
    </rPh>
    <phoneticPr fontId="5"/>
  </si>
  <si>
    <t>B.謄栄社</t>
    <rPh sb="2" eb="3">
      <t>トウ</t>
    </rPh>
    <rPh sb="3" eb="4">
      <t>エイ</t>
    </rPh>
    <rPh sb="4" eb="5">
      <t>シャ</t>
    </rPh>
    <phoneticPr fontId="5"/>
  </si>
  <si>
    <t>印刷製本費</t>
    <rPh sb="0" eb="2">
      <t>インサツ</t>
    </rPh>
    <rPh sb="2" eb="4">
      <t>セイホン</t>
    </rPh>
    <rPh sb="4" eb="5">
      <t>ヒ</t>
    </rPh>
    <phoneticPr fontId="5"/>
  </si>
  <si>
    <t>運輸安全マネジメント制度の普及促進のための各種パンフレットの印刷</t>
    <rPh sb="0" eb="2">
      <t>ウンユ</t>
    </rPh>
    <rPh sb="2" eb="4">
      <t>アンゼン</t>
    </rPh>
    <rPh sb="10" eb="12">
      <t>セイド</t>
    </rPh>
    <rPh sb="13" eb="15">
      <t>フキュウ</t>
    </rPh>
    <rPh sb="15" eb="17">
      <t>ソクシン</t>
    </rPh>
    <rPh sb="21" eb="23">
      <t>カクシュ</t>
    </rPh>
    <rPh sb="30" eb="32">
      <t>インサツ</t>
    </rPh>
    <phoneticPr fontId="5"/>
  </si>
  <si>
    <t>5 安全で安心できる交通の確保、治安・生活安全の確保</t>
    <phoneticPr fontId="5"/>
  </si>
  <si>
    <t>14 公共交通の安全確保・鉄道の安全性向上、ハイジャック・航空機テロ防止を推進する</t>
    <phoneticPr fontId="5"/>
  </si>
  <si>
    <t>運輸安全マネジメント評価の実施経費／評価実施回数　　　　　　　　　　　　　　</t>
    <phoneticPr fontId="5"/>
  </si>
  <si>
    <t>運輸安全マネジメント評価の実施経費　/評価実施回数</t>
    <phoneticPr fontId="5"/>
  </si>
  <si>
    <t>千円</t>
    <rPh sb="0" eb="2">
      <t>センエン</t>
    </rPh>
    <phoneticPr fontId="5"/>
  </si>
  <si>
    <t>18,636千円
/537回</t>
    <phoneticPr fontId="5"/>
  </si>
  <si>
    <t>21,070千円
/932回</t>
    <phoneticPr fontId="5"/>
  </si>
  <si>
    <t>平成25年度～平成29年度の死傷災害発生率（年間千人率）を平成20年度～平成24年度の平均値(11.0‰)の13％減とする。</t>
    <phoneticPr fontId="5"/>
  </si>
  <si>
    <t>航空事故の発生件数（平成25年～29年の5ヵ年平均値）を現況値 (平成20年～24年の5ヵ年平均値)の約1割減とする。</t>
    <phoneticPr fontId="5"/>
  </si>
  <si>
    <t>人</t>
    <rPh sb="0" eb="1">
      <t>ニン</t>
    </rPh>
    <phoneticPr fontId="5"/>
  </si>
  <si>
    <t>隻</t>
    <rPh sb="0" eb="1">
      <t>セキ</t>
    </rPh>
    <phoneticPr fontId="5"/>
  </si>
  <si>
    <t>‰</t>
    <phoneticPr fontId="5"/>
  </si>
  <si>
    <t>件（５ヵ年平均値）</t>
    <rPh sb="0" eb="1">
      <t>ケン</t>
    </rPh>
    <rPh sb="4" eb="5">
      <t>ネン</t>
    </rPh>
    <rPh sb="5" eb="8">
      <t>ヘイキンチ</t>
    </rPh>
    <phoneticPr fontId="5"/>
  </si>
  <si>
    <t>効果が高いと見込まれる分野に重点を置いた、効率的な評価を実施している。</t>
    <phoneticPr fontId="5"/>
  </si>
  <si>
    <t>制度の周知浸透や事業者の安全管理体制の更なる向上に資する情報を提供するため、調査事業等の結果を踏まえ作成したパンフレット等を事業者に配布するなど、成果物を十分に活用している。</t>
    <rPh sb="0" eb="2">
      <t>セイド</t>
    </rPh>
    <rPh sb="3" eb="5">
      <t>シュウチ</t>
    </rPh>
    <rPh sb="5" eb="7">
      <t>シントウ</t>
    </rPh>
    <rPh sb="8" eb="11">
      <t>ジギョウシャ</t>
    </rPh>
    <rPh sb="12" eb="14">
      <t>アンゼン</t>
    </rPh>
    <rPh sb="14" eb="16">
      <t>カンリ</t>
    </rPh>
    <rPh sb="16" eb="18">
      <t>タイセイ</t>
    </rPh>
    <rPh sb="19" eb="20">
      <t>サラ</t>
    </rPh>
    <rPh sb="22" eb="24">
      <t>コウジョウ</t>
    </rPh>
    <rPh sb="25" eb="26">
      <t>シ</t>
    </rPh>
    <rPh sb="28" eb="30">
      <t>ジョウホウ</t>
    </rPh>
    <rPh sb="31" eb="33">
      <t>テイキョウ</t>
    </rPh>
    <rPh sb="50" eb="52">
      <t>サクセイ</t>
    </rPh>
    <phoneticPr fontId="5"/>
  </si>
  <si>
    <t>運輸事業者の安全性確保は国民の安全・安心な生活を守るために不可欠であり、政策体系の中で優先度は高い。</t>
    <rPh sb="0" eb="2">
      <t>ウンユ</t>
    </rPh>
    <phoneticPr fontId="5"/>
  </si>
  <si>
    <t>平成28年1月に軽井沢スキーバス事故が発生し、運輸事業者、特に貸切バス事業者の安全性確保に対する社会的要請が高まっていることを受け、平成29年度から同33年度までの5年間ですべての貸切バス事業者に対する評価を実施する計画を進めるなど重点的に進めており、国民や社会のニーズを的確に反映している。</t>
    <rPh sb="116" eb="119">
      <t>ジュウテンテキ</t>
    </rPh>
    <rPh sb="120" eb="121">
      <t>スス</t>
    </rPh>
    <phoneticPr fontId="5"/>
  </si>
  <si>
    <t>成果実績は概ね各々の成果目標に近づいており、見合ったものとなっているといえる。</t>
    <phoneticPr fontId="5"/>
  </si>
  <si>
    <t>評価実施時の旅費においては、パック料金を適用するなどコスト削減を実施している。</t>
    <rPh sb="29" eb="31">
      <t>サクゲン</t>
    </rPh>
    <rPh sb="32" eb="34">
      <t>ジッシ</t>
    </rPh>
    <phoneticPr fontId="5"/>
  </si>
  <si>
    <t>平成28年度より貸切バス事業者に対する効率的な評価手法を用いた評価を継続的に実施し、単位当たりコストの削減を図っている。</t>
    <rPh sb="34" eb="37">
      <t>ケイゾクテキ</t>
    </rPh>
    <phoneticPr fontId="5"/>
  </si>
  <si>
    <t>20,261千円
/1,094回</t>
    <rPh sb="6" eb="8">
      <t>センエン</t>
    </rPh>
    <rPh sb="15" eb="16">
      <t>カイ</t>
    </rPh>
    <phoneticPr fontId="5"/>
  </si>
  <si>
    <t>事業用自動車による事故に関し、平成３２年までに死者数２３５人以下</t>
    <phoneticPr fontId="5"/>
  </si>
  <si>
    <t>事業用自動車による事故に関し、平成３２年までに死者数２３５人以下</t>
    <phoneticPr fontId="5"/>
  </si>
  <si>
    <t>事業用自動車による事故に関し、平成３２年までに人身事故件数２３,１００件以下</t>
    <phoneticPr fontId="5"/>
  </si>
  <si>
    <t>運輸事業者による社内一丸となった安全管理体制の構築・改善を図る運輸安全マネジメント制度を充実強化することにより、公共交通等の一層の安全を確保した。</t>
    <rPh sb="0" eb="2">
      <t>ウンユ</t>
    </rPh>
    <rPh sb="2" eb="5">
      <t>ジギョウシャ</t>
    </rPh>
    <rPh sb="8" eb="10">
      <t>シャナイ</t>
    </rPh>
    <rPh sb="10" eb="12">
      <t>イチガン</t>
    </rPh>
    <rPh sb="16" eb="18">
      <t>アンゼン</t>
    </rPh>
    <rPh sb="18" eb="20">
      <t>カンリ</t>
    </rPh>
    <rPh sb="20" eb="22">
      <t>タイセイ</t>
    </rPh>
    <rPh sb="23" eb="25">
      <t>コウチク</t>
    </rPh>
    <rPh sb="26" eb="28">
      <t>カイゼン</t>
    </rPh>
    <rPh sb="29" eb="30">
      <t>ハカ</t>
    </rPh>
    <rPh sb="31" eb="33">
      <t>ウンユ</t>
    </rPh>
    <rPh sb="33" eb="35">
      <t>アンゼン</t>
    </rPh>
    <rPh sb="41" eb="43">
      <t>セイド</t>
    </rPh>
    <rPh sb="44" eb="46">
      <t>ジュウジツ</t>
    </rPh>
    <rPh sb="46" eb="48">
      <t>キョウカ</t>
    </rPh>
    <rPh sb="56" eb="58">
      <t>コウキョウ</t>
    </rPh>
    <rPh sb="58" eb="60">
      <t>コウツウ</t>
    </rPh>
    <rPh sb="60" eb="61">
      <t>トウ</t>
    </rPh>
    <rPh sb="62" eb="64">
      <t>イッソウ</t>
    </rPh>
    <rPh sb="65" eb="67">
      <t>アンゼン</t>
    </rPh>
    <rPh sb="68" eb="70">
      <t>カクホ</t>
    </rPh>
    <phoneticPr fontId="5"/>
  </si>
  <si>
    <t>ISO9001研修</t>
    <rPh sb="7" eb="9">
      <t>ケンシュウ</t>
    </rPh>
    <phoneticPr fontId="5"/>
  </si>
  <si>
    <t>（株）テクノファ</t>
    <rPh sb="1" eb="2">
      <t>カブ</t>
    </rPh>
    <phoneticPr fontId="5"/>
  </si>
  <si>
    <t>-</t>
    <phoneticPr fontId="5"/>
  </si>
  <si>
    <t>有</t>
  </si>
  <si>
    <t xml:space="preserve">支出先の選定については、一般競争入札を活用し、競争性の確保とコストの削減に努めている。
また、随意契約についても、複数見積によりコスト削減に努めている。
なお、乗合旅客自動車の運送事業等に係る自動車事故の保険データから事故件数、事故の重大性及び属性を分類・分析したデータを作成する業務については、各損害保険会社のみが所有するデータを基にするため、各社との随意契約を行っている。
</t>
    <phoneticPr fontId="5"/>
  </si>
  <si>
    <t>運輸安全マネジメントに関する人材育成経費
／運輸安全マネジメントセミナー実施人数　</t>
    <rPh sb="38" eb="40">
      <t>ニンズウ</t>
    </rPh>
    <phoneticPr fontId="5"/>
  </si>
  <si>
    <t>8,367千円
/2,468人</t>
    <rPh sb="14" eb="15">
      <t>ニン</t>
    </rPh>
    <phoneticPr fontId="5"/>
  </si>
  <si>
    <t>8,822千円
/4,328人</t>
    <rPh sb="14" eb="15">
      <t>ニン</t>
    </rPh>
    <phoneticPr fontId="5"/>
  </si>
  <si>
    <t>8,406千円
/3,183人</t>
    <rPh sb="5" eb="7">
      <t>センエン</t>
    </rPh>
    <rPh sb="14" eb="15">
      <t>ニン</t>
    </rPh>
    <phoneticPr fontId="5"/>
  </si>
  <si>
    <t>運輸安全マネジメントに関する人材育成経費　　/セミナー実施人数</t>
    <rPh sb="29" eb="30">
      <t>ニン</t>
    </rPh>
    <phoneticPr fontId="5"/>
  </si>
  <si>
    <t>平成２９年度より、同３３年度までの５年間ですべての貸切バス事業者に対する評価を実施するなど年間の評価件数が増加しているほか、セミナー受講者数も増加しており、活動実績は見込みを超えるものとなっている。</t>
    <rPh sb="0" eb="2">
      <t>ヘイセイ</t>
    </rPh>
    <rPh sb="4" eb="5">
      <t>ネン</t>
    </rPh>
    <rPh sb="5" eb="6">
      <t>ド</t>
    </rPh>
    <rPh sb="9" eb="10">
      <t>ドウ</t>
    </rPh>
    <rPh sb="12" eb="13">
      <t>ネン</t>
    </rPh>
    <rPh sb="13" eb="14">
      <t>ド</t>
    </rPh>
    <rPh sb="18" eb="20">
      <t>ネンカン</t>
    </rPh>
    <rPh sb="25" eb="27">
      <t>カシキリ</t>
    </rPh>
    <rPh sb="29" eb="32">
      <t>ジギョウシャ</t>
    </rPh>
    <rPh sb="33" eb="34">
      <t>タイ</t>
    </rPh>
    <rPh sb="36" eb="38">
      <t>ヒョウカ</t>
    </rPh>
    <rPh sb="39" eb="41">
      <t>ジッシ</t>
    </rPh>
    <phoneticPr fontId="5"/>
  </si>
  <si>
    <t>回</t>
    <rPh sb="0" eb="1">
      <t>カイ</t>
    </rPh>
    <phoneticPr fontId="5"/>
  </si>
  <si>
    <t>人</t>
    <rPh sb="0" eb="1">
      <t>ニン</t>
    </rPh>
    <phoneticPr fontId="5"/>
  </si>
  <si>
    <t>隻</t>
    <rPh sb="0" eb="1">
      <t>セキ</t>
    </rPh>
    <phoneticPr fontId="5"/>
  </si>
  <si>
    <t>件</t>
    <rPh sb="0" eb="1">
      <t>ケン</t>
    </rPh>
    <phoneticPr fontId="5"/>
  </si>
  <si>
    <t>件（5ヵ年平均値）</t>
    <rPh sb="0" eb="1">
      <t>ケン</t>
    </rPh>
    <rPh sb="4" eb="5">
      <t>ネン</t>
    </rPh>
    <rPh sb="5" eb="8">
      <t>ヘイキンチ</t>
    </rPh>
    <phoneticPr fontId="5"/>
  </si>
  <si>
    <t>件</t>
    <rPh sb="0" eb="1">
      <t>ケン</t>
    </rPh>
    <phoneticPr fontId="5"/>
  </si>
  <si>
    <t>交通統計（警察庁）https://www.npa.go.jp/publications/statistics/koutsuu/index.html
事業用自動車の交通事故統計（（公財）交通事故総合分析センター）https://www.itarda.or.jp/materials/publications_jigyo.php?page=6</t>
    <phoneticPr fontId="5"/>
  </si>
  <si>
    <t>我が国周辺で発生する船舶事故隻数（本邦に寄港しない外国船舶によるものを除く）（海上保安庁）</t>
    <phoneticPr fontId="5"/>
  </si>
  <si>
    <t>航空事故の統計（運輸安全委員会）http://jtsb.mlit.go.jp/jtsb/aircraft/air-accident-toukei.php</t>
    <phoneticPr fontId="5"/>
  </si>
  <si>
    <t>船員災害疾病発生状況報告（国土交通省海事局） ※船員法第１１１条に基づいて船舶所有者から報告された災害・疾病発生状況をとりまとめたもの</t>
    <phoneticPr fontId="5"/>
  </si>
  <si>
    <t>平成23年～平成27年までの商船（旅客船、貨物船及びタンカー）に係る年平均海難隻数（386隻）を、平成32年までに12％減（339隻未満）、平成41年までに47％減（204隻未満）することを目指す。</t>
    <phoneticPr fontId="5"/>
  </si>
  <si>
    <t>我が国周辺で発生する商船（旅客船、貨物船及びタンカー）の海難隻数。ただし、本邦に寄港しない外国船舶によるものを除く。</t>
    <phoneticPr fontId="5"/>
  </si>
  <si>
    <t>運輸安全監理官
日笠　弥三郎</t>
    <rPh sb="8" eb="10">
      <t>ヒカサ</t>
    </rPh>
    <rPh sb="11" eb="14">
      <t>ヤサブロウ</t>
    </rPh>
    <phoneticPr fontId="5"/>
  </si>
  <si>
    <t>成果目標の達成及び達成度の向上を図るため、特に自動車輸送分野における運輸安全マネジメント評価の強化や、運輸安全マネジメントセミナー等 への自動車運送事業者の参加促進を図り、輸送の安全の確保の取組を強力に推進されたい。</t>
    <rPh sb="0" eb="2">
      <t>セイカ</t>
    </rPh>
    <rPh sb="2" eb="4">
      <t>モクヒョウ</t>
    </rPh>
    <rPh sb="5" eb="7">
      <t>タッセイ</t>
    </rPh>
    <rPh sb="7" eb="8">
      <t>オヨ</t>
    </rPh>
    <rPh sb="9" eb="11">
      <t>タッセイ</t>
    </rPh>
    <rPh sb="11" eb="12">
      <t>ド</t>
    </rPh>
    <rPh sb="13" eb="15">
      <t>コウジョウ</t>
    </rPh>
    <rPh sb="16" eb="17">
      <t>ハカ</t>
    </rPh>
    <rPh sb="21" eb="22">
      <t>トク</t>
    </rPh>
    <rPh sb="23" eb="26">
      <t>ジドウシャ</t>
    </rPh>
    <rPh sb="26" eb="28">
      <t>ユソウ</t>
    </rPh>
    <rPh sb="28" eb="30">
      <t>ブンヤ</t>
    </rPh>
    <rPh sb="34" eb="36">
      <t>ウンユ</t>
    </rPh>
    <rPh sb="36" eb="38">
      <t>アンゼン</t>
    </rPh>
    <rPh sb="44" eb="46">
      <t>ヒョウカ</t>
    </rPh>
    <rPh sb="47" eb="49">
      <t>キョウカ</t>
    </rPh>
    <rPh sb="51" eb="53">
      <t>ウンユ</t>
    </rPh>
    <rPh sb="53" eb="55">
      <t>アンゼン</t>
    </rPh>
    <rPh sb="65" eb="66">
      <t>トウ</t>
    </rPh>
    <rPh sb="69" eb="72">
      <t>ジドウシャ</t>
    </rPh>
    <rPh sb="72" eb="74">
      <t>ウンソウ</t>
    </rPh>
    <rPh sb="74" eb="77">
      <t>ジギョウシャ</t>
    </rPh>
    <rPh sb="78" eb="80">
      <t>サンカ</t>
    </rPh>
    <rPh sb="80" eb="82">
      <t>ソクシン</t>
    </rPh>
    <rPh sb="83" eb="84">
      <t>ハカ</t>
    </rPh>
    <rPh sb="86" eb="88">
      <t>ユソウ</t>
    </rPh>
    <rPh sb="89" eb="91">
      <t>アンゼン</t>
    </rPh>
    <rPh sb="92" eb="94">
      <t>カクホ</t>
    </rPh>
    <rPh sb="95" eb="97">
      <t>トリクミ</t>
    </rPh>
    <rPh sb="98" eb="100">
      <t>キョウリョク</t>
    </rPh>
    <rPh sb="101" eb="103">
      <t>スイシン</t>
    </rPh>
    <phoneticPr fontId="5"/>
  </si>
  <si>
    <t>執行等改善</t>
  </si>
  <si>
    <t>　平成29年度から5年間で全ての貸切バス事業者に対して運輸安全マネジメント評価（以下「評価」）を実施するとともに、タクシー、トラック事業における評価対象事業者を拡大するなど、自動車輸送分野における評価実施の取組を強化しているところである。また、運輸安全マネジメントセミナーについて、運輸事業者向けメールマガジンを活用して開催日程等の周知を図り、より一層の参加を促進していく。さらに、中小自動車運送事業者を主な対象としたセミナーについて、受講者に対する損害保険割引措置が保険会社により創設（平成29年）されたことから、その周知を図ることによって事業者の受講を促進し、運輸安全マネジメント制度の普及啓発に取り組むなど、輸送の安全の確保を強力に推進していく。</t>
    <rPh sb="1" eb="3">
      <t>ヘイセイ</t>
    </rPh>
    <rPh sb="5" eb="7">
      <t>ネンド</t>
    </rPh>
    <rPh sb="10" eb="12">
      <t>ネンカン</t>
    </rPh>
    <rPh sb="13" eb="14">
      <t>スベ</t>
    </rPh>
    <rPh sb="24" eb="25">
      <t>タイ</t>
    </rPh>
    <rPh sb="141" eb="143">
      <t>ウンユ</t>
    </rPh>
    <rPh sb="143" eb="146">
      <t>ジギョウシャ</t>
    </rPh>
    <rPh sb="146" eb="147">
      <t>ム</t>
    </rPh>
    <rPh sb="160" eb="162">
      <t>カイサイ</t>
    </rPh>
    <rPh sb="162" eb="164">
      <t>ニッテイ</t>
    </rPh>
    <rPh sb="164" eb="165">
      <t>トウ</t>
    </rPh>
    <rPh sb="169" eb="170">
      <t>ハカ</t>
    </rPh>
    <rPh sb="174" eb="176">
      <t>イッソウ</t>
    </rPh>
    <rPh sb="234" eb="236">
      <t>ホケン</t>
    </rPh>
    <rPh sb="236" eb="238">
      <t>ガイシャ</t>
    </rPh>
    <rPh sb="244" eb="246">
      <t>ヘイセイ</t>
    </rPh>
    <rPh sb="248" eb="249">
      <t>ネン</t>
    </rPh>
    <rPh sb="263" eb="264">
      <t>ハカ</t>
    </rPh>
    <rPh sb="282" eb="284">
      <t>ウンユ</t>
    </rPh>
    <rPh sb="284" eb="286">
      <t>アンゼン</t>
    </rPh>
    <rPh sb="292" eb="294">
      <t>セイド</t>
    </rPh>
    <rPh sb="295" eb="297">
      <t>フキュウ</t>
    </rPh>
    <rPh sb="297" eb="299">
      <t>ケイハツ</t>
    </rPh>
    <rPh sb="300" eb="301">
      <t>ト</t>
    </rPh>
    <rPh sb="302" eb="303">
      <t>ク</t>
    </rPh>
    <rPh sb="307" eb="309">
      <t>ユソウ</t>
    </rPh>
    <rPh sb="310" eb="312">
      <t>アンゼン</t>
    </rPh>
    <rPh sb="313" eb="315">
      <t>カクホ</t>
    </rPh>
    <rPh sb="316" eb="318">
      <t>キョウリョク</t>
    </rPh>
    <rPh sb="319" eb="321">
      <t>スイシン</t>
    </rPh>
    <phoneticPr fontId="5"/>
  </si>
  <si>
    <t>　平成２８年１月に発生した軽井沢スキーバス事故（死傷者４１名）等を受け、貸切バス事業者に対する重点的な運輸安全マネジメント評価（以下「評価」）を実施するとともに、タクシー・トラック事業者における評価対象事業者数の拡大に対応するため、評価実施体制の強化に必要な予算の増額を要求するもの。さらに、ICT等の情報通信技術を活用した評価業務の効率化及び高度化を図るため、評価結果等を蓄積したデータベースシステムを改修するために必要な予算を計上しているところ。
　また、運輸事業者に対して運輸安全マネジメント制度の理解促進や普及啓発を図るとともに、乗務員等の人材不足や高齢化など今日的な課題への取組を促すため、事業者向けシンポジウムやセミナー等を充実化させるために必要な予算を要求するもの。</t>
    <rPh sb="1" eb="3">
      <t>ヘイセイ</t>
    </rPh>
    <rPh sb="5" eb="6">
      <t>ネン</t>
    </rPh>
    <rPh sb="7" eb="8">
      <t>ガツ</t>
    </rPh>
    <rPh sb="9" eb="11">
      <t>ハッセイ</t>
    </rPh>
    <rPh sb="13" eb="16">
      <t>カルイザワ</t>
    </rPh>
    <rPh sb="21" eb="23">
      <t>ジコ</t>
    </rPh>
    <rPh sb="24" eb="27">
      <t>シショウシャ</t>
    </rPh>
    <rPh sb="29" eb="30">
      <t>メイ</t>
    </rPh>
    <rPh sb="31" eb="32">
      <t>トウ</t>
    </rPh>
    <rPh sb="33" eb="34">
      <t>ウ</t>
    </rPh>
    <rPh sb="36" eb="38">
      <t>カシキリ</t>
    </rPh>
    <rPh sb="40" eb="43">
      <t>ジギョウシャ</t>
    </rPh>
    <rPh sb="44" eb="45">
      <t>タイ</t>
    </rPh>
    <rPh sb="47" eb="50">
      <t>ジュウテンテキ</t>
    </rPh>
    <rPh sb="51" eb="53">
      <t>ウンユ</t>
    </rPh>
    <rPh sb="53" eb="55">
      <t>アンゼン</t>
    </rPh>
    <rPh sb="61" eb="63">
      <t>ヒョウカ</t>
    </rPh>
    <rPh sb="64" eb="66">
      <t>イカ</t>
    </rPh>
    <rPh sb="67" eb="69">
      <t>ヒョウカ</t>
    </rPh>
    <rPh sb="72" eb="74">
      <t>ジッシ</t>
    </rPh>
    <rPh sb="90" eb="93">
      <t>ジギョウシャ</t>
    </rPh>
    <rPh sb="97" eb="99">
      <t>ヒョウカ</t>
    </rPh>
    <rPh sb="99" eb="101">
      <t>タイショウ</t>
    </rPh>
    <rPh sb="101" eb="103">
      <t>ジギョウ</t>
    </rPh>
    <rPh sb="103" eb="104">
      <t>シャ</t>
    </rPh>
    <rPh sb="104" eb="105">
      <t>スウ</t>
    </rPh>
    <rPh sb="106" eb="108">
      <t>カクダイ</t>
    </rPh>
    <rPh sb="109" eb="111">
      <t>タイオウ</t>
    </rPh>
    <rPh sb="116" eb="118">
      <t>ヒョウカ</t>
    </rPh>
    <rPh sb="118" eb="120">
      <t>ジッシ</t>
    </rPh>
    <rPh sb="120" eb="122">
      <t>タイセイ</t>
    </rPh>
    <rPh sb="123" eb="125">
      <t>キョウカ</t>
    </rPh>
    <rPh sb="126" eb="128">
      <t>ヒツヨウ</t>
    </rPh>
    <rPh sb="129" eb="131">
      <t>ヨサン</t>
    </rPh>
    <rPh sb="132" eb="134">
      <t>ゾウガク</t>
    </rPh>
    <rPh sb="135" eb="137">
      <t>ヨウキュウ</t>
    </rPh>
    <rPh sb="149" eb="150">
      <t>トウ</t>
    </rPh>
    <rPh sb="151" eb="153">
      <t>ジョウホウ</t>
    </rPh>
    <rPh sb="153" eb="155">
      <t>ツウシン</t>
    </rPh>
    <rPh sb="155" eb="157">
      <t>ギジュツ</t>
    </rPh>
    <rPh sb="158" eb="160">
      <t>カツヨウ</t>
    </rPh>
    <rPh sb="162" eb="164">
      <t>ヒョウカ</t>
    </rPh>
    <rPh sb="164" eb="166">
      <t>ギョウム</t>
    </rPh>
    <rPh sb="167" eb="170">
      <t>コウリツカ</t>
    </rPh>
    <rPh sb="170" eb="171">
      <t>オヨ</t>
    </rPh>
    <rPh sb="172" eb="175">
      <t>コウドカ</t>
    </rPh>
    <rPh sb="176" eb="177">
      <t>ハカ</t>
    </rPh>
    <rPh sb="181" eb="183">
      <t>ヒョウカ</t>
    </rPh>
    <rPh sb="183" eb="185">
      <t>ケッカ</t>
    </rPh>
    <rPh sb="185" eb="186">
      <t>トウ</t>
    </rPh>
    <rPh sb="187" eb="189">
      <t>チクセキ</t>
    </rPh>
    <rPh sb="202" eb="204">
      <t>カイシュウ</t>
    </rPh>
    <rPh sb="209" eb="211">
      <t>ヒツヨウ</t>
    </rPh>
    <rPh sb="212" eb="214">
      <t>ヨサン</t>
    </rPh>
    <rPh sb="215" eb="217">
      <t>ケイジョウ</t>
    </rPh>
    <rPh sb="230" eb="232">
      <t>ウンユ</t>
    </rPh>
    <rPh sb="232" eb="235">
      <t>ジギョウシャ</t>
    </rPh>
    <rPh sb="236" eb="237">
      <t>タイ</t>
    </rPh>
    <rPh sb="239" eb="241">
      <t>ウンユ</t>
    </rPh>
    <rPh sb="241" eb="243">
      <t>アンゼン</t>
    </rPh>
    <rPh sb="249" eb="251">
      <t>セイド</t>
    </rPh>
    <rPh sb="252" eb="254">
      <t>リカイ</t>
    </rPh>
    <rPh sb="254" eb="256">
      <t>ソクシン</t>
    </rPh>
    <rPh sb="257" eb="259">
      <t>フキュウ</t>
    </rPh>
    <rPh sb="259" eb="261">
      <t>ケイハツ</t>
    </rPh>
    <rPh sb="262" eb="263">
      <t>ハカ</t>
    </rPh>
    <rPh sb="269" eb="272">
      <t>ジョウムイン</t>
    </rPh>
    <rPh sb="272" eb="273">
      <t>トウ</t>
    </rPh>
    <rPh sb="274" eb="276">
      <t>ジンザイ</t>
    </rPh>
    <rPh sb="276" eb="278">
      <t>ブソク</t>
    </rPh>
    <rPh sb="279" eb="282">
      <t>コウレイカ</t>
    </rPh>
    <rPh sb="284" eb="287">
      <t>コンニチテキ</t>
    </rPh>
    <rPh sb="288" eb="290">
      <t>カダイ</t>
    </rPh>
    <rPh sb="292" eb="294">
      <t>トリクミ</t>
    </rPh>
    <rPh sb="295" eb="296">
      <t>ウナガ</t>
    </rPh>
    <rPh sb="300" eb="303">
      <t>ジギョウシャ</t>
    </rPh>
    <rPh sb="303" eb="304">
      <t>ム</t>
    </rPh>
    <rPh sb="316" eb="317">
      <t>トウ</t>
    </rPh>
    <rPh sb="318" eb="321">
      <t>ジュウジツカ</t>
    </rPh>
    <rPh sb="327" eb="329">
      <t>ヒツヨウ</t>
    </rPh>
    <rPh sb="330" eb="332">
      <t>ヨサン</t>
    </rPh>
    <rPh sb="333" eb="335">
      <t>ヨウキュウ</t>
    </rPh>
    <phoneticPr fontId="5"/>
  </si>
  <si>
    <t>事業用自動車による交通事故死者数　</t>
    <phoneticPr fontId="5"/>
  </si>
  <si>
    <t>事業用自動車による事故に関し、平成３２年までに人身事故件数２３,１００件以下</t>
    <phoneticPr fontId="5"/>
  </si>
  <si>
    <t>事業用自動車による人身事故件数</t>
    <phoneticPr fontId="5"/>
  </si>
  <si>
    <t>平成23年～平成27年までの商船（旅客船、貨物船及びタンカー）に係る年平均海難隻数（386隻）を、平成32年までに12％減（339隻未満）、平成41年までに47％減（204隻未満）することを目指す。</t>
    <rPh sb="49" eb="51">
      <t>ヘイセイ</t>
    </rPh>
    <rPh sb="70" eb="72">
      <t>ヘイセイ</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</si>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</sst>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88139</xdr:colOff>
      <xdr:row>741</xdr:row>
      <xdr:rowOff>89086</xdr:rowOff>
    </xdr:from>
    <xdr:to>
      <xdr:col>32</xdr:col>
      <xdr:colOff>184696</xdr:colOff>
      <xdr:row>743</xdr:row>
      <xdr:rowOff>19547</xdr:rowOff>
    </xdr:to>
    <xdr:sp macro="" textlink="">
      <xdr:nvSpPr>
        <xdr:cNvPr id="2" name="テキスト ボックス 1"/>
        <xdr:cNvSpPr txBox="1"/>
      </xdr:nvSpPr>
      <xdr:spPr>
        <a:xfrm>
          <a:off x="4688714" y="64087561"/>
          <a:ext cx="1696757" cy="63531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13</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134470</xdr:colOff>
      <xdr:row>743</xdr:row>
      <xdr:rowOff>19547</xdr:rowOff>
    </xdr:from>
    <xdr:to>
      <xdr:col>28</xdr:col>
      <xdr:colOff>136417</xdr:colOff>
      <xdr:row>744</xdr:row>
      <xdr:rowOff>11206</xdr:rowOff>
    </xdr:to>
    <xdr:cxnSp macro="">
      <xdr:nvCxnSpPr>
        <xdr:cNvPr id="3" name="直線矢印コネクタ 2"/>
        <xdr:cNvCxnSpPr>
          <a:stCxn id="2" idx="2"/>
        </xdr:cNvCxnSpPr>
      </xdr:nvCxnSpPr>
      <xdr:spPr>
        <a:xfrm flipH="1">
          <a:off x="5535145" y="64722872"/>
          <a:ext cx="1947" cy="34408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54909</xdr:colOff>
      <xdr:row>744</xdr:row>
      <xdr:rowOff>132229</xdr:rowOff>
    </xdr:from>
    <xdr:to>
      <xdr:col>26</xdr:col>
      <xdr:colOff>38100</xdr:colOff>
      <xdr:row>753</xdr:row>
      <xdr:rowOff>19050</xdr:rowOff>
    </xdr:to>
    <xdr:grpSp>
      <xdr:nvGrpSpPr>
        <xdr:cNvPr id="4" name="グループ化 3"/>
        <xdr:cNvGrpSpPr/>
      </xdr:nvGrpSpPr>
      <xdr:grpSpPr>
        <a:xfrm>
          <a:off x="3509309" y="63517929"/>
          <a:ext cx="1811991" cy="3087221"/>
          <a:chOff x="3255309" y="63035329"/>
          <a:chExt cx="1783416" cy="3058646"/>
        </a:xfrm>
      </xdr:grpSpPr>
      <xdr:sp macro="" textlink="">
        <xdr:nvSpPr>
          <xdr:cNvPr id="5" name="テキスト ボックス 4"/>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テキスト ボックス 5"/>
          <xdr:cNvSpPr txBox="1"/>
        </xdr:nvSpPr>
        <xdr:spPr bwMode="auto">
          <a:xfrm>
            <a:off x="3383201" y="64248568"/>
            <a:ext cx="1546464" cy="184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・運輸安全マネジメント制度の普及促進のためのシンポジウムの開催や運輸安全マネジメント評価の充実・強化を図るためのデータベースシステムの維持管理等</a:t>
            </a:r>
          </a:p>
        </xdr:txBody>
      </xdr:sp>
      <xdr:sp macro="" textlink="">
        <xdr:nvSpPr>
          <xdr:cNvPr id="7" name="大かっこ 6"/>
          <xdr:cNvSpPr/>
        </xdr:nvSpPr>
        <xdr:spPr bwMode="auto">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a:xfrm>
            <a:off x="3497917" y="63035329"/>
            <a:ext cx="1321949"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30</xdr:col>
      <xdr:colOff>138409</xdr:colOff>
      <xdr:row>744</xdr:row>
      <xdr:rowOff>122710</xdr:rowOff>
    </xdr:from>
    <xdr:to>
      <xdr:col>39</xdr:col>
      <xdr:colOff>121754</xdr:colOff>
      <xdr:row>754</xdr:row>
      <xdr:rowOff>40592</xdr:rowOff>
    </xdr:to>
    <xdr:grpSp>
      <xdr:nvGrpSpPr>
        <xdr:cNvPr id="9" name="グループ化 8"/>
        <xdr:cNvGrpSpPr/>
      </xdr:nvGrpSpPr>
      <xdr:grpSpPr>
        <a:xfrm>
          <a:off x="6234409" y="63508410"/>
          <a:ext cx="1812145" cy="3433290"/>
          <a:chOff x="3281503" y="63054379"/>
          <a:chExt cx="1783416" cy="3444357"/>
        </a:xfrm>
      </xdr:grpSpPr>
      <xdr:sp macro="" textlink="">
        <xdr:nvSpPr>
          <xdr:cNvPr id="10" name="テキスト ボックス 9"/>
          <xdr:cNvSpPr txBox="1"/>
        </xdr:nvSpPr>
        <xdr:spPr>
          <a:xfrm>
            <a:off x="3306660" y="63387754"/>
            <a:ext cx="1693833" cy="630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Ｂ．民間企業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xdr:cNvSpPr txBox="1"/>
        </xdr:nvSpPr>
        <xdr:spPr bwMode="auto">
          <a:xfrm>
            <a:off x="3399870" y="64310429"/>
            <a:ext cx="1546464" cy="2188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・運輸安全マネジメント制度の普及促進のための各種パンフレットの印刷、自動車事故の保険データから事故件数、事故の重大性及び属性を分類・分析したデータ作成等</a:t>
            </a:r>
            <a:endParaRPr kumimoji="1" lang="en-US" altLang="ja-JP" sz="1100">
              <a:solidFill>
                <a:schemeClr val="tx1"/>
              </a:solidFill>
            </a:endParaRPr>
          </a:p>
        </xdr:txBody>
      </xdr:sp>
      <xdr:sp macro="" textlink="">
        <xdr:nvSpPr>
          <xdr:cNvPr id="12" name="大かっこ 11"/>
          <xdr:cNvSpPr/>
        </xdr:nvSpPr>
        <xdr:spPr bwMode="auto">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3335992" y="63054379"/>
            <a:ext cx="1702733" cy="32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grpSp>
    <xdr:clientData/>
  </xdr:twoCellAnchor>
  <xdr:twoCellAnchor>
    <xdr:from>
      <xdr:col>22</xdr:col>
      <xdr:colOff>38100</xdr:colOff>
      <xdr:row>743</xdr:row>
      <xdr:rowOff>342900</xdr:rowOff>
    </xdr:from>
    <xdr:to>
      <xdr:col>35</xdr:col>
      <xdr:colOff>95250</xdr:colOff>
      <xdr:row>744</xdr:row>
      <xdr:rowOff>1</xdr:rowOff>
    </xdr:to>
    <xdr:cxnSp macro="">
      <xdr:nvCxnSpPr>
        <xdr:cNvPr id="14" name="直線コネクタ 13"/>
        <xdr:cNvCxnSpPr/>
      </xdr:nvCxnSpPr>
      <xdr:spPr>
        <a:xfrm flipV="1">
          <a:off x="4238625" y="65046225"/>
          <a:ext cx="2657475"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41672</xdr:colOff>
      <xdr:row>744</xdr:row>
      <xdr:rowOff>0</xdr:rowOff>
    </xdr:from>
    <xdr:to>
      <xdr:col>22</xdr:col>
      <xdr:colOff>41674</xdr:colOff>
      <xdr:row>744</xdr:row>
      <xdr:rowOff>136922</xdr:rowOff>
    </xdr:to>
    <xdr:cxnSp macro="">
      <xdr:nvCxnSpPr>
        <xdr:cNvPr id="15" name="直線矢印コネクタ 14"/>
        <xdr:cNvCxnSpPr/>
      </xdr:nvCxnSpPr>
      <xdr:spPr>
        <a:xfrm flipH="1">
          <a:off x="4242197" y="65055750"/>
          <a:ext cx="2" cy="136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92869</xdr:colOff>
      <xdr:row>743</xdr:row>
      <xdr:rowOff>348852</xdr:rowOff>
    </xdr:from>
    <xdr:to>
      <xdr:col>35</xdr:col>
      <xdr:colOff>92871</xdr:colOff>
      <xdr:row>744</xdr:row>
      <xdr:rowOff>134540</xdr:rowOff>
    </xdr:to>
    <xdr:cxnSp macro="">
      <xdr:nvCxnSpPr>
        <xdr:cNvPr id="16" name="直線矢印コネクタ 15"/>
        <xdr:cNvCxnSpPr/>
      </xdr:nvCxnSpPr>
      <xdr:spPr>
        <a:xfrm flipH="1">
          <a:off x="6893719" y="65052177"/>
          <a:ext cx="2" cy="1381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56760</xdr:colOff>
      <xdr:row>741</xdr:row>
      <xdr:rowOff>302824</xdr:rowOff>
    </xdr:from>
    <xdr:to>
      <xdr:col>45</xdr:col>
      <xdr:colOff>57149</xdr:colOff>
      <xdr:row>742</xdr:row>
      <xdr:rowOff>247651</xdr:rowOff>
    </xdr:to>
    <xdr:sp macro="" textlink="">
      <xdr:nvSpPr>
        <xdr:cNvPr id="17" name="テキスト ボックス 16"/>
        <xdr:cNvSpPr txBox="1"/>
      </xdr:nvSpPr>
      <xdr:spPr bwMode="auto">
        <a:xfrm>
          <a:off x="6857610" y="64301299"/>
          <a:ext cx="2000639" cy="2972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職員旅費等　</a:t>
          </a:r>
          <a:r>
            <a:rPr kumimoji="1" lang="en-US" altLang="ja-JP" sz="1100">
              <a:solidFill>
                <a:schemeClr val="tx1"/>
              </a:solidFill>
            </a:rPr>
            <a:t>22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35</xdr:col>
      <xdr:colOff>5059</xdr:colOff>
      <xdr:row>741</xdr:row>
      <xdr:rowOff>256060</xdr:rowOff>
    </xdr:from>
    <xdr:to>
      <xdr:col>44</xdr:col>
      <xdr:colOff>19050</xdr:colOff>
      <xdr:row>742</xdr:row>
      <xdr:rowOff>285750</xdr:rowOff>
    </xdr:to>
    <xdr:sp macro="" textlink="">
      <xdr:nvSpPr>
        <xdr:cNvPr id="18" name="大かっこ 17"/>
        <xdr:cNvSpPr/>
      </xdr:nvSpPr>
      <xdr:spPr bwMode="auto">
        <a:xfrm>
          <a:off x="6805909" y="64254535"/>
          <a:ext cx="1814216" cy="382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145</v>
      </c>
      <c r="AT2" s="218"/>
      <c r="AU2" s="218"/>
      <c r="AV2" s="52" t="str">
        <f>IF(AW2="", "", "-")</f>
        <v/>
      </c>
      <c r="AW2" s="396"/>
      <c r="AX2" s="396"/>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577</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652</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05.75" customHeight="1" x14ac:dyDescent="0.15">
      <c r="A7" s="831" t="s">
        <v>22</v>
      </c>
      <c r="B7" s="832"/>
      <c r="C7" s="832"/>
      <c r="D7" s="832"/>
      <c r="E7" s="832"/>
      <c r="F7" s="833"/>
      <c r="G7" s="834" t="s">
        <v>550</v>
      </c>
      <c r="H7" s="835"/>
      <c r="I7" s="835"/>
      <c r="J7" s="835"/>
      <c r="K7" s="835"/>
      <c r="L7" s="835"/>
      <c r="M7" s="835"/>
      <c r="N7" s="835"/>
      <c r="O7" s="835"/>
      <c r="P7" s="835"/>
      <c r="Q7" s="835"/>
      <c r="R7" s="835"/>
      <c r="S7" s="835"/>
      <c r="T7" s="835"/>
      <c r="U7" s="835"/>
      <c r="V7" s="835"/>
      <c r="W7" s="835"/>
      <c r="X7" s="836"/>
      <c r="Y7" s="394" t="s">
        <v>546</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交通安全対策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3" t="s">
        <v>23</v>
      </c>
      <c r="B9" s="144"/>
      <c r="C9" s="144"/>
      <c r="D9" s="144"/>
      <c r="E9" s="144"/>
      <c r="F9" s="144"/>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7" t="s">
        <v>24</v>
      </c>
      <c r="B12" s="138"/>
      <c r="C12" s="138"/>
      <c r="D12" s="138"/>
      <c r="E12" s="138"/>
      <c r="F12" s="139"/>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40"/>
      <c r="B13" s="141"/>
      <c r="C13" s="141"/>
      <c r="D13" s="141"/>
      <c r="E13" s="141"/>
      <c r="F13" s="142"/>
      <c r="G13" s="742" t="s">
        <v>6</v>
      </c>
      <c r="H13" s="743"/>
      <c r="I13" s="633" t="s">
        <v>7</v>
      </c>
      <c r="J13" s="634"/>
      <c r="K13" s="634"/>
      <c r="L13" s="634"/>
      <c r="M13" s="634"/>
      <c r="N13" s="634"/>
      <c r="O13" s="635"/>
      <c r="P13" s="98">
        <v>42</v>
      </c>
      <c r="Q13" s="99"/>
      <c r="R13" s="99"/>
      <c r="S13" s="99"/>
      <c r="T13" s="99"/>
      <c r="U13" s="99"/>
      <c r="V13" s="100"/>
      <c r="W13" s="98">
        <v>45</v>
      </c>
      <c r="X13" s="99"/>
      <c r="Y13" s="99"/>
      <c r="Z13" s="99"/>
      <c r="AA13" s="99"/>
      <c r="AB13" s="99"/>
      <c r="AC13" s="100"/>
      <c r="AD13" s="98">
        <v>42</v>
      </c>
      <c r="AE13" s="99"/>
      <c r="AF13" s="99"/>
      <c r="AG13" s="99"/>
      <c r="AH13" s="99"/>
      <c r="AI13" s="99"/>
      <c r="AJ13" s="100"/>
      <c r="AK13" s="98">
        <v>39</v>
      </c>
      <c r="AL13" s="99"/>
      <c r="AM13" s="99"/>
      <c r="AN13" s="99"/>
      <c r="AO13" s="99"/>
      <c r="AP13" s="99"/>
      <c r="AQ13" s="100"/>
      <c r="AR13" s="95">
        <v>46</v>
      </c>
      <c r="AS13" s="96"/>
      <c r="AT13" s="96"/>
      <c r="AU13" s="96"/>
      <c r="AV13" s="96"/>
      <c r="AW13" s="96"/>
      <c r="AX13" s="393"/>
    </row>
    <row r="14" spans="1:50" ht="21" customHeight="1" x14ac:dyDescent="0.15">
      <c r="A14" s="140"/>
      <c r="B14" s="141"/>
      <c r="C14" s="141"/>
      <c r="D14" s="141"/>
      <c r="E14" s="141"/>
      <c r="F14" s="142"/>
      <c r="G14" s="744"/>
      <c r="H14" s="745"/>
      <c r="I14" s="575" t="s">
        <v>8</v>
      </c>
      <c r="J14" s="627"/>
      <c r="K14" s="627"/>
      <c r="L14" s="627"/>
      <c r="M14" s="627"/>
      <c r="N14" s="627"/>
      <c r="O14" s="628"/>
      <c r="P14" s="98"/>
      <c r="Q14" s="99"/>
      <c r="R14" s="99"/>
      <c r="S14" s="99"/>
      <c r="T14" s="99"/>
      <c r="U14" s="99"/>
      <c r="V14" s="100"/>
      <c r="W14" s="98"/>
      <c r="X14" s="99"/>
      <c r="Y14" s="99"/>
      <c r="Z14" s="99"/>
      <c r="AA14" s="99"/>
      <c r="AB14" s="99"/>
      <c r="AC14" s="100"/>
      <c r="AD14" s="98"/>
      <c r="AE14" s="99"/>
      <c r="AF14" s="99"/>
      <c r="AG14" s="99"/>
      <c r="AH14" s="99"/>
      <c r="AI14" s="99"/>
      <c r="AJ14" s="100"/>
      <c r="AK14" s="98"/>
      <c r="AL14" s="99"/>
      <c r="AM14" s="99"/>
      <c r="AN14" s="99"/>
      <c r="AO14" s="99"/>
      <c r="AP14" s="99"/>
      <c r="AQ14" s="100"/>
      <c r="AR14" s="660"/>
      <c r="AS14" s="660"/>
      <c r="AT14" s="660"/>
      <c r="AU14" s="660"/>
      <c r="AV14" s="660"/>
      <c r="AW14" s="660"/>
      <c r="AX14" s="661"/>
    </row>
    <row r="15" spans="1:50" ht="21" customHeight="1" x14ac:dyDescent="0.15">
      <c r="A15" s="140"/>
      <c r="B15" s="141"/>
      <c r="C15" s="141"/>
      <c r="D15" s="141"/>
      <c r="E15" s="141"/>
      <c r="F15" s="142"/>
      <c r="G15" s="744"/>
      <c r="H15" s="745"/>
      <c r="I15" s="575" t="s">
        <v>51</v>
      </c>
      <c r="J15" s="576"/>
      <c r="K15" s="576"/>
      <c r="L15" s="576"/>
      <c r="M15" s="576"/>
      <c r="N15" s="576"/>
      <c r="O15" s="577"/>
      <c r="P15" s="98"/>
      <c r="Q15" s="99"/>
      <c r="R15" s="99"/>
      <c r="S15" s="99"/>
      <c r="T15" s="99"/>
      <c r="U15" s="99"/>
      <c r="V15" s="100"/>
      <c r="W15" s="98"/>
      <c r="X15" s="99"/>
      <c r="Y15" s="99"/>
      <c r="Z15" s="99"/>
      <c r="AA15" s="99"/>
      <c r="AB15" s="99"/>
      <c r="AC15" s="100"/>
      <c r="AD15" s="98"/>
      <c r="AE15" s="99"/>
      <c r="AF15" s="99"/>
      <c r="AG15" s="99"/>
      <c r="AH15" s="99"/>
      <c r="AI15" s="99"/>
      <c r="AJ15" s="100"/>
      <c r="AK15" s="98"/>
      <c r="AL15" s="99"/>
      <c r="AM15" s="99"/>
      <c r="AN15" s="99"/>
      <c r="AO15" s="99"/>
      <c r="AP15" s="99"/>
      <c r="AQ15" s="100"/>
      <c r="AR15" s="98"/>
      <c r="AS15" s="99"/>
      <c r="AT15" s="99"/>
      <c r="AU15" s="99"/>
      <c r="AV15" s="99"/>
      <c r="AW15" s="99"/>
      <c r="AX15" s="626"/>
    </row>
    <row r="16" spans="1:50" ht="21" customHeight="1" x14ac:dyDescent="0.15">
      <c r="A16" s="140"/>
      <c r="B16" s="141"/>
      <c r="C16" s="141"/>
      <c r="D16" s="141"/>
      <c r="E16" s="141"/>
      <c r="F16" s="142"/>
      <c r="G16" s="744"/>
      <c r="H16" s="745"/>
      <c r="I16" s="575" t="s">
        <v>52</v>
      </c>
      <c r="J16" s="576"/>
      <c r="K16" s="576"/>
      <c r="L16" s="576"/>
      <c r="M16" s="576"/>
      <c r="N16" s="576"/>
      <c r="O16" s="577"/>
      <c r="P16" s="98"/>
      <c r="Q16" s="99"/>
      <c r="R16" s="99"/>
      <c r="S16" s="99"/>
      <c r="T16" s="99"/>
      <c r="U16" s="99"/>
      <c r="V16" s="100"/>
      <c r="W16" s="98"/>
      <c r="X16" s="99"/>
      <c r="Y16" s="99"/>
      <c r="Z16" s="99"/>
      <c r="AA16" s="99"/>
      <c r="AB16" s="99"/>
      <c r="AC16" s="100"/>
      <c r="AD16" s="98"/>
      <c r="AE16" s="99"/>
      <c r="AF16" s="99"/>
      <c r="AG16" s="99"/>
      <c r="AH16" s="99"/>
      <c r="AI16" s="99"/>
      <c r="AJ16" s="100"/>
      <c r="AK16" s="98"/>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4"/>
      <c r="H17" s="745"/>
      <c r="I17" s="575" t="s">
        <v>50</v>
      </c>
      <c r="J17" s="627"/>
      <c r="K17" s="627"/>
      <c r="L17" s="627"/>
      <c r="M17" s="627"/>
      <c r="N17" s="627"/>
      <c r="O17" s="628"/>
      <c r="P17" s="98"/>
      <c r="Q17" s="99"/>
      <c r="R17" s="99"/>
      <c r="S17" s="99"/>
      <c r="T17" s="99"/>
      <c r="U17" s="99"/>
      <c r="V17" s="100"/>
      <c r="W17" s="98"/>
      <c r="X17" s="99"/>
      <c r="Y17" s="99"/>
      <c r="Z17" s="99"/>
      <c r="AA17" s="99"/>
      <c r="AB17" s="99"/>
      <c r="AC17" s="100"/>
      <c r="AD17" s="98"/>
      <c r="AE17" s="99"/>
      <c r="AF17" s="99"/>
      <c r="AG17" s="99"/>
      <c r="AH17" s="99"/>
      <c r="AI17" s="99"/>
      <c r="AJ17" s="100"/>
      <c r="AK17" s="98"/>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6"/>
      <c r="H18" s="747"/>
      <c r="I18" s="734" t="s">
        <v>20</v>
      </c>
      <c r="J18" s="735"/>
      <c r="K18" s="735"/>
      <c r="L18" s="735"/>
      <c r="M18" s="735"/>
      <c r="N18" s="735"/>
      <c r="O18" s="736"/>
      <c r="P18" s="104">
        <f>SUM(P13:V17)</f>
        <v>42</v>
      </c>
      <c r="Q18" s="105"/>
      <c r="R18" s="105"/>
      <c r="S18" s="105"/>
      <c r="T18" s="105"/>
      <c r="U18" s="105"/>
      <c r="V18" s="106"/>
      <c r="W18" s="104">
        <f>SUM(W13:AC17)</f>
        <v>45</v>
      </c>
      <c r="X18" s="105"/>
      <c r="Y18" s="105"/>
      <c r="Z18" s="105"/>
      <c r="AA18" s="105"/>
      <c r="AB18" s="105"/>
      <c r="AC18" s="106"/>
      <c r="AD18" s="104">
        <f>SUM(AD13:AJ17)</f>
        <v>42</v>
      </c>
      <c r="AE18" s="105"/>
      <c r="AF18" s="105"/>
      <c r="AG18" s="105"/>
      <c r="AH18" s="105"/>
      <c r="AI18" s="105"/>
      <c r="AJ18" s="106"/>
      <c r="AK18" s="104">
        <f>SUM(AK13:AQ17)</f>
        <v>39</v>
      </c>
      <c r="AL18" s="105"/>
      <c r="AM18" s="105"/>
      <c r="AN18" s="105"/>
      <c r="AO18" s="105"/>
      <c r="AP18" s="105"/>
      <c r="AQ18" s="106"/>
      <c r="AR18" s="104">
        <f>SUM(AR13:AX17)</f>
        <v>46</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34</v>
      </c>
      <c r="Q19" s="99"/>
      <c r="R19" s="99"/>
      <c r="S19" s="99"/>
      <c r="T19" s="99"/>
      <c r="U19" s="99"/>
      <c r="V19" s="100"/>
      <c r="W19" s="98">
        <v>39</v>
      </c>
      <c r="X19" s="99"/>
      <c r="Y19" s="99"/>
      <c r="Z19" s="99"/>
      <c r="AA19" s="99"/>
      <c r="AB19" s="99"/>
      <c r="AC19" s="100"/>
      <c r="AD19" s="98">
        <v>35</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0.80952380952380953</v>
      </c>
      <c r="Q20" s="540"/>
      <c r="R20" s="540"/>
      <c r="S20" s="540"/>
      <c r="T20" s="540"/>
      <c r="U20" s="540"/>
      <c r="V20" s="540"/>
      <c r="W20" s="540">
        <f>IF(W18=0, "-", SUM(W19)/W18)</f>
        <v>0.8666666666666667</v>
      </c>
      <c r="X20" s="540"/>
      <c r="Y20" s="540"/>
      <c r="Z20" s="540"/>
      <c r="AA20" s="540"/>
      <c r="AB20" s="540"/>
      <c r="AC20" s="540"/>
      <c r="AD20" s="540">
        <f>IF(AD18=0, "-", SUM(AD19)/AD18)</f>
        <v>0.83333333333333337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497</v>
      </c>
      <c r="H21" s="932"/>
      <c r="I21" s="932"/>
      <c r="J21" s="932"/>
      <c r="K21" s="932"/>
      <c r="L21" s="932"/>
      <c r="M21" s="932"/>
      <c r="N21" s="932"/>
      <c r="O21" s="932"/>
      <c r="P21" s="540">
        <f>IF(P19=0, "-", SUM(P19)/SUM(P13,P14))</f>
        <v>0.80952380952380953</v>
      </c>
      <c r="Q21" s="540"/>
      <c r="R21" s="540"/>
      <c r="S21" s="540"/>
      <c r="T21" s="540"/>
      <c r="U21" s="540"/>
      <c r="V21" s="540"/>
      <c r="W21" s="540">
        <f>IF(W19=0, "-", SUM(W19)/SUM(W13,W14))</f>
        <v>0.8666666666666667</v>
      </c>
      <c r="X21" s="540"/>
      <c r="Y21" s="540"/>
      <c r="Z21" s="540"/>
      <c r="AA21" s="540"/>
      <c r="AB21" s="540"/>
      <c r="AC21" s="540"/>
      <c r="AD21" s="540">
        <f>IF(AD19=0, "-", SUM(AD19)/SUM(AD13,AD14))</f>
        <v>0.83333333333333337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5">
        <v>22.8</v>
      </c>
      <c r="Q23" s="96"/>
      <c r="R23" s="96"/>
      <c r="S23" s="96"/>
      <c r="T23" s="96"/>
      <c r="U23" s="96"/>
      <c r="V23" s="97"/>
      <c r="W23" s="95">
        <v>26.1</v>
      </c>
      <c r="X23" s="96"/>
      <c r="Y23" s="96"/>
      <c r="Z23" s="96"/>
      <c r="AA23" s="96"/>
      <c r="AB23" s="96"/>
      <c r="AC23" s="97"/>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8">
        <v>15</v>
      </c>
      <c r="Q24" s="99"/>
      <c r="R24" s="99"/>
      <c r="S24" s="99"/>
      <c r="T24" s="99"/>
      <c r="U24" s="99"/>
      <c r="V24" s="100"/>
      <c r="W24" s="98">
        <v>18.5</v>
      </c>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8">
        <v>0.4</v>
      </c>
      <c r="Q25" s="99"/>
      <c r="R25" s="99"/>
      <c r="S25" s="99"/>
      <c r="T25" s="99"/>
      <c r="U25" s="99"/>
      <c r="V25" s="100"/>
      <c r="W25" s="98">
        <v>0.7</v>
      </c>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8">
        <v>0.8</v>
      </c>
      <c r="Q26" s="99"/>
      <c r="R26" s="99"/>
      <c r="S26" s="99"/>
      <c r="T26" s="99"/>
      <c r="U26" s="99"/>
      <c r="V26" s="100"/>
      <c r="W26" s="98">
        <v>0.7</v>
      </c>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4">
        <f>P29-SUM(P23:P27)</f>
        <v>0</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42.75" customHeight="1" thickBot="1" x14ac:dyDescent="0.2">
      <c r="A29" s="201"/>
      <c r="B29" s="202"/>
      <c r="C29" s="202"/>
      <c r="D29" s="202"/>
      <c r="E29" s="202"/>
      <c r="F29" s="203"/>
      <c r="G29" s="192" t="s">
        <v>475</v>
      </c>
      <c r="H29" s="193"/>
      <c r="I29" s="193"/>
      <c r="J29" s="193"/>
      <c r="K29" s="193"/>
      <c r="L29" s="193"/>
      <c r="M29" s="193"/>
      <c r="N29" s="193"/>
      <c r="O29" s="194"/>
      <c r="P29" s="225">
        <f>AK13</f>
        <v>39</v>
      </c>
      <c r="Q29" s="226"/>
      <c r="R29" s="226"/>
      <c r="S29" s="226"/>
      <c r="T29" s="226"/>
      <c r="U29" s="226"/>
      <c r="V29" s="227"/>
      <c r="W29" s="225">
        <f>AR13</f>
        <v>46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5" t="s">
        <v>265</v>
      </c>
      <c r="H30" s="389"/>
      <c r="I30" s="389"/>
      <c r="J30" s="389"/>
      <c r="K30" s="389"/>
      <c r="L30" s="389"/>
      <c r="M30" s="389"/>
      <c r="N30" s="389"/>
      <c r="O30" s="579"/>
      <c r="P30" s="578" t="s">
        <v>59</v>
      </c>
      <c r="Q30" s="389"/>
      <c r="R30" s="389"/>
      <c r="S30" s="389"/>
      <c r="T30" s="389"/>
      <c r="U30" s="389"/>
      <c r="V30" s="389"/>
      <c r="W30" s="389"/>
      <c r="X30" s="579"/>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6" t="s">
        <v>355</v>
      </c>
      <c r="AR30" s="637"/>
      <c r="AS30" s="637"/>
      <c r="AT30" s="638"/>
      <c r="AU30" s="389" t="s">
        <v>253</v>
      </c>
      <c r="AV30" s="389"/>
      <c r="AW30" s="389"/>
      <c r="AX30" s="390"/>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469"/>
      <c r="Z31" s="470"/>
      <c r="AA31" s="471"/>
      <c r="AB31" s="331"/>
      <c r="AC31" s="332"/>
      <c r="AD31" s="333"/>
      <c r="AE31" s="331"/>
      <c r="AF31" s="332"/>
      <c r="AG31" s="332"/>
      <c r="AH31" s="333"/>
      <c r="AI31" s="331"/>
      <c r="AJ31" s="332"/>
      <c r="AK31" s="332"/>
      <c r="AL31" s="333"/>
      <c r="AM31" s="375"/>
      <c r="AN31" s="375"/>
      <c r="AO31" s="375"/>
      <c r="AP31" s="331"/>
      <c r="AQ31" s="215"/>
      <c r="AR31" s="134"/>
      <c r="AS31" s="135" t="s">
        <v>356</v>
      </c>
      <c r="AT31" s="169"/>
      <c r="AU31" s="269">
        <v>32</v>
      </c>
      <c r="AV31" s="269"/>
      <c r="AW31" s="378" t="s">
        <v>300</v>
      </c>
      <c r="AX31" s="379"/>
    </row>
    <row r="32" spans="1:50" ht="23.25" customHeight="1" x14ac:dyDescent="0.15">
      <c r="A32" s="516"/>
      <c r="B32" s="514"/>
      <c r="C32" s="514"/>
      <c r="D32" s="514"/>
      <c r="E32" s="514"/>
      <c r="F32" s="515"/>
      <c r="G32" s="541" t="s">
        <v>625</v>
      </c>
      <c r="H32" s="542"/>
      <c r="I32" s="542"/>
      <c r="J32" s="542"/>
      <c r="K32" s="542"/>
      <c r="L32" s="542"/>
      <c r="M32" s="542"/>
      <c r="N32" s="542"/>
      <c r="O32" s="543"/>
      <c r="P32" s="158" t="s">
        <v>657</v>
      </c>
      <c r="Q32" s="158"/>
      <c r="R32" s="158"/>
      <c r="S32" s="158"/>
      <c r="T32" s="158"/>
      <c r="U32" s="158"/>
      <c r="V32" s="158"/>
      <c r="W32" s="158"/>
      <c r="X32" s="229"/>
      <c r="Y32" s="337" t="s">
        <v>12</v>
      </c>
      <c r="Z32" s="550"/>
      <c r="AA32" s="551"/>
      <c r="AB32" s="523" t="s">
        <v>641</v>
      </c>
      <c r="AC32" s="523"/>
      <c r="AD32" s="523"/>
      <c r="AE32" s="363">
        <v>403</v>
      </c>
      <c r="AF32" s="364"/>
      <c r="AG32" s="364"/>
      <c r="AH32" s="364"/>
      <c r="AI32" s="363">
        <v>363</v>
      </c>
      <c r="AJ32" s="364"/>
      <c r="AK32" s="364"/>
      <c r="AL32" s="364"/>
      <c r="AM32" s="363">
        <v>352</v>
      </c>
      <c r="AN32" s="364"/>
      <c r="AO32" s="364"/>
      <c r="AP32" s="364"/>
      <c r="AQ32" s="101"/>
      <c r="AR32" s="102"/>
      <c r="AS32" s="102"/>
      <c r="AT32" s="103"/>
      <c r="AU32" s="364"/>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641</v>
      </c>
      <c r="AC33" s="523"/>
      <c r="AD33" s="523"/>
      <c r="AE33" s="363">
        <v>250</v>
      </c>
      <c r="AF33" s="364"/>
      <c r="AG33" s="364"/>
      <c r="AH33" s="364"/>
      <c r="AI33" s="363">
        <v>250</v>
      </c>
      <c r="AJ33" s="364"/>
      <c r="AK33" s="364"/>
      <c r="AL33" s="364"/>
      <c r="AM33" s="363">
        <v>235</v>
      </c>
      <c r="AN33" s="364"/>
      <c r="AO33" s="364"/>
      <c r="AP33" s="364"/>
      <c r="AQ33" s="101"/>
      <c r="AR33" s="102"/>
      <c r="AS33" s="102"/>
      <c r="AT33" s="103"/>
      <c r="AU33" s="364">
        <v>235</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43</v>
      </c>
      <c r="AF34" s="364"/>
      <c r="AG34" s="364"/>
      <c r="AH34" s="364"/>
      <c r="AI34" s="363">
        <v>58</v>
      </c>
      <c r="AJ34" s="364"/>
      <c r="AK34" s="364"/>
      <c r="AL34" s="364"/>
      <c r="AM34" s="363">
        <v>58</v>
      </c>
      <c r="AN34" s="364"/>
      <c r="AO34" s="364"/>
      <c r="AP34" s="364"/>
      <c r="AQ34" s="101"/>
      <c r="AR34" s="102"/>
      <c r="AS34" s="102"/>
      <c r="AT34" s="103"/>
      <c r="AU34" s="364"/>
      <c r="AV34" s="364"/>
      <c r="AW34" s="364"/>
      <c r="AX34" s="366"/>
    </row>
    <row r="35" spans="1:50" ht="23.25" customHeight="1" x14ac:dyDescent="0.15">
      <c r="A35" s="902" t="s">
        <v>526</v>
      </c>
      <c r="B35" s="903"/>
      <c r="C35" s="903"/>
      <c r="D35" s="903"/>
      <c r="E35" s="903"/>
      <c r="F35" s="904"/>
      <c r="G35" s="908" t="s">
        <v>646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9" t="s">
        <v>491</v>
      </c>
      <c r="B37" s="640"/>
      <c r="C37" s="640"/>
      <c r="D37" s="640"/>
      <c r="E37" s="640"/>
      <c r="F37" s="641"/>
      <c r="G37" s="565" t="s">
        <v>265</v>
      </c>
      <c r="H37" s="380"/>
      <c r="I37" s="380"/>
      <c r="J37" s="380"/>
      <c r="K37" s="380"/>
      <c r="L37" s="380"/>
      <c r="M37" s="380"/>
      <c r="N37" s="380"/>
      <c r="O37" s="566"/>
      <c r="P37" s="629" t="s">
        <v>59</v>
      </c>
      <c r="Q37" s="380"/>
      <c r="R37" s="380"/>
      <c r="S37" s="380"/>
      <c r="T37" s="380"/>
      <c r="U37" s="380"/>
      <c r="V37" s="380"/>
      <c r="W37" s="380"/>
      <c r="X37" s="566"/>
      <c r="Y37" s="630"/>
      <c r="Z37" s="631"/>
      <c r="AA37" s="632"/>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469"/>
      <c r="Z38" s="470"/>
      <c r="AA38" s="471"/>
      <c r="AB38" s="331"/>
      <c r="AC38" s="332"/>
      <c r="AD38" s="333"/>
      <c r="AE38" s="331"/>
      <c r="AF38" s="332"/>
      <c r="AG38" s="332"/>
      <c r="AH38" s="333"/>
      <c r="AI38" s="331"/>
      <c r="AJ38" s="332"/>
      <c r="AK38" s="332"/>
      <c r="AL38" s="333"/>
      <c r="AM38" s="375"/>
      <c r="AN38" s="375"/>
      <c r="AO38" s="375"/>
      <c r="AP38" s="331"/>
      <c r="AQ38" s="215"/>
      <c r="AR38" s="134"/>
      <c r="AS38" s="135" t="s">
        <v>356</v>
      </c>
      <c r="AT38" s="169"/>
      <c r="AU38" s="269">
        <v>32</v>
      </c>
      <c r="AV38" s="269"/>
      <c r="AW38" s="378" t="s">
        <v>300</v>
      </c>
      <c r="AX38" s="379"/>
    </row>
    <row r="39" spans="1:50" ht="23.25" customHeight="1" x14ac:dyDescent="0.15">
      <c r="A39" s="516"/>
      <c r="B39" s="514"/>
      <c r="C39" s="514"/>
      <c r="D39" s="514"/>
      <c r="E39" s="514"/>
      <c r="F39" s="515"/>
      <c r="G39" s="541" t="s">
        <v>658</v>
      </c>
      <c r="H39" s="542"/>
      <c r="I39" s="542"/>
      <c r="J39" s="542"/>
      <c r="K39" s="542"/>
      <c r="L39" s="542"/>
      <c r="M39" s="542"/>
      <c r="N39" s="542"/>
      <c r="O39" s="543"/>
      <c r="P39" s="158" t="s">
        <v>659</v>
      </c>
      <c r="Q39" s="158"/>
      <c r="R39" s="158"/>
      <c r="S39" s="158"/>
      <c r="T39" s="158"/>
      <c r="U39" s="158"/>
      <c r="V39" s="158"/>
      <c r="W39" s="158"/>
      <c r="X39" s="229"/>
      <c r="Y39" s="337" t="s">
        <v>12</v>
      </c>
      <c r="Z39" s="550"/>
      <c r="AA39" s="551"/>
      <c r="AB39" s="523" t="s">
        <v>643</v>
      </c>
      <c r="AC39" s="523"/>
      <c r="AD39" s="523"/>
      <c r="AE39" s="363">
        <v>36499</v>
      </c>
      <c r="AF39" s="364"/>
      <c r="AG39" s="364"/>
      <c r="AH39" s="364"/>
      <c r="AI39" s="363">
        <v>33336</v>
      </c>
      <c r="AJ39" s="364"/>
      <c r="AK39" s="364"/>
      <c r="AL39" s="364"/>
      <c r="AM39" s="363">
        <v>32655</v>
      </c>
      <c r="AN39" s="364"/>
      <c r="AO39" s="364"/>
      <c r="AP39" s="364"/>
      <c r="AQ39" s="101"/>
      <c r="AR39" s="102"/>
      <c r="AS39" s="102"/>
      <c r="AT39" s="103"/>
      <c r="AU39" s="364"/>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643</v>
      </c>
      <c r="AC40" s="523"/>
      <c r="AD40" s="523"/>
      <c r="AE40" s="363">
        <v>30000</v>
      </c>
      <c r="AF40" s="364"/>
      <c r="AG40" s="364"/>
      <c r="AH40" s="364"/>
      <c r="AI40" s="363">
        <v>30000</v>
      </c>
      <c r="AJ40" s="364"/>
      <c r="AK40" s="364"/>
      <c r="AL40" s="364"/>
      <c r="AM40" s="363">
        <v>23100</v>
      </c>
      <c r="AN40" s="364"/>
      <c r="AO40" s="364"/>
      <c r="AP40" s="364"/>
      <c r="AQ40" s="363"/>
      <c r="AR40" s="364"/>
      <c r="AS40" s="364"/>
      <c r="AT40" s="364"/>
      <c r="AU40" s="363">
        <v>23100</v>
      </c>
      <c r="AV40" s="364"/>
      <c r="AW40" s="364"/>
      <c r="AX40" s="364"/>
    </row>
    <row r="41" spans="1:50" ht="23.25" customHeight="1" x14ac:dyDescent="0.15">
      <c r="A41" s="642"/>
      <c r="B41" s="643"/>
      <c r="C41" s="643"/>
      <c r="D41" s="643"/>
      <c r="E41" s="643"/>
      <c r="F41" s="644"/>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v>75</v>
      </c>
      <c r="AF41" s="364"/>
      <c r="AG41" s="364"/>
      <c r="AH41" s="364"/>
      <c r="AI41" s="363">
        <v>87</v>
      </c>
      <c r="AJ41" s="364"/>
      <c r="AK41" s="364"/>
      <c r="AL41" s="364"/>
      <c r="AM41" s="363">
        <v>71</v>
      </c>
      <c r="AN41" s="364"/>
      <c r="AO41" s="364"/>
      <c r="AP41" s="364"/>
      <c r="AQ41" s="101"/>
      <c r="AR41" s="102"/>
      <c r="AS41" s="102"/>
      <c r="AT41" s="103"/>
      <c r="AU41" s="364"/>
      <c r="AV41" s="364"/>
      <c r="AW41" s="364"/>
      <c r="AX41" s="366"/>
    </row>
    <row r="42" spans="1:50" ht="23.25" customHeight="1" x14ac:dyDescent="0.15">
      <c r="A42" s="902" t="s">
        <v>526</v>
      </c>
      <c r="B42" s="903"/>
      <c r="C42" s="903"/>
      <c r="D42" s="903"/>
      <c r="E42" s="903"/>
      <c r="F42" s="904"/>
      <c r="G42" s="908" t="s">
        <v>646</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39" t="s">
        <v>491</v>
      </c>
      <c r="B44" s="640"/>
      <c r="C44" s="640"/>
      <c r="D44" s="640"/>
      <c r="E44" s="640"/>
      <c r="F44" s="641"/>
      <c r="G44" s="565" t="s">
        <v>265</v>
      </c>
      <c r="H44" s="380"/>
      <c r="I44" s="380"/>
      <c r="J44" s="380"/>
      <c r="K44" s="380"/>
      <c r="L44" s="380"/>
      <c r="M44" s="380"/>
      <c r="N44" s="380"/>
      <c r="O44" s="566"/>
      <c r="P44" s="629" t="s">
        <v>59</v>
      </c>
      <c r="Q44" s="380"/>
      <c r="R44" s="380"/>
      <c r="S44" s="380"/>
      <c r="T44" s="380"/>
      <c r="U44" s="380"/>
      <c r="V44" s="380"/>
      <c r="W44" s="380"/>
      <c r="X44" s="566"/>
      <c r="Y44" s="630"/>
      <c r="Z44" s="631"/>
      <c r="AA44" s="632"/>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469"/>
      <c r="Z45" s="470"/>
      <c r="AA45" s="471"/>
      <c r="AB45" s="331"/>
      <c r="AC45" s="332"/>
      <c r="AD45" s="333"/>
      <c r="AE45" s="331"/>
      <c r="AF45" s="332"/>
      <c r="AG45" s="332"/>
      <c r="AH45" s="333"/>
      <c r="AI45" s="331"/>
      <c r="AJ45" s="332"/>
      <c r="AK45" s="332"/>
      <c r="AL45" s="333"/>
      <c r="AM45" s="375"/>
      <c r="AN45" s="375"/>
      <c r="AO45" s="375"/>
      <c r="AP45" s="331"/>
      <c r="AQ45" s="215">
        <v>32</v>
      </c>
      <c r="AR45" s="134"/>
      <c r="AS45" s="135" t="s">
        <v>356</v>
      </c>
      <c r="AT45" s="169"/>
      <c r="AU45" s="269">
        <v>41</v>
      </c>
      <c r="AV45" s="269"/>
      <c r="AW45" s="378" t="s">
        <v>300</v>
      </c>
      <c r="AX45" s="379"/>
    </row>
    <row r="46" spans="1:50" ht="37.5" customHeight="1" x14ac:dyDescent="0.15">
      <c r="A46" s="516"/>
      <c r="B46" s="514"/>
      <c r="C46" s="514"/>
      <c r="D46" s="514"/>
      <c r="E46" s="514"/>
      <c r="F46" s="515"/>
      <c r="G46" s="541" t="s">
        <v>650</v>
      </c>
      <c r="H46" s="542"/>
      <c r="I46" s="542"/>
      <c r="J46" s="542"/>
      <c r="K46" s="542"/>
      <c r="L46" s="542"/>
      <c r="M46" s="542"/>
      <c r="N46" s="542"/>
      <c r="O46" s="543"/>
      <c r="P46" s="158" t="s">
        <v>651</v>
      </c>
      <c r="Q46" s="158"/>
      <c r="R46" s="158"/>
      <c r="S46" s="158"/>
      <c r="T46" s="158"/>
      <c r="U46" s="158"/>
      <c r="V46" s="158"/>
      <c r="W46" s="158"/>
      <c r="X46" s="229"/>
      <c r="Y46" s="337" t="s">
        <v>12</v>
      </c>
      <c r="Z46" s="550"/>
      <c r="AA46" s="551"/>
      <c r="AB46" s="523" t="s">
        <v>642</v>
      </c>
      <c r="AC46" s="523"/>
      <c r="AD46" s="523"/>
      <c r="AE46" s="363">
        <v>382</v>
      </c>
      <c r="AF46" s="364"/>
      <c r="AG46" s="364"/>
      <c r="AH46" s="364"/>
      <c r="AI46" s="363">
        <v>334</v>
      </c>
      <c r="AJ46" s="364"/>
      <c r="AK46" s="364"/>
      <c r="AL46" s="364"/>
      <c r="AM46" s="363">
        <v>296</v>
      </c>
      <c r="AN46" s="364"/>
      <c r="AO46" s="364"/>
      <c r="AP46" s="364"/>
      <c r="AQ46" s="101"/>
      <c r="AR46" s="102"/>
      <c r="AS46" s="102"/>
      <c r="AT46" s="103"/>
      <c r="AU46" s="364"/>
      <c r="AV46" s="364"/>
      <c r="AW46" s="364"/>
      <c r="AX46" s="366"/>
    </row>
    <row r="47" spans="1:50" ht="37.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642</v>
      </c>
      <c r="AC47" s="523"/>
      <c r="AD47" s="523"/>
      <c r="AE47" s="363">
        <v>447</v>
      </c>
      <c r="AF47" s="364"/>
      <c r="AG47" s="364"/>
      <c r="AH47" s="364"/>
      <c r="AI47" s="363">
        <v>339</v>
      </c>
      <c r="AJ47" s="364"/>
      <c r="AK47" s="364"/>
      <c r="AL47" s="364"/>
      <c r="AM47" s="363">
        <v>339</v>
      </c>
      <c r="AN47" s="364"/>
      <c r="AO47" s="364"/>
      <c r="AP47" s="364"/>
      <c r="AQ47" s="101">
        <v>339</v>
      </c>
      <c r="AR47" s="102"/>
      <c r="AS47" s="102"/>
      <c r="AT47" s="103"/>
      <c r="AU47" s="364">
        <v>204</v>
      </c>
      <c r="AV47" s="364"/>
      <c r="AW47" s="364"/>
      <c r="AX47" s="366"/>
    </row>
    <row r="48" spans="1:50" ht="37.5" customHeight="1" x14ac:dyDescent="0.15">
      <c r="A48" s="642"/>
      <c r="B48" s="643"/>
      <c r="C48" s="643"/>
      <c r="D48" s="643"/>
      <c r="E48" s="643"/>
      <c r="F48" s="644"/>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v>230</v>
      </c>
      <c r="AF48" s="364"/>
      <c r="AG48" s="364"/>
      <c r="AH48" s="364"/>
      <c r="AI48" s="363">
        <v>111</v>
      </c>
      <c r="AJ48" s="364"/>
      <c r="AK48" s="364"/>
      <c r="AL48" s="364"/>
      <c r="AM48" s="363">
        <v>191</v>
      </c>
      <c r="AN48" s="364"/>
      <c r="AO48" s="364"/>
      <c r="AP48" s="364"/>
      <c r="AQ48" s="101"/>
      <c r="AR48" s="102"/>
      <c r="AS48" s="102"/>
      <c r="AT48" s="103"/>
      <c r="AU48" s="364"/>
      <c r="AV48" s="364"/>
      <c r="AW48" s="364"/>
      <c r="AX48" s="366"/>
    </row>
    <row r="49" spans="1:50" ht="23.25" customHeight="1" x14ac:dyDescent="0.15">
      <c r="A49" s="902" t="s">
        <v>526</v>
      </c>
      <c r="B49" s="903"/>
      <c r="C49" s="903"/>
      <c r="D49" s="903"/>
      <c r="E49" s="903"/>
      <c r="F49" s="904"/>
      <c r="G49" s="908" t="s">
        <v>647</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565" t="s">
        <v>265</v>
      </c>
      <c r="H51" s="380"/>
      <c r="I51" s="380"/>
      <c r="J51" s="380"/>
      <c r="K51" s="380"/>
      <c r="L51" s="380"/>
      <c r="M51" s="380"/>
      <c r="N51" s="380"/>
      <c r="O51" s="566"/>
      <c r="P51" s="629" t="s">
        <v>59</v>
      </c>
      <c r="Q51" s="380"/>
      <c r="R51" s="380"/>
      <c r="S51" s="380"/>
      <c r="T51" s="380"/>
      <c r="U51" s="380"/>
      <c r="V51" s="380"/>
      <c r="W51" s="380"/>
      <c r="X51" s="566"/>
      <c r="Y51" s="630"/>
      <c r="Z51" s="631"/>
      <c r="AA51" s="632"/>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469"/>
      <c r="Z52" s="470"/>
      <c r="AA52" s="471"/>
      <c r="AB52" s="331"/>
      <c r="AC52" s="332"/>
      <c r="AD52" s="333"/>
      <c r="AE52" s="331"/>
      <c r="AF52" s="332"/>
      <c r="AG52" s="332"/>
      <c r="AH52" s="333"/>
      <c r="AI52" s="331"/>
      <c r="AJ52" s="332"/>
      <c r="AK52" s="332"/>
      <c r="AL52" s="333"/>
      <c r="AM52" s="375"/>
      <c r="AN52" s="375"/>
      <c r="AO52" s="375"/>
      <c r="AP52" s="331"/>
      <c r="AQ52" s="215"/>
      <c r="AR52" s="134"/>
      <c r="AS52" s="135" t="s">
        <v>356</v>
      </c>
      <c r="AT52" s="169"/>
      <c r="AU52" s="269">
        <v>29</v>
      </c>
      <c r="AV52" s="269"/>
      <c r="AW52" s="378" t="s">
        <v>300</v>
      </c>
      <c r="AX52" s="379"/>
    </row>
    <row r="53" spans="1:50" ht="26.25" customHeight="1" x14ac:dyDescent="0.15">
      <c r="A53" s="516"/>
      <c r="B53" s="514"/>
      <c r="C53" s="514"/>
      <c r="D53" s="514"/>
      <c r="E53" s="514"/>
      <c r="F53" s="515"/>
      <c r="G53" s="541" t="s">
        <v>564</v>
      </c>
      <c r="H53" s="542"/>
      <c r="I53" s="542"/>
      <c r="J53" s="542"/>
      <c r="K53" s="542"/>
      <c r="L53" s="542"/>
      <c r="M53" s="542"/>
      <c r="N53" s="542"/>
      <c r="O53" s="543"/>
      <c r="P53" s="158" t="s">
        <v>565</v>
      </c>
      <c r="Q53" s="158"/>
      <c r="R53" s="158"/>
      <c r="S53" s="158"/>
      <c r="T53" s="158"/>
      <c r="U53" s="158"/>
      <c r="V53" s="158"/>
      <c r="W53" s="158"/>
      <c r="X53" s="229"/>
      <c r="Y53" s="337" t="s">
        <v>12</v>
      </c>
      <c r="Z53" s="550"/>
      <c r="AA53" s="551"/>
      <c r="AB53" s="523" t="s">
        <v>615</v>
      </c>
      <c r="AC53" s="523"/>
      <c r="AD53" s="523"/>
      <c r="AE53" s="363">
        <v>9.3000000000000007</v>
      </c>
      <c r="AF53" s="364"/>
      <c r="AG53" s="364"/>
      <c r="AH53" s="364"/>
      <c r="AI53" s="363">
        <v>9.3000000000000007</v>
      </c>
      <c r="AJ53" s="364"/>
      <c r="AK53" s="364"/>
      <c r="AL53" s="364"/>
      <c r="AM53" s="363"/>
      <c r="AN53" s="364"/>
      <c r="AO53" s="364"/>
      <c r="AP53" s="364"/>
      <c r="AQ53" s="101"/>
      <c r="AR53" s="102"/>
      <c r="AS53" s="102"/>
      <c r="AT53" s="103"/>
      <c r="AU53" s="364"/>
      <c r="AV53" s="364"/>
      <c r="AW53" s="364"/>
      <c r="AX53" s="366"/>
    </row>
    <row r="54" spans="1:50" ht="26.25"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t="s">
        <v>615</v>
      </c>
      <c r="AC54" s="523"/>
      <c r="AD54" s="523"/>
      <c r="AE54" s="363">
        <v>9.6</v>
      </c>
      <c r="AF54" s="364"/>
      <c r="AG54" s="364"/>
      <c r="AH54" s="364"/>
      <c r="AI54" s="363">
        <v>9.6</v>
      </c>
      <c r="AJ54" s="364"/>
      <c r="AK54" s="364"/>
      <c r="AL54" s="364"/>
      <c r="AM54" s="363">
        <v>9.6</v>
      </c>
      <c r="AN54" s="364"/>
      <c r="AO54" s="364"/>
      <c r="AP54" s="364"/>
      <c r="AQ54" s="363"/>
      <c r="AR54" s="364"/>
      <c r="AS54" s="364"/>
      <c r="AT54" s="364"/>
      <c r="AU54" s="363">
        <v>9.6</v>
      </c>
      <c r="AV54" s="364"/>
      <c r="AW54" s="364"/>
      <c r="AX54" s="364"/>
    </row>
    <row r="55" spans="1:50" ht="26.25" customHeight="1" x14ac:dyDescent="0.15">
      <c r="A55" s="642"/>
      <c r="B55" s="643"/>
      <c r="C55" s="643"/>
      <c r="D55" s="643"/>
      <c r="E55" s="643"/>
      <c r="F55" s="644"/>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v>121</v>
      </c>
      <c r="AF55" s="364"/>
      <c r="AG55" s="364"/>
      <c r="AH55" s="364"/>
      <c r="AI55" s="363">
        <v>121</v>
      </c>
      <c r="AJ55" s="364"/>
      <c r="AK55" s="364"/>
      <c r="AL55" s="364"/>
      <c r="AM55" s="363"/>
      <c r="AN55" s="364"/>
      <c r="AO55" s="364"/>
      <c r="AP55" s="364"/>
      <c r="AQ55" s="101"/>
      <c r="AR55" s="102"/>
      <c r="AS55" s="102"/>
      <c r="AT55" s="103"/>
      <c r="AU55" s="364"/>
      <c r="AV55" s="364"/>
      <c r="AW55" s="364"/>
      <c r="AX55" s="366"/>
    </row>
    <row r="56" spans="1:50" ht="23.25" customHeight="1" x14ac:dyDescent="0.15">
      <c r="A56" s="902" t="s">
        <v>526</v>
      </c>
      <c r="B56" s="903"/>
      <c r="C56" s="903"/>
      <c r="D56" s="903"/>
      <c r="E56" s="903"/>
      <c r="F56" s="904"/>
      <c r="G56" s="908" t="s">
        <v>649</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565" t="s">
        <v>265</v>
      </c>
      <c r="H58" s="380"/>
      <c r="I58" s="380"/>
      <c r="J58" s="380"/>
      <c r="K58" s="380"/>
      <c r="L58" s="380"/>
      <c r="M58" s="380"/>
      <c r="N58" s="380"/>
      <c r="O58" s="566"/>
      <c r="P58" s="629" t="s">
        <v>59</v>
      </c>
      <c r="Q58" s="380"/>
      <c r="R58" s="380"/>
      <c r="S58" s="380"/>
      <c r="T58" s="380"/>
      <c r="U58" s="380"/>
      <c r="V58" s="380"/>
      <c r="W58" s="380"/>
      <c r="X58" s="566"/>
      <c r="Y58" s="630"/>
      <c r="Z58" s="631"/>
      <c r="AA58" s="632"/>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469"/>
      <c r="Z59" s="470"/>
      <c r="AA59" s="471"/>
      <c r="AB59" s="331"/>
      <c r="AC59" s="332"/>
      <c r="AD59" s="333"/>
      <c r="AE59" s="331"/>
      <c r="AF59" s="332"/>
      <c r="AG59" s="332"/>
      <c r="AH59" s="333"/>
      <c r="AI59" s="331"/>
      <c r="AJ59" s="332"/>
      <c r="AK59" s="332"/>
      <c r="AL59" s="333"/>
      <c r="AM59" s="375"/>
      <c r="AN59" s="375"/>
      <c r="AO59" s="375"/>
      <c r="AP59" s="331"/>
      <c r="AQ59" s="215"/>
      <c r="AR59" s="134"/>
      <c r="AS59" s="135" t="s">
        <v>356</v>
      </c>
      <c r="AT59" s="169"/>
      <c r="AU59" s="269">
        <v>29</v>
      </c>
      <c r="AV59" s="269"/>
      <c r="AW59" s="378" t="s">
        <v>300</v>
      </c>
      <c r="AX59" s="379"/>
    </row>
    <row r="60" spans="1:50" ht="23.25" customHeight="1" x14ac:dyDescent="0.15">
      <c r="A60" s="516"/>
      <c r="B60" s="514"/>
      <c r="C60" s="514"/>
      <c r="D60" s="514"/>
      <c r="E60" s="514"/>
      <c r="F60" s="515"/>
      <c r="G60" s="541" t="s">
        <v>566</v>
      </c>
      <c r="H60" s="542"/>
      <c r="I60" s="542"/>
      <c r="J60" s="542"/>
      <c r="K60" s="542"/>
      <c r="L60" s="542"/>
      <c r="M60" s="542"/>
      <c r="N60" s="542"/>
      <c r="O60" s="543"/>
      <c r="P60" s="158" t="s">
        <v>567</v>
      </c>
      <c r="Q60" s="158"/>
      <c r="R60" s="158"/>
      <c r="S60" s="158"/>
      <c r="T60" s="158"/>
      <c r="U60" s="158"/>
      <c r="V60" s="158"/>
      <c r="W60" s="158"/>
      <c r="X60" s="229"/>
      <c r="Y60" s="337" t="s">
        <v>12</v>
      </c>
      <c r="Z60" s="550"/>
      <c r="AA60" s="551"/>
      <c r="AB60" s="523" t="s">
        <v>644</v>
      </c>
      <c r="AC60" s="523"/>
      <c r="AD60" s="523"/>
      <c r="AE60" s="363">
        <v>10.8</v>
      </c>
      <c r="AF60" s="364"/>
      <c r="AG60" s="364"/>
      <c r="AH60" s="364"/>
      <c r="AI60" s="363">
        <v>10</v>
      </c>
      <c r="AJ60" s="364"/>
      <c r="AK60" s="364"/>
      <c r="AL60" s="364"/>
      <c r="AM60" s="363">
        <v>10.199999999999999</v>
      </c>
      <c r="AN60" s="364"/>
      <c r="AO60" s="364"/>
      <c r="AP60" s="364"/>
      <c r="AQ60" s="101"/>
      <c r="AR60" s="102"/>
      <c r="AS60" s="102"/>
      <c r="AT60" s="103"/>
      <c r="AU60" s="364"/>
      <c r="AV60" s="364"/>
      <c r="AW60" s="364"/>
      <c r="AX60" s="366"/>
    </row>
    <row r="61" spans="1:50" ht="23.25"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t="s">
        <v>643</v>
      </c>
      <c r="AC61" s="523"/>
      <c r="AD61" s="523"/>
      <c r="AE61" s="363">
        <v>10</v>
      </c>
      <c r="AF61" s="364"/>
      <c r="AG61" s="364"/>
      <c r="AH61" s="364"/>
      <c r="AI61" s="363">
        <v>10</v>
      </c>
      <c r="AJ61" s="364"/>
      <c r="AK61" s="364"/>
      <c r="AL61" s="364"/>
      <c r="AM61" s="363">
        <v>10</v>
      </c>
      <c r="AN61" s="364"/>
      <c r="AO61" s="364"/>
      <c r="AP61" s="364"/>
      <c r="AQ61" s="363"/>
      <c r="AR61" s="364"/>
      <c r="AS61" s="364"/>
      <c r="AT61" s="364"/>
      <c r="AU61" s="363">
        <v>10</v>
      </c>
      <c r="AV61" s="364"/>
      <c r="AW61" s="364"/>
      <c r="AX61" s="364"/>
    </row>
    <row r="62" spans="1:50" ht="23.25"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v>92.6</v>
      </c>
      <c r="AF62" s="364"/>
      <c r="AG62" s="364"/>
      <c r="AH62" s="364"/>
      <c r="AI62" s="363">
        <v>100</v>
      </c>
      <c r="AJ62" s="364"/>
      <c r="AK62" s="364"/>
      <c r="AL62" s="364"/>
      <c r="AM62" s="363">
        <v>98</v>
      </c>
      <c r="AN62" s="364"/>
      <c r="AO62" s="364"/>
      <c r="AP62" s="364"/>
      <c r="AQ62" s="101"/>
      <c r="AR62" s="102"/>
      <c r="AS62" s="102"/>
      <c r="AT62" s="103"/>
      <c r="AU62" s="364"/>
      <c r="AV62" s="364"/>
      <c r="AW62" s="364"/>
      <c r="AX62" s="366"/>
    </row>
    <row r="63" spans="1:50" ht="23.25" customHeight="1" x14ac:dyDescent="0.15">
      <c r="A63" s="902" t="s">
        <v>526</v>
      </c>
      <c r="B63" s="903"/>
      <c r="C63" s="903"/>
      <c r="D63" s="903"/>
      <c r="E63" s="903"/>
      <c r="F63" s="904"/>
      <c r="G63" s="908" t="s">
        <v>648</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thickBo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516</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517</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516</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517</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1"/>
      <c r="AF74" s="332"/>
      <c r="AG74" s="332"/>
      <c r="AH74" s="333"/>
      <c r="AI74" s="331"/>
      <c r="AJ74" s="332"/>
      <c r="AK74" s="332"/>
      <c r="AL74" s="333"/>
      <c r="AM74" s="375"/>
      <c r="AN74" s="375"/>
      <c r="AO74" s="375"/>
      <c r="AP74" s="331"/>
      <c r="AQ74" s="215"/>
      <c r="AR74" s="134"/>
      <c r="AS74" s="135" t="s">
        <v>356</v>
      </c>
      <c r="AT74" s="169"/>
      <c r="AU74" s="215"/>
      <c r="AV74" s="134"/>
      <c r="AW74" s="135" t="s">
        <v>300</v>
      </c>
      <c r="AX74" s="136"/>
    </row>
    <row r="75" spans="1:50" ht="23.25" hidden="1" customHeight="1" x14ac:dyDescent="0.15">
      <c r="A75" s="845"/>
      <c r="B75" s="846"/>
      <c r="C75" s="846"/>
      <c r="D75" s="846"/>
      <c r="E75" s="846"/>
      <c r="F75" s="847"/>
      <c r="G75" s="782" t="s">
        <v>364</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3"/>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529</v>
      </c>
      <c r="B78" s="917"/>
      <c r="C78" s="917"/>
      <c r="D78" s="917"/>
      <c r="E78" s="914" t="s">
        <v>465</v>
      </c>
      <c r="F78" s="915"/>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0" t="s">
        <v>266</v>
      </c>
      <c r="B80" s="851" t="s">
        <v>483</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1"/>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5"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23"/>
      <c r="AC87" s="523"/>
      <c r="AD87" s="52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808"/>
      <c r="AC88" s="808"/>
      <c r="AD88" s="808"/>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5" t="s">
        <v>356</v>
      </c>
      <c r="AT91" s="169"/>
      <c r="AU91" s="269"/>
      <c r="AV91" s="269"/>
      <c r="AW91" s="378" t="s">
        <v>300</v>
      </c>
      <c r="AX91" s="379"/>
      <c r="AY91" s="10"/>
      <c r="AZ91" s="10"/>
      <c r="BA91" s="10"/>
      <c r="BB91" s="10"/>
      <c r="BC91" s="10"/>
    </row>
    <row r="92" spans="1:60" ht="23.25" hidden="1" customHeight="1" x14ac:dyDescent="0.15">
      <c r="A92" s="521"/>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23"/>
      <c r="AC92" s="523"/>
      <c r="AD92" s="52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808"/>
      <c r="AC93" s="808"/>
      <c r="AD93" s="808"/>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5" t="s">
        <v>356</v>
      </c>
      <c r="AT96" s="169"/>
      <c r="AU96" s="269"/>
      <c r="AV96" s="269"/>
      <c r="AW96" s="378" t="s">
        <v>300</v>
      </c>
      <c r="AX96" s="379"/>
    </row>
    <row r="97" spans="1:60" ht="23.25" hidden="1" customHeight="1" x14ac:dyDescent="0.15">
      <c r="A97" s="521"/>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539</v>
      </c>
      <c r="AV100" s="934"/>
      <c r="AW100" s="934"/>
      <c r="AX100" s="936"/>
    </row>
    <row r="101" spans="1:60" ht="23.25" customHeight="1" x14ac:dyDescent="0.15">
      <c r="A101" s="492"/>
      <c r="B101" s="493"/>
      <c r="C101" s="493"/>
      <c r="D101" s="493"/>
      <c r="E101" s="493"/>
      <c r="F101" s="494"/>
      <c r="G101" s="158" t="s">
        <v>568</v>
      </c>
      <c r="H101" s="158"/>
      <c r="I101" s="158"/>
      <c r="J101" s="158"/>
      <c r="K101" s="158"/>
      <c r="L101" s="158"/>
      <c r="M101" s="158"/>
      <c r="N101" s="158"/>
      <c r="O101" s="158"/>
      <c r="P101" s="158"/>
      <c r="Q101" s="158"/>
      <c r="R101" s="158"/>
      <c r="S101" s="158"/>
      <c r="T101" s="158"/>
      <c r="U101" s="158"/>
      <c r="V101" s="158"/>
      <c r="W101" s="158"/>
      <c r="X101" s="229"/>
      <c r="Y101" s="818" t="s">
        <v>55</v>
      </c>
      <c r="Z101" s="715"/>
      <c r="AA101" s="716"/>
      <c r="AB101" s="523" t="s">
        <v>640</v>
      </c>
      <c r="AC101" s="523"/>
      <c r="AD101" s="523"/>
      <c r="AE101" s="363">
        <v>537</v>
      </c>
      <c r="AF101" s="364"/>
      <c r="AG101" s="364"/>
      <c r="AH101" s="365"/>
      <c r="AI101" s="363">
        <v>932</v>
      </c>
      <c r="AJ101" s="364"/>
      <c r="AK101" s="364"/>
      <c r="AL101" s="365"/>
      <c r="AM101" s="363">
        <v>1094</v>
      </c>
      <c r="AN101" s="364"/>
      <c r="AO101" s="364"/>
      <c r="AP101" s="365"/>
      <c r="AQ101" s="363"/>
      <c r="AR101" s="364"/>
      <c r="AS101" s="364"/>
      <c r="AT101" s="365"/>
      <c r="AU101" s="363"/>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23" t="s">
        <v>640</v>
      </c>
      <c r="AC102" s="523"/>
      <c r="AD102" s="523"/>
      <c r="AE102" s="357">
        <v>610</v>
      </c>
      <c r="AF102" s="357"/>
      <c r="AG102" s="357"/>
      <c r="AH102" s="357"/>
      <c r="AI102" s="357">
        <v>640</v>
      </c>
      <c r="AJ102" s="357"/>
      <c r="AK102" s="357"/>
      <c r="AL102" s="357"/>
      <c r="AM102" s="357">
        <v>1020</v>
      </c>
      <c r="AN102" s="357"/>
      <c r="AO102" s="357"/>
      <c r="AP102" s="357"/>
      <c r="AQ102" s="819">
        <v>1020</v>
      </c>
      <c r="AR102" s="820"/>
      <c r="AS102" s="820"/>
      <c r="AT102" s="821"/>
      <c r="AU102" s="819"/>
      <c r="AV102" s="820"/>
      <c r="AW102" s="820"/>
      <c r="AX102" s="821"/>
    </row>
    <row r="103" spans="1:60" ht="31.5" customHeight="1" x14ac:dyDescent="0.15">
      <c r="A103" s="489" t="s">
        <v>493</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539</v>
      </c>
      <c r="AV103" s="360"/>
      <c r="AW103" s="360"/>
      <c r="AX103" s="362"/>
    </row>
    <row r="104" spans="1:60" ht="23.25" customHeight="1" x14ac:dyDescent="0.15">
      <c r="A104" s="492"/>
      <c r="B104" s="493"/>
      <c r="C104" s="493"/>
      <c r="D104" s="493"/>
      <c r="E104" s="493"/>
      <c r="F104" s="494"/>
      <c r="G104" s="158" t="s">
        <v>569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641</v>
      </c>
      <c r="AC104" s="473"/>
      <c r="AD104" s="474"/>
      <c r="AE104" s="363">
        <v>2468</v>
      </c>
      <c r="AF104" s="364"/>
      <c r="AG104" s="364"/>
      <c r="AH104" s="365"/>
      <c r="AI104" s="363">
        <v>4328</v>
      </c>
      <c r="AJ104" s="364"/>
      <c r="AK104" s="364"/>
      <c r="AL104" s="365"/>
      <c r="AM104" s="363">
        <v>3183</v>
      </c>
      <c r="AN104" s="364"/>
      <c r="AO104" s="364"/>
      <c r="AP104" s="365"/>
      <c r="AQ104" s="363"/>
      <c r="AR104" s="364"/>
      <c r="AS104" s="364"/>
      <c r="AT104" s="365"/>
      <c r="AU104" s="363"/>
      <c r="AV104" s="364"/>
      <c r="AW104" s="364"/>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72" t="s">
        <v>641</v>
      </c>
      <c r="AC105" s="473"/>
      <c r="AD105" s="474"/>
      <c r="AE105" s="357">
        <v>2000</v>
      </c>
      <c r="AF105" s="357"/>
      <c r="AG105" s="357"/>
      <c r="AH105" s="357"/>
      <c r="AI105" s="357">
        <v>3500</v>
      </c>
      <c r="AJ105" s="357"/>
      <c r="AK105" s="357"/>
      <c r="AL105" s="357"/>
      <c r="AM105" s="357">
        <v>3000</v>
      </c>
      <c r="AN105" s="357"/>
      <c r="AO105" s="357"/>
      <c r="AP105" s="357"/>
      <c r="AQ105" s="363">
        <v>3000</v>
      </c>
      <c r="AR105" s="364"/>
      <c r="AS105" s="364"/>
      <c r="AT105" s="365"/>
      <c r="AU105" s="819"/>
      <c r="AV105" s="820"/>
      <c r="AW105" s="820"/>
      <c r="AX105" s="821"/>
    </row>
    <row r="106" spans="1:60" ht="31.5" hidden="1" customHeight="1" x14ac:dyDescent="0.15">
      <c r="A106" s="489" t="s">
        <v>493</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539</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493</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539</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493</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539</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606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608</v>
      </c>
      <c r="AC116" s="299"/>
      <c r="AD116" s="300"/>
      <c r="AE116" s="357">
        <v>35</v>
      </c>
      <c r="AF116" s="357"/>
      <c r="AG116" s="357"/>
      <c r="AH116" s="357"/>
      <c r="AI116" s="357">
        <v>23</v>
      </c>
      <c r="AJ116" s="357"/>
      <c r="AK116" s="357"/>
      <c r="AL116" s="357"/>
      <c r="AM116" s="357">
        <v>19</v>
      </c>
      <c r="AN116" s="357"/>
      <c r="AO116" s="357"/>
      <c r="AP116" s="357"/>
      <c r="AQ116" s="363"/>
      <c r="AR116" s="364"/>
      <c r="AS116" s="364"/>
      <c r="AT116" s="364"/>
      <c r="AU116" s="364"/>
      <c r="AV116" s="364"/>
      <c r="AW116" s="364"/>
      <c r="AX116" s="366"/>
    </row>
    <row r="117" spans="1:50" ht="75.7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607</v>
      </c>
      <c r="AC117" s="341"/>
      <c r="AD117" s="342"/>
      <c r="AE117" s="403" t="s">
        <v>609</v>
      </c>
      <c r="AF117" s="304"/>
      <c r="AG117" s="304"/>
      <c r="AH117" s="304"/>
      <c r="AI117" s="403" t="s">
        <v>610</v>
      </c>
      <c r="AJ117" s="304"/>
      <c r="AK117" s="304"/>
      <c r="AL117" s="304"/>
      <c r="AM117" s="403" t="s">
        <v>624</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customHeight="1" x14ac:dyDescent="0.15">
      <c r="A119" s="290"/>
      <c r="B119" s="291"/>
      <c r="C119" s="291"/>
      <c r="D119" s="291"/>
      <c r="E119" s="291"/>
      <c r="F119" s="292"/>
      <c r="G119" s="350" t="s">
        <v>634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608</v>
      </c>
      <c r="AC119" s="299"/>
      <c r="AD119" s="300"/>
      <c r="AE119" s="357">
        <v>3</v>
      </c>
      <c r="AF119" s="357"/>
      <c r="AG119" s="357"/>
      <c r="AH119" s="357"/>
      <c r="AI119" s="357">
        <v>2</v>
      </c>
      <c r="AJ119" s="357"/>
      <c r="AK119" s="357"/>
      <c r="AL119" s="357"/>
      <c r="AM119" s="357">
        <v>3</v>
      </c>
      <c r="AN119" s="357"/>
      <c r="AO119" s="357"/>
      <c r="AP119" s="357"/>
      <c r="AQ119" s="357"/>
      <c r="AR119" s="357"/>
      <c r="AS119" s="357"/>
      <c r="AT119" s="357"/>
      <c r="AU119" s="357"/>
      <c r="AV119" s="357"/>
      <c r="AW119" s="357"/>
      <c r="AX119" s="358"/>
    </row>
    <row r="120" spans="1:50" ht="81"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638</v>
      </c>
      <c r="AC120" s="341"/>
      <c r="AD120" s="342"/>
      <c r="AE120" s="403" t="s">
        <v>635</v>
      </c>
      <c r="AF120" s="304"/>
      <c r="AG120" s="304"/>
      <c r="AH120" s="304"/>
      <c r="AI120" s="403" t="s">
        <v>636</v>
      </c>
      <c r="AJ120" s="304"/>
      <c r="AK120" s="304"/>
      <c r="AL120" s="304"/>
      <c r="AM120" s="403" t="s">
        <v>637</v>
      </c>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604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605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c r="AR133" s="269"/>
      <c r="AS133" s="135" t="s">
        <v>356</v>
      </c>
      <c r="AT133" s="169"/>
      <c r="AU133" s="134">
        <v>32</v>
      </c>
      <c r="AV133" s="134"/>
      <c r="AW133" s="135" t="s">
        <v>300</v>
      </c>
      <c r="AX133" s="136"/>
    </row>
    <row r="134" spans="1:50" ht="39.75" customHeight="1" x14ac:dyDescent="0.15">
      <c r="A134" s="999"/>
      <c r="B134" s="250"/>
      <c r="C134" s="249"/>
      <c r="D134" s="250"/>
      <c r="E134" s="249"/>
      <c r="F134" s="312"/>
      <c r="G134" s="228" t="s">
        <v>626</v>
      </c>
      <c r="H134" s="158"/>
      <c r="I134" s="158"/>
      <c r="J134" s="158"/>
      <c r="K134" s="158"/>
      <c r="L134" s="158"/>
      <c r="M134" s="158"/>
      <c r="N134" s="158"/>
      <c r="O134" s="158"/>
      <c r="P134" s="158"/>
      <c r="Q134" s="158"/>
      <c r="R134" s="158"/>
      <c r="S134" s="158"/>
      <c r="T134" s="158"/>
      <c r="U134" s="158"/>
      <c r="V134" s="158"/>
      <c r="W134" s="158"/>
      <c r="X134" s="229"/>
      <c r="Y134" s="128" t="s">
        <v>379</v>
      </c>
      <c r="Z134" s="129"/>
      <c r="AA134" s="130"/>
      <c r="AB134" s="279" t="s">
        <v>613</v>
      </c>
      <c r="AC134" s="219"/>
      <c r="AD134" s="219"/>
      <c r="AE134" s="264">
        <v>403</v>
      </c>
      <c r="AF134" s="102"/>
      <c r="AG134" s="102"/>
      <c r="AH134" s="102"/>
      <c r="AI134" s="264">
        <v>363</v>
      </c>
      <c r="AJ134" s="102"/>
      <c r="AK134" s="102"/>
      <c r="AL134" s="102"/>
      <c r="AM134" s="264">
        <v>352</v>
      </c>
      <c r="AN134" s="102"/>
      <c r="AO134" s="102"/>
      <c r="AP134" s="102"/>
      <c r="AQ134" s="264"/>
      <c r="AR134" s="102"/>
      <c r="AS134" s="102"/>
      <c r="AT134" s="102"/>
      <c r="AU134" s="264"/>
      <c r="AV134" s="102"/>
      <c r="AW134" s="102"/>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84" t="s">
        <v>613</v>
      </c>
      <c r="AC135" s="131"/>
      <c r="AD135" s="131"/>
      <c r="AE135" s="264">
        <v>250</v>
      </c>
      <c r="AF135" s="102"/>
      <c r="AG135" s="102"/>
      <c r="AH135" s="102"/>
      <c r="AI135" s="264">
        <v>250</v>
      </c>
      <c r="AJ135" s="102"/>
      <c r="AK135" s="102"/>
      <c r="AL135" s="102"/>
      <c r="AM135" s="264">
        <v>235</v>
      </c>
      <c r="AN135" s="102"/>
      <c r="AO135" s="102"/>
      <c r="AP135" s="102"/>
      <c r="AQ135" s="264"/>
      <c r="AR135" s="102"/>
      <c r="AS135" s="102"/>
      <c r="AT135" s="102"/>
      <c r="AU135" s="264">
        <v>235</v>
      </c>
      <c r="AV135" s="102"/>
      <c r="AW135" s="102"/>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c r="AR137" s="269"/>
      <c r="AS137" s="135" t="s">
        <v>356</v>
      </c>
      <c r="AT137" s="169"/>
      <c r="AU137" s="134">
        <v>32</v>
      </c>
      <c r="AV137" s="134"/>
      <c r="AW137" s="135" t="s">
        <v>300</v>
      </c>
      <c r="AX137" s="136"/>
    </row>
    <row r="138" spans="1:50" ht="39.75" customHeight="1" x14ac:dyDescent="0.15">
      <c r="A138" s="999"/>
      <c r="B138" s="250"/>
      <c r="C138" s="249"/>
      <c r="D138" s="250"/>
      <c r="E138" s="249"/>
      <c r="F138" s="312"/>
      <c r="G138" s="228" t="s">
        <v>627</v>
      </c>
      <c r="H138" s="158"/>
      <c r="I138" s="158"/>
      <c r="J138" s="158"/>
      <c r="K138" s="158"/>
      <c r="L138" s="158"/>
      <c r="M138" s="158"/>
      <c r="N138" s="158"/>
      <c r="O138" s="158"/>
      <c r="P138" s="158"/>
      <c r="Q138" s="158"/>
      <c r="R138" s="158"/>
      <c r="S138" s="158"/>
      <c r="T138" s="158"/>
      <c r="U138" s="158"/>
      <c r="V138" s="158"/>
      <c r="W138" s="158"/>
      <c r="X138" s="229"/>
      <c r="Y138" s="128" t="s">
        <v>379</v>
      </c>
      <c r="Z138" s="129"/>
      <c r="AA138" s="130"/>
      <c r="AB138" s="279" t="s">
        <v>613</v>
      </c>
      <c r="AC138" s="219"/>
      <c r="AD138" s="219"/>
      <c r="AE138" s="264">
        <v>36499</v>
      </c>
      <c r="AF138" s="102"/>
      <c r="AG138" s="102"/>
      <c r="AH138" s="102"/>
      <c r="AI138" s="264">
        <v>33336</v>
      </c>
      <c r="AJ138" s="102"/>
      <c r="AK138" s="102"/>
      <c r="AL138" s="102"/>
      <c r="AM138" s="264">
        <v>32655</v>
      </c>
      <c r="AN138" s="102"/>
      <c r="AO138" s="102"/>
      <c r="AP138" s="102"/>
      <c r="AQ138" s="264"/>
      <c r="AR138" s="102"/>
      <c r="AS138" s="102"/>
      <c r="AT138" s="102"/>
      <c r="AU138" s="264"/>
      <c r="AV138" s="102"/>
      <c r="AW138" s="102"/>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79" t="s">
        <v>613</v>
      </c>
      <c r="AC139" s="219"/>
      <c r="AD139" s="219"/>
      <c r="AE139" s="264">
        <v>30000</v>
      </c>
      <c r="AF139" s="102"/>
      <c r="AG139" s="102"/>
      <c r="AH139" s="102"/>
      <c r="AI139" s="264">
        <v>30000</v>
      </c>
      <c r="AJ139" s="102"/>
      <c r="AK139" s="102"/>
      <c r="AL139" s="102"/>
      <c r="AM139" s="264">
        <v>23100</v>
      </c>
      <c r="AN139" s="102"/>
      <c r="AO139" s="102"/>
      <c r="AP139" s="102"/>
      <c r="AQ139" s="264"/>
      <c r="AR139" s="102"/>
      <c r="AS139" s="102"/>
      <c r="AT139" s="102"/>
      <c r="AU139" s="264">
        <v>23100</v>
      </c>
      <c r="AV139" s="102"/>
      <c r="AW139" s="102"/>
      <c r="AX139" s="220"/>
    </row>
    <row r="140" spans="1:50" ht="18.75"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9"/>
      <c r="B141" s="250"/>
      <c r="C141" s="249"/>
      <c r="D141" s="250"/>
      <c r="E141" s="249"/>
      <c r="F141" s="312"/>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v>32</v>
      </c>
      <c r="AR141" s="269"/>
      <c r="AS141" s="135" t="s">
        <v>356</v>
      </c>
      <c r="AT141" s="169"/>
      <c r="AU141" s="134">
        <v>41</v>
      </c>
      <c r="AV141" s="134"/>
      <c r="AW141" s="135" t="s">
        <v>300</v>
      </c>
      <c r="AX141" s="136"/>
    </row>
    <row r="142" spans="1:50" ht="39.75" customHeight="1" x14ac:dyDescent="0.15">
      <c r="A142" s="999"/>
      <c r="B142" s="250"/>
      <c r="C142" s="249"/>
      <c r="D142" s="250"/>
      <c r="E142" s="249"/>
      <c r="F142" s="312"/>
      <c r="G142" s="228" t="s">
        <v>660</v>
      </c>
      <c r="H142" s="158"/>
      <c r="I142" s="158"/>
      <c r="J142" s="158"/>
      <c r="K142" s="158"/>
      <c r="L142" s="158"/>
      <c r="M142" s="158"/>
      <c r="N142" s="158"/>
      <c r="O142" s="158"/>
      <c r="P142" s="158"/>
      <c r="Q142" s="158"/>
      <c r="R142" s="158"/>
      <c r="S142" s="158"/>
      <c r="T142" s="158"/>
      <c r="U142" s="158"/>
      <c r="V142" s="158"/>
      <c r="W142" s="158"/>
      <c r="X142" s="229"/>
      <c r="Y142" s="128" t="s">
        <v>379</v>
      </c>
      <c r="Z142" s="129"/>
      <c r="AA142" s="130"/>
      <c r="AB142" s="279" t="s">
        <v>614</v>
      </c>
      <c r="AC142" s="219"/>
      <c r="AD142" s="219"/>
      <c r="AE142" s="264">
        <v>382</v>
      </c>
      <c r="AF142" s="102"/>
      <c r="AG142" s="102"/>
      <c r="AH142" s="102"/>
      <c r="AI142" s="264">
        <v>334</v>
      </c>
      <c r="AJ142" s="102"/>
      <c r="AK142" s="102"/>
      <c r="AL142" s="102"/>
      <c r="AM142" s="264">
        <v>296</v>
      </c>
      <c r="AN142" s="102"/>
      <c r="AO142" s="102"/>
      <c r="AP142" s="102"/>
      <c r="AQ142" s="264"/>
      <c r="AR142" s="102"/>
      <c r="AS142" s="102"/>
      <c r="AT142" s="102"/>
      <c r="AU142" s="264"/>
      <c r="AV142" s="102"/>
      <c r="AW142" s="102"/>
      <c r="AX142" s="220"/>
    </row>
    <row r="143" spans="1:50" ht="39.75"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79" t="s">
        <v>614</v>
      </c>
      <c r="AC143" s="219"/>
      <c r="AD143" s="219"/>
      <c r="AE143" s="264">
        <v>447</v>
      </c>
      <c r="AF143" s="102"/>
      <c r="AG143" s="102"/>
      <c r="AH143" s="102"/>
      <c r="AI143" s="264">
        <v>339</v>
      </c>
      <c r="AJ143" s="102"/>
      <c r="AK143" s="102"/>
      <c r="AL143" s="102"/>
      <c r="AM143" s="264">
        <v>339</v>
      </c>
      <c r="AN143" s="102"/>
      <c r="AO143" s="102"/>
      <c r="AP143" s="102"/>
      <c r="AQ143" s="264">
        <v>339</v>
      </c>
      <c r="AR143" s="102"/>
      <c r="AS143" s="102"/>
      <c r="AT143" s="102"/>
      <c r="AU143" s="264">
        <v>204</v>
      </c>
      <c r="AV143" s="102"/>
      <c r="AW143" s="102"/>
      <c r="AX143" s="220"/>
    </row>
    <row r="144" spans="1:50" ht="18.75"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9"/>
      <c r="B145" s="250"/>
      <c r="C145" s="249"/>
      <c r="D145" s="250"/>
      <c r="E145" s="249"/>
      <c r="F145" s="312"/>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356</v>
      </c>
      <c r="AT145" s="169"/>
      <c r="AU145" s="134">
        <v>29</v>
      </c>
      <c r="AV145" s="134"/>
      <c r="AW145" s="135" t="s">
        <v>300</v>
      </c>
      <c r="AX145" s="136"/>
    </row>
    <row r="146" spans="1:50" ht="39.75" customHeight="1" x14ac:dyDescent="0.15">
      <c r="A146" s="999"/>
      <c r="B146" s="250"/>
      <c r="C146" s="249"/>
      <c r="D146" s="250"/>
      <c r="E146" s="249"/>
      <c r="F146" s="312"/>
      <c r="G146" s="228" t="s">
        <v>611</v>
      </c>
      <c r="H146" s="158"/>
      <c r="I146" s="158"/>
      <c r="J146" s="158"/>
      <c r="K146" s="158"/>
      <c r="L146" s="158"/>
      <c r="M146" s="158"/>
      <c r="N146" s="158"/>
      <c r="O146" s="158"/>
      <c r="P146" s="158"/>
      <c r="Q146" s="158"/>
      <c r="R146" s="158"/>
      <c r="S146" s="158"/>
      <c r="T146" s="158"/>
      <c r="U146" s="158"/>
      <c r="V146" s="158"/>
      <c r="W146" s="158"/>
      <c r="X146" s="229"/>
      <c r="Y146" s="128" t="s">
        <v>379</v>
      </c>
      <c r="Z146" s="129"/>
      <c r="AA146" s="130"/>
      <c r="AB146" s="279" t="s">
        <v>615</v>
      </c>
      <c r="AC146" s="219"/>
      <c r="AD146" s="219"/>
      <c r="AE146" s="264">
        <v>9.3000000000000007</v>
      </c>
      <c r="AF146" s="102"/>
      <c r="AG146" s="102"/>
      <c r="AH146" s="102"/>
      <c r="AI146" s="264">
        <v>9.3000000000000007</v>
      </c>
      <c r="AJ146" s="102"/>
      <c r="AK146" s="102"/>
      <c r="AL146" s="102"/>
      <c r="AM146" s="264"/>
      <c r="AN146" s="102"/>
      <c r="AO146" s="102"/>
      <c r="AP146" s="102"/>
      <c r="AQ146" s="264"/>
      <c r="AR146" s="102"/>
      <c r="AS146" s="102"/>
      <c r="AT146" s="102"/>
      <c r="AU146" s="264"/>
      <c r="AV146" s="102"/>
      <c r="AW146" s="102"/>
      <c r="AX146" s="220"/>
    </row>
    <row r="147" spans="1:50" ht="39.75"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79" t="s">
        <v>615</v>
      </c>
      <c r="AC147" s="219"/>
      <c r="AD147" s="219"/>
      <c r="AE147" s="264">
        <v>9.6</v>
      </c>
      <c r="AF147" s="102"/>
      <c r="AG147" s="102"/>
      <c r="AH147" s="102"/>
      <c r="AI147" s="264">
        <v>9.6</v>
      </c>
      <c r="AJ147" s="102"/>
      <c r="AK147" s="102"/>
      <c r="AL147" s="102"/>
      <c r="AM147" s="264">
        <v>9.6</v>
      </c>
      <c r="AN147" s="102"/>
      <c r="AO147" s="102"/>
      <c r="AP147" s="102"/>
      <c r="AQ147" s="264"/>
      <c r="AR147" s="102"/>
      <c r="AS147" s="102"/>
      <c r="AT147" s="102"/>
      <c r="AU147" s="264">
        <v>9.6</v>
      </c>
      <c r="AV147" s="102"/>
      <c r="AW147" s="102"/>
      <c r="AX147" s="220"/>
    </row>
    <row r="148" spans="1:50" ht="18.75"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15">
      <c r="A149" s="999"/>
      <c r="B149" s="250"/>
      <c r="C149" s="249"/>
      <c r="D149" s="250"/>
      <c r="E149" s="249"/>
      <c r="F149" s="312"/>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356</v>
      </c>
      <c r="AT149" s="169"/>
      <c r="AU149" s="134">
        <v>29</v>
      </c>
      <c r="AV149" s="134"/>
      <c r="AW149" s="135" t="s">
        <v>300</v>
      </c>
      <c r="AX149" s="136"/>
    </row>
    <row r="150" spans="1:50" ht="39.75" customHeight="1" x14ac:dyDescent="0.15">
      <c r="A150" s="999"/>
      <c r="B150" s="250"/>
      <c r="C150" s="249"/>
      <c r="D150" s="250"/>
      <c r="E150" s="249"/>
      <c r="F150" s="312"/>
      <c r="G150" s="228" t="s">
        <v>612</v>
      </c>
      <c r="H150" s="158"/>
      <c r="I150" s="158"/>
      <c r="J150" s="158"/>
      <c r="K150" s="158"/>
      <c r="L150" s="158"/>
      <c r="M150" s="158"/>
      <c r="N150" s="158"/>
      <c r="O150" s="158"/>
      <c r="P150" s="158"/>
      <c r="Q150" s="158"/>
      <c r="R150" s="158"/>
      <c r="S150" s="158"/>
      <c r="T150" s="158"/>
      <c r="U150" s="158"/>
      <c r="V150" s="158"/>
      <c r="W150" s="158"/>
      <c r="X150" s="229"/>
      <c r="Y150" s="128" t="s">
        <v>379</v>
      </c>
      <c r="Z150" s="129"/>
      <c r="AA150" s="130"/>
      <c r="AB150" s="279" t="s">
        <v>616</v>
      </c>
      <c r="AC150" s="219"/>
      <c r="AD150" s="219"/>
      <c r="AE150" s="264">
        <v>10.8</v>
      </c>
      <c r="AF150" s="102"/>
      <c r="AG150" s="102"/>
      <c r="AH150" s="102"/>
      <c r="AI150" s="264">
        <v>10</v>
      </c>
      <c r="AJ150" s="102"/>
      <c r="AK150" s="102"/>
      <c r="AL150" s="102"/>
      <c r="AM150" s="264">
        <v>10.199999999999999</v>
      </c>
      <c r="AN150" s="102"/>
      <c r="AO150" s="102"/>
      <c r="AP150" s="102"/>
      <c r="AQ150" s="264"/>
      <c r="AR150" s="102"/>
      <c r="AS150" s="102"/>
      <c r="AT150" s="102"/>
      <c r="AU150" s="264"/>
      <c r="AV150" s="102"/>
      <c r="AW150" s="102"/>
      <c r="AX150" s="220"/>
    </row>
    <row r="151" spans="1:50" ht="39.75"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t="s">
        <v>645</v>
      </c>
      <c r="AC151" s="131"/>
      <c r="AD151" s="131"/>
      <c r="AE151" s="264">
        <v>10</v>
      </c>
      <c r="AF151" s="102"/>
      <c r="AG151" s="102"/>
      <c r="AH151" s="102"/>
      <c r="AI151" s="264">
        <v>10</v>
      </c>
      <c r="AJ151" s="102"/>
      <c r="AK151" s="102"/>
      <c r="AL151" s="102"/>
      <c r="AM151" s="264">
        <v>10</v>
      </c>
      <c r="AN151" s="102"/>
      <c r="AO151" s="102"/>
      <c r="AP151" s="102"/>
      <c r="AQ151" s="264"/>
      <c r="AR151" s="102"/>
      <c r="AS151" s="102"/>
      <c r="AT151" s="102"/>
      <c r="AU151" s="264">
        <v>10</v>
      </c>
      <c r="AV151" s="102"/>
      <c r="AW151" s="102"/>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9"/>
      <c r="B153" s="250"/>
      <c r="C153" s="249"/>
      <c r="D153" s="250"/>
      <c r="E153" s="249"/>
      <c r="F153" s="312"/>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0"/>
      <c r="C160" s="249"/>
      <c r="D160" s="250"/>
      <c r="E160" s="249"/>
      <c r="F160" s="312"/>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0"/>
      <c r="C167" s="249"/>
      <c r="D167" s="250"/>
      <c r="E167" s="249"/>
      <c r="F167" s="312"/>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0"/>
      <c r="C174" s="249"/>
      <c r="D174" s="250"/>
      <c r="E174" s="249"/>
      <c r="F174" s="312"/>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0"/>
      <c r="C181" s="249"/>
      <c r="D181" s="250"/>
      <c r="E181" s="249"/>
      <c r="F181" s="312"/>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628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356</v>
      </c>
      <c r="AT193" s="169"/>
      <c r="AU193" s="134"/>
      <c r="AV193" s="134"/>
      <c r="AW193" s="135" t="s">
        <v>300</v>
      </c>
      <c r="AX193" s="136"/>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8" t="s">
        <v>379</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356</v>
      </c>
      <c r="AT197" s="169"/>
      <c r="AU197" s="134"/>
      <c r="AV197" s="134"/>
      <c r="AW197" s="135" t="s">
        <v>300</v>
      </c>
      <c r="AX197" s="136"/>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8" t="s">
        <v>379</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356</v>
      </c>
      <c r="AT201" s="169"/>
      <c r="AU201" s="134"/>
      <c r="AV201" s="134"/>
      <c r="AW201" s="135" t="s">
        <v>300</v>
      </c>
      <c r="AX201" s="136"/>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8" t="s">
        <v>379</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356</v>
      </c>
      <c r="AT205" s="169"/>
      <c r="AU205" s="134"/>
      <c r="AV205" s="134"/>
      <c r="AW205" s="135" t="s">
        <v>300</v>
      </c>
      <c r="AX205" s="136"/>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8" t="s">
        <v>379</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356</v>
      </c>
      <c r="AT209" s="169"/>
      <c r="AU209" s="134"/>
      <c r="AV209" s="134"/>
      <c r="AW209" s="135" t="s">
        <v>300</v>
      </c>
      <c r="AX209" s="136"/>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8" t="s">
        <v>379</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9"/>
      <c r="B213" s="250"/>
      <c r="C213" s="249"/>
      <c r="D213" s="250"/>
      <c r="E213" s="249"/>
      <c r="F213" s="312"/>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0"/>
      <c r="C220" s="249"/>
      <c r="D220" s="250"/>
      <c r="E220" s="249"/>
      <c r="F220" s="312"/>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0"/>
      <c r="C227" s="249"/>
      <c r="D227" s="250"/>
      <c r="E227" s="249"/>
      <c r="F227" s="312"/>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0"/>
      <c r="C234" s="249"/>
      <c r="D234" s="250"/>
      <c r="E234" s="249"/>
      <c r="F234" s="312"/>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0"/>
      <c r="C241" s="249"/>
      <c r="D241" s="250"/>
      <c r="E241" s="249"/>
      <c r="F241" s="312"/>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356</v>
      </c>
      <c r="AT253" s="169"/>
      <c r="AU253" s="134"/>
      <c r="AV253" s="134"/>
      <c r="AW253" s="135" t="s">
        <v>300</v>
      </c>
      <c r="AX253" s="136"/>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8" t="s">
        <v>379</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356</v>
      </c>
      <c r="AT257" s="169"/>
      <c r="AU257" s="134"/>
      <c r="AV257" s="134"/>
      <c r="AW257" s="135" t="s">
        <v>300</v>
      </c>
      <c r="AX257" s="136"/>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8" t="s">
        <v>379</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356</v>
      </c>
      <c r="AT261" s="169"/>
      <c r="AU261" s="134"/>
      <c r="AV261" s="134"/>
      <c r="AW261" s="135" t="s">
        <v>300</v>
      </c>
      <c r="AX261" s="136"/>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8" t="s">
        <v>379</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2" t="s">
        <v>380</v>
      </c>
      <c r="AV264" s="132"/>
      <c r="AW264" s="132"/>
      <c r="AX264" s="133"/>
    </row>
    <row r="265" spans="1:50" ht="18.75" hidden="1" customHeight="1" x14ac:dyDescent="0.15">
      <c r="A265" s="999"/>
      <c r="B265" s="250"/>
      <c r="C265" s="249"/>
      <c r="D265" s="250"/>
      <c r="E265" s="249"/>
      <c r="F265" s="312"/>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356</v>
      </c>
      <c r="AT265" s="169"/>
      <c r="AU265" s="134"/>
      <c r="AV265" s="134"/>
      <c r="AW265" s="135" t="s">
        <v>300</v>
      </c>
      <c r="AX265" s="136"/>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8" t="s">
        <v>379</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356</v>
      </c>
      <c r="AT269" s="169"/>
      <c r="AU269" s="134"/>
      <c r="AV269" s="134"/>
      <c r="AW269" s="135" t="s">
        <v>300</v>
      </c>
      <c r="AX269" s="136"/>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8" t="s">
        <v>379</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9"/>
      <c r="B273" s="250"/>
      <c r="C273" s="249"/>
      <c r="D273" s="250"/>
      <c r="E273" s="249"/>
      <c r="F273" s="312"/>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0"/>
      <c r="C280" s="249"/>
      <c r="D280" s="250"/>
      <c r="E280" s="249"/>
      <c r="F280" s="312"/>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0"/>
      <c r="C287" s="249"/>
      <c r="D287" s="250"/>
      <c r="E287" s="249"/>
      <c r="F287" s="312"/>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0"/>
      <c r="C294" s="249"/>
      <c r="D294" s="250"/>
      <c r="E294" s="249"/>
      <c r="F294" s="312"/>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0"/>
      <c r="C301" s="249"/>
      <c r="D301" s="250"/>
      <c r="E301" s="249"/>
      <c r="F301" s="312"/>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356</v>
      </c>
      <c r="AT313" s="169"/>
      <c r="AU313" s="134"/>
      <c r="AV313" s="134"/>
      <c r="AW313" s="135" t="s">
        <v>300</v>
      </c>
      <c r="AX313" s="136"/>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8" t="s">
        <v>379</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356</v>
      </c>
      <c r="AT317" s="169"/>
      <c r="AU317" s="134"/>
      <c r="AV317" s="134"/>
      <c r="AW317" s="135" t="s">
        <v>300</v>
      </c>
      <c r="AX317" s="136"/>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8" t="s">
        <v>379</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356</v>
      </c>
      <c r="AT321" s="169"/>
      <c r="AU321" s="134"/>
      <c r="AV321" s="134"/>
      <c r="AW321" s="135" t="s">
        <v>300</v>
      </c>
      <c r="AX321" s="136"/>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8" t="s">
        <v>379</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356</v>
      </c>
      <c r="AT325" s="169"/>
      <c r="AU325" s="134"/>
      <c r="AV325" s="134"/>
      <c r="AW325" s="135" t="s">
        <v>300</v>
      </c>
      <c r="AX325" s="136"/>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8" t="s">
        <v>379</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356</v>
      </c>
      <c r="AT329" s="169"/>
      <c r="AU329" s="134"/>
      <c r="AV329" s="134"/>
      <c r="AW329" s="135" t="s">
        <v>300</v>
      </c>
      <c r="AX329" s="136"/>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8" t="s">
        <v>379</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9"/>
      <c r="B333" s="250"/>
      <c r="C333" s="249"/>
      <c r="D333" s="250"/>
      <c r="E333" s="249"/>
      <c r="F333" s="312"/>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0"/>
      <c r="C340" s="249"/>
      <c r="D340" s="250"/>
      <c r="E340" s="249"/>
      <c r="F340" s="312"/>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0"/>
      <c r="C347" s="249"/>
      <c r="D347" s="250"/>
      <c r="E347" s="249"/>
      <c r="F347" s="312"/>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0"/>
      <c r="C354" s="249"/>
      <c r="D354" s="250"/>
      <c r="E354" s="249"/>
      <c r="F354" s="312"/>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0"/>
      <c r="C361" s="249"/>
      <c r="D361" s="250"/>
      <c r="E361" s="249"/>
      <c r="F361" s="312"/>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356</v>
      </c>
      <c r="AT373" s="169"/>
      <c r="AU373" s="134"/>
      <c r="AV373" s="134"/>
      <c r="AW373" s="135" t="s">
        <v>300</v>
      </c>
      <c r="AX373" s="136"/>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8" t="s">
        <v>379</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356</v>
      </c>
      <c r="AT377" s="169"/>
      <c r="AU377" s="134"/>
      <c r="AV377" s="134"/>
      <c r="AW377" s="135" t="s">
        <v>300</v>
      </c>
      <c r="AX377" s="136"/>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8" t="s">
        <v>379</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356</v>
      </c>
      <c r="AT381" s="169"/>
      <c r="AU381" s="134"/>
      <c r="AV381" s="134"/>
      <c r="AW381" s="135" t="s">
        <v>300</v>
      </c>
      <c r="AX381" s="136"/>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8" t="s">
        <v>379</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356</v>
      </c>
      <c r="AT385" s="169"/>
      <c r="AU385" s="134"/>
      <c r="AV385" s="134"/>
      <c r="AW385" s="135" t="s">
        <v>300</v>
      </c>
      <c r="AX385" s="136"/>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8" t="s">
        <v>379</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356</v>
      </c>
      <c r="AT389" s="169"/>
      <c r="AU389" s="134"/>
      <c r="AV389" s="134"/>
      <c r="AW389" s="135" t="s">
        <v>300</v>
      </c>
      <c r="AX389" s="136"/>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8" t="s">
        <v>379</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9"/>
      <c r="B393" s="250"/>
      <c r="C393" s="249"/>
      <c r="D393" s="250"/>
      <c r="E393" s="249"/>
      <c r="F393" s="312"/>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0"/>
      <c r="C400" s="249"/>
      <c r="D400" s="250"/>
      <c r="E400" s="249"/>
      <c r="F400" s="312"/>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0"/>
      <c r="C407" s="249"/>
      <c r="D407" s="250"/>
      <c r="E407" s="249"/>
      <c r="F407" s="312"/>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0"/>
      <c r="C414" s="249"/>
      <c r="D414" s="250"/>
      <c r="E414" s="249"/>
      <c r="F414" s="312"/>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0"/>
      <c r="C421" s="249"/>
      <c r="D421" s="250"/>
      <c r="E421" s="249"/>
      <c r="F421" s="312"/>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661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2" t="s">
        <v>253</v>
      </c>
      <c r="AV431" s="132"/>
      <c r="AW431" s="132"/>
      <c r="AX431" s="133"/>
    </row>
    <row r="432" spans="1:50" ht="18.75" customHeight="1" x14ac:dyDescent="0.15">
      <c r="A432" s="999"/>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c r="AF432" s="134"/>
      <c r="AG432" s="135" t="s">
        <v>356</v>
      </c>
      <c r="AH432" s="169"/>
      <c r="AI432" s="179"/>
      <c r="AJ432" s="179"/>
      <c r="AK432" s="179"/>
      <c r="AL432" s="174"/>
      <c r="AM432" s="179"/>
      <c r="AN432" s="179"/>
      <c r="AO432" s="179"/>
      <c r="AP432" s="174"/>
      <c r="AQ432" s="215"/>
      <c r="AR432" s="134"/>
      <c r="AS432" s="135" t="s">
        <v>356</v>
      </c>
      <c r="AT432" s="169"/>
      <c r="AU432" s="134"/>
      <c r="AV432" s="134"/>
      <c r="AW432" s="135" t="s">
        <v>300</v>
      </c>
      <c r="AX432" s="136"/>
    </row>
    <row r="433" spans="1:50" ht="23.25"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c r="AC434" s="219"/>
      <c r="AD434" s="219"/>
      <c r="AE434" s="101"/>
      <c r="AF434" s="102"/>
      <c r="AG434" s="102"/>
      <c r="AH434" s="103"/>
      <c r="AI434" s="101"/>
      <c r="AJ434" s="102"/>
      <c r="AK434" s="102"/>
      <c r="AL434" s="102"/>
      <c r="AM434" s="101"/>
      <c r="AN434" s="102"/>
      <c r="AO434" s="102"/>
      <c r="AP434" s="103"/>
      <c r="AQ434" s="101"/>
      <c r="AR434" s="102"/>
      <c r="AS434" s="102"/>
      <c r="AT434" s="103"/>
      <c r="AU434" s="102"/>
      <c r="AV434" s="102"/>
      <c r="AW434" s="102"/>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c r="AF435" s="102"/>
      <c r="AG435" s="102"/>
      <c r="AH435" s="103"/>
      <c r="AI435" s="101"/>
      <c r="AJ435" s="102"/>
      <c r="AK435" s="102"/>
      <c r="AL435" s="102"/>
      <c r="AM435" s="101"/>
      <c r="AN435" s="102"/>
      <c r="AO435" s="102"/>
      <c r="AP435" s="103"/>
      <c r="AQ435" s="101"/>
      <c r="AR435" s="102"/>
      <c r="AS435" s="102"/>
      <c r="AT435" s="103"/>
      <c r="AU435" s="102"/>
      <c r="AV435" s="102"/>
      <c r="AW435" s="102"/>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2" t="s">
        <v>253</v>
      </c>
      <c r="AV436" s="132"/>
      <c r="AW436" s="132"/>
      <c r="AX436" s="133"/>
    </row>
    <row r="437" spans="1:50" ht="18.75" hidden="1" customHeight="1" x14ac:dyDescent="0.15">
      <c r="A437" s="999"/>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5"/>
      <c r="AR437" s="134"/>
      <c r="AS437" s="135" t="s">
        <v>356</v>
      </c>
      <c r="AT437" s="169"/>
      <c r="AU437" s="134"/>
      <c r="AV437" s="134"/>
      <c r="AW437" s="135" t="s">
        <v>300</v>
      </c>
      <c r="AX437" s="136"/>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2" t="s">
        <v>253</v>
      </c>
      <c r="AV441" s="132"/>
      <c r="AW441" s="132"/>
      <c r="AX441" s="133"/>
    </row>
    <row r="442" spans="1:50" ht="18.75" hidden="1" customHeight="1" x14ac:dyDescent="0.15">
      <c r="A442" s="999"/>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5"/>
      <c r="AR442" s="134"/>
      <c r="AS442" s="135" t="s">
        <v>356</v>
      </c>
      <c r="AT442" s="169"/>
      <c r="AU442" s="134"/>
      <c r="AV442" s="134"/>
      <c r="AW442" s="135" t="s">
        <v>300</v>
      </c>
      <c r="AX442" s="136"/>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2" t="s">
        <v>253</v>
      </c>
      <c r="AV446" s="132"/>
      <c r="AW446" s="132"/>
      <c r="AX446" s="133"/>
    </row>
    <row r="447" spans="1:50" ht="18.75" hidden="1" customHeight="1" x14ac:dyDescent="0.15">
      <c r="A447" s="999"/>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5"/>
      <c r="AR447" s="134"/>
      <c r="AS447" s="135" t="s">
        <v>356</v>
      </c>
      <c r="AT447" s="169"/>
      <c r="AU447" s="134"/>
      <c r="AV447" s="134"/>
      <c r="AW447" s="135" t="s">
        <v>300</v>
      </c>
      <c r="AX447" s="136"/>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2" t="s">
        <v>253</v>
      </c>
      <c r="AV451" s="132"/>
      <c r="AW451" s="132"/>
      <c r="AX451" s="133"/>
    </row>
    <row r="452" spans="1:50" ht="18.75" hidden="1" customHeight="1" x14ac:dyDescent="0.15">
      <c r="A452" s="999"/>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5"/>
      <c r="AR452" s="134"/>
      <c r="AS452" s="135" t="s">
        <v>356</v>
      </c>
      <c r="AT452" s="169"/>
      <c r="AU452" s="134"/>
      <c r="AV452" s="134"/>
      <c r="AW452" s="135" t="s">
        <v>300</v>
      </c>
      <c r="AX452" s="136"/>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2" t="s">
        <v>253</v>
      </c>
      <c r="AV456" s="132"/>
      <c r="AW456" s="132"/>
      <c r="AX456" s="133"/>
    </row>
    <row r="457" spans="1:50" ht="18.75" customHeight="1" x14ac:dyDescent="0.15">
      <c r="A457" s="999"/>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c r="AF457" s="134"/>
      <c r="AG457" s="135" t="s">
        <v>356</v>
      </c>
      <c r="AH457" s="169"/>
      <c r="AI457" s="179"/>
      <c r="AJ457" s="179"/>
      <c r="AK457" s="179"/>
      <c r="AL457" s="174"/>
      <c r="AM457" s="179"/>
      <c r="AN457" s="179"/>
      <c r="AO457" s="179"/>
      <c r="AP457" s="174"/>
      <c r="AQ457" s="215"/>
      <c r="AR457" s="134"/>
      <c r="AS457" s="135" t="s">
        <v>356</v>
      </c>
      <c r="AT457" s="169"/>
      <c r="AU457" s="134"/>
      <c r="AV457" s="134"/>
      <c r="AW457" s="135" t="s">
        <v>300</v>
      </c>
      <c r="AX457" s="136"/>
    </row>
    <row r="458" spans="1:50" ht="23.25"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c r="AC459" s="219"/>
      <c r="AD459" s="219"/>
      <c r="AE459" s="101"/>
      <c r="AF459" s="102"/>
      <c r="AG459" s="102"/>
      <c r="AH459" s="103"/>
      <c r="AI459" s="101"/>
      <c r="AJ459" s="102"/>
      <c r="AK459" s="102"/>
      <c r="AL459" s="102"/>
      <c r="AM459" s="101"/>
      <c r="AN459" s="102"/>
      <c r="AO459" s="102"/>
      <c r="AP459" s="103"/>
      <c r="AQ459" s="101"/>
      <c r="AR459" s="102"/>
      <c r="AS459" s="102"/>
      <c r="AT459" s="103"/>
      <c r="AU459" s="102"/>
      <c r="AV459" s="102"/>
      <c r="AW459" s="102"/>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c r="AF460" s="102"/>
      <c r="AG460" s="102"/>
      <c r="AH460" s="103"/>
      <c r="AI460" s="101"/>
      <c r="AJ460" s="102"/>
      <c r="AK460" s="102"/>
      <c r="AL460" s="102"/>
      <c r="AM460" s="101"/>
      <c r="AN460" s="102"/>
      <c r="AO460" s="102"/>
      <c r="AP460" s="103"/>
      <c r="AQ460" s="101"/>
      <c r="AR460" s="102"/>
      <c r="AS460" s="102"/>
      <c r="AT460" s="103"/>
      <c r="AU460" s="102"/>
      <c r="AV460" s="102"/>
      <c r="AW460" s="102"/>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2" t="s">
        <v>253</v>
      </c>
      <c r="AV461" s="132"/>
      <c r="AW461" s="132"/>
      <c r="AX461" s="133"/>
    </row>
    <row r="462" spans="1:50" ht="18.75" hidden="1" customHeight="1" x14ac:dyDescent="0.15">
      <c r="A462" s="999"/>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5"/>
      <c r="AR462" s="134"/>
      <c r="AS462" s="135" t="s">
        <v>356</v>
      </c>
      <c r="AT462" s="169"/>
      <c r="AU462" s="134"/>
      <c r="AV462" s="134"/>
      <c r="AW462" s="135" t="s">
        <v>300</v>
      </c>
      <c r="AX462" s="136"/>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2" t="s">
        <v>253</v>
      </c>
      <c r="AV466" s="132"/>
      <c r="AW466" s="132"/>
      <c r="AX466" s="133"/>
    </row>
    <row r="467" spans="1:50" ht="18.75" hidden="1" customHeight="1" x14ac:dyDescent="0.15">
      <c r="A467" s="999"/>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5"/>
      <c r="AR467" s="134"/>
      <c r="AS467" s="135" t="s">
        <v>356</v>
      </c>
      <c r="AT467" s="169"/>
      <c r="AU467" s="134"/>
      <c r="AV467" s="134"/>
      <c r="AW467" s="135" t="s">
        <v>300</v>
      </c>
      <c r="AX467" s="136"/>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2" t="s">
        <v>253</v>
      </c>
      <c r="AV471" s="132"/>
      <c r="AW471" s="132"/>
      <c r="AX471" s="133"/>
    </row>
    <row r="472" spans="1:50" ht="18.75" hidden="1" customHeight="1" x14ac:dyDescent="0.15">
      <c r="A472" s="999"/>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5"/>
      <c r="AR472" s="134"/>
      <c r="AS472" s="135" t="s">
        <v>356</v>
      </c>
      <c r="AT472" s="169"/>
      <c r="AU472" s="134"/>
      <c r="AV472" s="134"/>
      <c r="AW472" s="135" t="s">
        <v>300</v>
      </c>
      <c r="AX472" s="136"/>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2" t="s">
        <v>253</v>
      </c>
      <c r="AV476" s="132"/>
      <c r="AW476" s="132"/>
      <c r="AX476" s="133"/>
    </row>
    <row r="477" spans="1:50" ht="18.75" hidden="1" customHeight="1" x14ac:dyDescent="0.15">
      <c r="A477" s="999"/>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356</v>
      </c>
      <c r="AH477" s="169"/>
      <c r="AI477" s="179"/>
      <c r="AJ477" s="179"/>
      <c r="AK477" s="179"/>
      <c r="AL477" s="174"/>
      <c r="AM477" s="179"/>
      <c r="AN477" s="179"/>
      <c r="AO477" s="179"/>
      <c r="AP477" s="174"/>
      <c r="AQ477" s="215"/>
      <c r="AR477" s="134"/>
      <c r="AS477" s="135" t="s">
        <v>356</v>
      </c>
      <c r="AT477" s="169"/>
      <c r="AU477" s="134"/>
      <c r="AV477" s="134"/>
      <c r="AW477" s="135" t="s">
        <v>300</v>
      </c>
      <c r="AX477" s="136"/>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2" t="s">
        <v>253</v>
      </c>
      <c r="AV485" s="132"/>
      <c r="AW485" s="132"/>
      <c r="AX485" s="133"/>
    </row>
    <row r="486" spans="1:50" ht="18.75" hidden="1" customHeight="1" x14ac:dyDescent="0.15">
      <c r="A486" s="999"/>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5"/>
      <c r="AR486" s="134"/>
      <c r="AS486" s="135" t="s">
        <v>356</v>
      </c>
      <c r="AT486" s="169"/>
      <c r="AU486" s="134"/>
      <c r="AV486" s="134"/>
      <c r="AW486" s="135" t="s">
        <v>300</v>
      </c>
      <c r="AX486" s="136"/>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2" t="s">
        <v>253</v>
      </c>
      <c r="AV490" s="132"/>
      <c r="AW490" s="132"/>
      <c r="AX490" s="133"/>
    </row>
    <row r="491" spans="1:50" ht="18.75" hidden="1" customHeight="1" x14ac:dyDescent="0.15">
      <c r="A491" s="999"/>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5"/>
      <c r="AR491" s="134"/>
      <c r="AS491" s="135" t="s">
        <v>356</v>
      </c>
      <c r="AT491" s="169"/>
      <c r="AU491" s="134"/>
      <c r="AV491" s="134"/>
      <c r="AW491" s="135" t="s">
        <v>300</v>
      </c>
      <c r="AX491" s="136"/>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2" t="s">
        <v>253</v>
      </c>
      <c r="AV495" s="132"/>
      <c r="AW495" s="132"/>
      <c r="AX495" s="133"/>
    </row>
    <row r="496" spans="1:50" ht="18.75" hidden="1" customHeight="1" x14ac:dyDescent="0.15">
      <c r="A496" s="999"/>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5"/>
      <c r="AR496" s="134"/>
      <c r="AS496" s="135" t="s">
        <v>356</v>
      </c>
      <c r="AT496" s="169"/>
      <c r="AU496" s="134"/>
      <c r="AV496" s="134"/>
      <c r="AW496" s="135" t="s">
        <v>300</v>
      </c>
      <c r="AX496" s="136"/>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2" t="s">
        <v>253</v>
      </c>
      <c r="AV500" s="132"/>
      <c r="AW500" s="132"/>
      <c r="AX500" s="133"/>
    </row>
    <row r="501" spans="1:50" ht="18.75" hidden="1" customHeight="1" x14ac:dyDescent="0.15">
      <c r="A501" s="999"/>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5"/>
      <c r="AR501" s="134"/>
      <c r="AS501" s="135" t="s">
        <v>356</v>
      </c>
      <c r="AT501" s="169"/>
      <c r="AU501" s="134"/>
      <c r="AV501" s="134"/>
      <c r="AW501" s="135" t="s">
        <v>300</v>
      </c>
      <c r="AX501" s="136"/>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2" t="s">
        <v>253</v>
      </c>
      <c r="AV505" s="132"/>
      <c r="AW505" s="132"/>
      <c r="AX505" s="133"/>
    </row>
    <row r="506" spans="1:50" ht="18.75" hidden="1" customHeight="1" x14ac:dyDescent="0.15">
      <c r="A506" s="999"/>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5"/>
      <c r="AR506" s="134"/>
      <c r="AS506" s="135" t="s">
        <v>356</v>
      </c>
      <c r="AT506" s="169"/>
      <c r="AU506" s="134"/>
      <c r="AV506" s="134"/>
      <c r="AW506" s="135" t="s">
        <v>300</v>
      </c>
      <c r="AX506" s="136"/>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2" t="s">
        <v>253</v>
      </c>
      <c r="AV510" s="132"/>
      <c r="AW510" s="132"/>
      <c r="AX510" s="133"/>
    </row>
    <row r="511" spans="1:50" ht="18.75" hidden="1" customHeight="1" x14ac:dyDescent="0.15">
      <c r="A511" s="999"/>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5"/>
      <c r="AR511" s="134"/>
      <c r="AS511" s="135" t="s">
        <v>356</v>
      </c>
      <c r="AT511" s="169"/>
      <c r="AU511" s="134"/>
      <c r="AV511" s="134"/>
      <c r="AW511" s="135" t="s">
        <v>300</v>
      </c>
      <c r="AX511" s="136"/>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2" t="s">
        <v>253</v>
      </c>
      <c r="AV515" s="132"/>
      <c r="AW515" s="132"/>
      <c r="AX515" s="133"/>
    </row>
    <row r="516" spans="1:50" ht="18.75" hidden="1" customHeight="1" x14ac:dyDescent="0.15">
      <c r="A516" s="999"/>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5"/>
      <c r="AR516" s="134"/>
      <c r="AS516" s="135" t="s">
        <v>356</v>
      </c>
      <c r="AT516" s="169"/>
      <c r="AU516" s="134"/>
      <c r="AV516" s="134"/>
      <c r="AW516" s="135" t="s">
        <v>300</v>
      </c>
      <c r="AX516" s="136"/>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2" t="s">
        <v>253</v>
      </c>
      <c r="AV520" s="132"/>
      <c r="AW520" s="132"/>
      <c r="AX520" s="133"/>
    </row>
    <row r="521" spans="1:50" ht="18.75" hidden="1" customHeight="1" x14ac:dyDescent="0.15">
      <c r="A521" s="999"/>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5"/>
      <c r="AR521" s="134"/>
      <c r="AS521" s="135" t="s">
        <v>356</v>
      </c>
      <c r="AT521" s="169"/>
      <c r="AU521" s="134"/>
      <c r="AV521" s="134"/>
      <c r="AW521" s="135" t="s">
        <v>300</v>
      </c>
      <c r="AX521" s="136"/>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2" t="s">
        <v>253</v>
      </c>
      <c r="AV525" s="132"/>
      <c r="AW525" s="132"/>
      <c r="AX525" s="133"/>
    </row>
    <row r="526" spans="1:50" ht="18.75" hidden="1" customHeight="1" x14ac:dyDescent="0.15">
      <c r="A526" s="999"/>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5"/>
      <c r="AR526" s="134"/>
      <c r="AS526" s="135" t="s">
        <v>356</v>
      </c>
      <c r="AT526" s="169"/>
      <c r="AU526" s="134"/>
      <c r="AV526" s="134"/>
      <c r="AW526" s="135" t="s">
        <v>300</v>
      </c>
      <c r="AX526" s="136"/>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2" t="s">
        <v>253</v>
      </c>
      <c r="AV530" s="132"/>
      <c r="AW530" s="132"/>
      <c r="AX530" s="133"/>
    </row>
    <row r="531" spans="1:50" ht="18.75" hidden="1" customHeight="1" x14ac:dyDescent="0.15">
      <c r="A531" s="999"/>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5"/>
      <c r="AR531" s="134"/>
      <c r="AS531" s="135" t="s">
        <v>356</v>
      </c>
      <c r="AT531" s="169"/>
      <c r="AU531" s="134"/>
      <c r="AV531" s="134"/>
      <c r="AW531" s="135" t="s">
        <v>300</v>
      </c>
      <c r="AX531" s="136"/>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2" t="s">
        <v>253</v>
      </c>
      <c r="AV539" s="132"/>
      <c r="AW539" s="132"/>
      <c r="AX539" s="133"/>
    </row>
    <row r="540" spans="1:50" ht="18.75" hidden="1" customHeight="1" x14ac:dyDescent="0.15">
      <c r="A540" s="999"/>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5"/>
      <c r="AR540" s="134"/>
      <c r="AS540" s="135" t="s">
        <v>356</v>
      </c>
      <c r="AT540" s="169"/>
      <c r="AU540" s="134"/>
      <c r="AV540" s="134"/>
      <c r="AW540" s="135" t="s">
        <v>300</v>
      </c>
      <c r="AX540" s="136"/>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2" t="s">
        <v>253</v>
      </c>
      <c r="AV544" s="132"/>
      <c r="AW544" s="132"/>
      <c r="AX544" s="133"/>
    </row>
    <row r="545" spans="1:50" ht="18.75" hidden="1" customHeight="1" x14ac:dyDescent="0.15">
      <c r="A545" s="999"/>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5"/>
      <c r="AR545" s="134"/>
      <c r="AS545" s="135" t="s">
        <v>356</v>
      </c>
      <c r="AT545" s="169"/>
      <c r="AU545" s="134"/>
      <c r="AV545" s="134"/>
      <c r="AW545" s="135" t="s">
        <v>300</v>
      </c>
      <c r="AX545" s="136"/>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2" t="s">
        <v>253</v>
      </c>
      <c r="AV549" s="132"/>
      <c r="AW549" s="132"/>
      <c r="AX549" s="133"/>
    </row>
    <row r="550" spans="1:50" ht="18.75" hidden="1" customHeight="1" x14ac:dyDescent="0.15">
      <c r="A550" s="999"/>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5"/>
      <c r="AR550" s="134"/>
      <c r="AS550" s="135" t="s">
        <v>356</v>
      </c>
      <c r="AT550" s="169"/>
      <c r="AU550" s="134"/>
      <c r="AV550" s="134"/>
      <c r="AW550" s="135" t="s">
        <v>300</v>
      </c>
      <c r="AX550" s="136"/>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2" t="s">
        <v>253</v>
      </c>
      <c r="AV554" s="132"/>
      <c r="AW554" s="132"/>
      <c r="AX554" s="133"/>
    </row>
    <row r="555" spans="1:50" ht="18.75" hidden="1" customHeight="1" x14ac:dyDescent="0.15">
      <c r="A555" s="999"/>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5"/>
      <c r="AR555" s="134"/>
      <c r="AS555" s="135" t="s">
        <v>356</v>
      </c>
      <c r="AT555" s="169"/>
      <c r="AU555" s="134"/>
      <c r="AV555" s="134"/>
      <c r="AW555" s="135" t="s">
        <v>300</v>
      </c>
      <c r="AX555" s="136"/>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2" t="s">
        <v>253</v>
      </c>
      <c r="AV559" s="132"/>
      <c r="AW559" s="132"/>
      <c r="AX559" s="133"/>
    </row>
    <row r="560" spans="1:50" ht="18.75" hidden="1" customHeight="1" x14ac:dyDescent="0.15">
      <c r="A560" s="999"/>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5"/>
      <c r="AR560" s="134"/>
      <c r="AS560" s="135" t="s">
        <v>356</v>
      </c>
      <c r="AT560" s="169"/>
      <c r="AU560" s="134"/>
      <c r="AV560" s="134"/>
      <c r="AW560" s="135" t="s">
        <v>300</v>
      </c>
      <c r="AX560" s="136"/>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2" t="s">
        <v>253</v>
      </c>
      <c r="AV564" s="132"/>
      <c r="AW564" s="132"/>
      <c r="AX564" s="133"/>
    </row>
    <row r="565" spans="1:50" ht="18.75" hidden="1" customHeight="1" x14ac:dyDescent="0.15">
      <c r="A565" s="999"/>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5"/>
      <c r="AR565" s="134"/>
      <c r="AS565" s="135" t="s">
        <v>356</v>
      </c>
      <c r="AT565" s="169"/>
      <c r="AU565" s="134"/>
      <c r="AV565" s="134"/>
      <c r="AW565" s="135" t="s">
        <v>300</v>
      </c>
      <c r="AX565" s="136"/>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2" t="s">
        <v>253</v>
      </c>
      <c r="AV569" s="132"/>
      <c r="AW569" s="132"/>
      <c r="AX569" s="133"/>
    </row>
    <row r="570" spans="1:50" ht="18.75" hidden="1" customHeight="1" x14ac:dyDescent="0.15">
      <c r="A570" s="999"/>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5"/>
      <c r="AR570" s="134"/>
      <c r="AS570" s="135" t="s">
        <v>356</v>
      </c>
      <c r="AT570" s="169"/>
      <c r="AU570" s="134"/>
      <c r="AV570" s="134"/>
      <c r="AW570" s="135" t="s">
        <v>300</v>
      </c>
      <c r="AX570" s="136"/>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2" t="s">
        <v>253</v>
      </c>
      <c r="AV574" s="132"/>
      <c r="AW574" s="132"/>
      <c r="AX574" s="133"/>
    </row>
    <row r="575" spans="1:50" ht="18.75" hidden="1" customHeight="1" x14ac:dyDescent="0.15">
      <c r="A575" s="999"/>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5"/>
      <c r="AR575" s="134"/>
      <c r="AS575" s="135" t="s">
        <v>356</v>
      </c>
      <c r="AT575" s="169"/>
      <c r="AU575" s="134"/>
      <c r="AV575" s="134"/>
      <c r="AW575" s="135" t="s">
        <v>300</v>
      </c>
      <c r="AX575" s="136"/>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2" t="s">
        <v>253</v>
      </c>
      <c r="AV579" s="132"/>
      <c r="AW579" s="132"/>
      <c r="AX579" s="133"/>
    </row>
    <row r="580" spans="1:50" ht="18.75" hidden="1" customHeight="1" x14ac:dyDescent="0.15">
      <c r="A580" s="999"/>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5"/>
      <c r="AR580" s="134"/>
      <c r="AS580" s="135" t="s">
        <v>356</v>
      </c>
      <c r="AT580" s="169"/>
      <c r="AU580" s="134"/>
      <c r="AV580" s="134"/>
      <c r="AW580" s="135" t="s">
        <v>300</v>
      </c>
      <c r="AX580" s="136"/>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2" t="s">
        <v>253</v>
      </c>
      <c r="AV584" s="132"/>
      <c r="AW584" s="132"/>
      <c r="AX584" s="133"/>
    </row>
    <row r="585" spans="1:50" ht="18.75" hidden="1" customHeight="1" x14ac:dyDescent="0.15">
      <c r="A585" s="999"/>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5"/>
      <c r="AR585" s="134"/>
      <c r="AS585" s="135" t="s">
        <v>356</v>
      </c>
      <c r="AT585" s="169"/>
      <c r="AU585" s="134"/>
      <c r="AV585" s="134"/>
      <c r="AW585" s="135" t="s">
        <v>300</v>
      </c>
      <c r="AX585" s="136"/>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2" t="s">
        <v>253</v>
      </c>
      <c r="AV593" s="132"/>
      <c r="AW593" s="132"/>
      <c r="AX593" s="133"/>
    </row>
    <row r="594" spans="1:50" ht="18.75" hidden="1" customHeight="1" x14ac:dyDescent="0.15">
      <c r="A594" s="999"/>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5"/>
      <c r="AR594" s="134"/>
      <c r="AS594" s="135" t="s">
        <v>356</v>
      </c>
      <c r="AT594" s="169"/>
      <c r="AU594" s="134"/>
      <c r="AV594" s="134"/>
      <c r="AW594" s="135" t="s">
        <v>300</v>
      </c>
      <c r="AX594" s="136"/>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2" t="s">
        <v>253</v>
      </c>
      <c r="AV598" s="132"/>
      <c r="AW598" s="132"/>
      <c r="AX598" s="133"/>
    </row>
    <row r="599" spans="1:50" ht="18.75" hidden="1" customHeight="1" x14ac:dyDescent="0.15">
      <c r="A599" s="999"/>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5"/>
      <c r="AR599" s="134"/>
      <c r="AS599" s="135" t="s">
        <v>356</v>
      </c>
      <c r="AT599" s="169"/>
      <c r="AU599" s="134"/>
      <c r="AV599" s="134"/>
      <c r="AW599" s="135" t="s">
        <v>300</v>
      </c>
      <c r="AX599" s="136"/>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2" t="s">
        <v>253</v>
      </c>
      <c r="AV603" s="132"/>
      <c r="AW603" s="132"/>
      <c r="AX603" s="133"/>
    </row>
    <row r="604" spans="1:50" ht="18.75" hidden="1" customHeight="1" x14ac:dyDescent="0.15">
      <c r="A604" s="999"/>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5"/>
      <c r="AR604" s="134"/>
      <c r="AS604" s="135" t="s">
        <v>356</v>
      </c>
      <c r="AT604" s="169"/>
      <c r="AU604" s="134"/>
      <c r="AV604" s="134"/>
      <c r="AW604" s="135" t="s">
        <v>300</v>
      </c>
      <c r="AX604" s="136"/>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2" t="s">
        <v>253</v>
      </c>
      <c r="AV608" s="132"/>
      <c r="AW608" s="132"/>
      <c r="AX608" s="133"/>
    </row>
    <row r="609" spans="1:50" ht="18.75" hidden="1" customHeight="1" x14ac:dyDescent="0.15">
      <c r="A609" s="999"/>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5"/>
      <c r="AR609" s="134"/>
      <c r="AS609" s="135" t="s">
        <v>356</v>
      </c>
      <c r="AT609" s="169"/>
      <c r="AU609" s="134"/>
      <c r="AV609" s="134"/>
      <c r="AW609" s="135" t="s">
        <v>300</v>
      </c>
      <c r="AX609" s="136"/>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2" t="s">
        <v>253</v>
      </c>
      <c r="AV613" s="132"/>
      <c r="AW613" s="132"/>
      <c r="AX613" s="133"/>
    </row>
    <row r="614" spans="1:50" ht="18.75" hidden="1" customHeight="1" x14ac:dyDescent="0.15">
      <c r="A614" s="999"/>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5"/>
      <c r="AR614" s="134"/>
      <c r="AS614" s="135" t="s">
        <v>356</v>
      </c>
      <c r="AT614" s="169"/>
      <c r="AU614" s="134"/>
      <c r="AV614" s="134"/>
      <c r="AW614" s="135" t="s">
        <v>300</v>
      </c>
      <c r="AX614" s="136"/>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2" t="s">
        <v>253</v>
      </c>
      <c r="AV618" s="132"/>
      <c r="AW618" s="132"/>
      <c r="AX618" s="133"/>
    </row>
    <row r="619" spans="1:50" ht="18.75" hidden="1" customHeight="1" x14ac:dyDescent="0.15">
      <c r="A619" s="999"/>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5"/>
      <c r="AR619" s="134"/>
      <c r="AS619" s="135" t="s">
        <v>356</v>
      </c>
      <c r="AT619" s="169"/>
      <c r="AU619" s="134"/>
      <c r="AV619" s="134"/>
      <c r="AW619" s="135" t="s">
        <v>300</v>
      </c>
      <c r="AX619" s="136"/>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2" t="s">
        <v>253</v>
      </c>
      <c r="AV623" s="132"/>
      <c r="AW623" s="132"/>
      <c r="AX623" s="133"/>
    </row>
    <row r="624" spans="1:50" ht="18.75" hidden="1" customHeight="1" x14ac:dyDescent="0.15">
      <c r="A624" s="999"/>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5"/>
      <c r="AR624" s="134"/>
      <c r="AS624" s="135" t="s">
        <v>356</v>
      </c>
      <c r="AT624" s="169"/>
      <c r="AU624" s="134"/>
      <c r="AV624" s="134"/>
      <c r="AW624" s="135" t="s">
        <v>300</v>
      </c>
      <c r="AX624" s="136"/>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2" t="s">
        <v>253</v>
      </c>
      <c r="AV628" s="132"/>
      <c r="AW628" s="132"/>
      <c r="AX628" s="133"/>
    </row>
    <row r="629" spans="1:50" ht="18.75" hidden="1" customHeight="1" x14ac:dyDescent="0.15">
      <c r="A629" s="999"/>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5"/>
      <c r="AR629" s="134"/>
      <c r="AS629" s="135" t="s">
        <v>356</v>
      </c>
      <c r="AT629" s="169"/>
      <c r="AU629" s="134"/>
      <c r="AV629" s="134"/>
      <c r="AW629" s="135" t="s">
        <v>300</v>
      </c>
      <c r="AX629" s="136"/>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2" t="s">
        <v>253</v>
      </c>
      <c r="AV633" s="132"/>
      <c r="AW633" s="132"/>
      <c r="AX633" s="133"/>
    </row>
    <row r="634" spans="1:50" ht="18.75" hidden="1" customHeight="1" x14ac:dyDescent="0.15">
      <c r="A634" s="999"/>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5"/>
      <c r="AR634" s="134"/>
      <c r="AS634" s="135" t="s">
        <v>356</v>
      </c>
      <c r="AT634" s="169"/>
      <c r="AU634" s="134"/>
      <c r="AV634" s="134"/>
      <c r="AW634" s="135" t="s">
        <v>300</v>
      </c>
      <c r="AX634" s="136"/>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2" t="s">
        <v>253</v>
      </c>
      <c r="AV638" s="132"/>
      <c r="AW638" s="132"/>
      <c r="AX638" s="133"/>
    </row>
    <row r="639" spans="1:50" ht="18.75" hidden="1" customHeight="1" x14ac:dyDescent="0.15">
      <c r="A639" s="999"/>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5"/>
      <c r="AR639" s="134"/>
      <c r="AS639" s="135" t="s">
        <v>356</v>
      </c>
      <c r="AT639" s="169"/>
      <c r="AU639" s="134"/>
      <c r="AV639" s="134"/>
      <c r="AW639" s="135" t="s">
        <v>300</v>
      </c>
      <c r="AX639" s="136"/>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2" t="s">
        <v>253</v>
      </c>
      <c r="AV647" s="132"/>
      <c r="AW647" s="132"/>
      <c r="AX647" s="133"/>
    </row>
    <row r="648" spans="1:50" ht="18.75" hidden="1" customHeight="1" x14ac:dyDescent="0.15">
      <c r="A648" s="999"/>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5"/>
      <c r="AR648" s="134"/>
      <c r="AS648" s="135" t="s">
        <v>356</v>
      </c>
      <c r="AT648" s="169"/>
      <c r="AU648" s="134"/>
      <c r="AV648" s="134"/>
      <c r="AW648" s="135" t="s">
        <v>300</v>
      </c>
      <c r="AX648" s="136"/>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2" t="s">
        <v>253</v>
      </c>
      <c r="AV652" s="132"/>
      <c r="AW652" s="132"/>
      <c r="AX652" s="133"/>
    </row>
    <row r="653" spans="1:50" ht="18.75" hidden="1" customHeight="1" x14ac:dyDescent="0.15">
      <c r="A653" s="999"/>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5"/>
      <c r="AR653" s="134"/>
      <c r="AS653" s="135" t="s">
        <v>356</v>
      </c>
      <c r="AT653" s="169"/>
      <c r="AU653" s="134"/>
      <c r="AV653" s="134"/>
      <c r="AW653" s="135" t="s">
        <v>300</v>
      </c>
      <c r="AX653" s="136"/>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2" t="s">
        <v>253</v>
      </c>
      <c r="AV657" s="132"/>
      <c r="AW657" s="132"/>
      <c r="AX657" s="133"/>
    </row>
    <row r="658" spans="1:50" ht="18.75" hidden="1" customHeight="1" x14ac:dyDescent="0.15">
      <c r="A658" s="999"/>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5"/>
      <c r="AR658" s="134"/>
      <c r="AS658" s="135" t="s">
        <v>356</v>
      </c>
      <c r="AT658" s="169"/>
      <c r="AU658" s="134"/>
      <c r="AV658" s="134"/>
      <c r="AW658" s="135" t="s">
        <v>300</v>
      </c>
      <c r="AX658" s="136"/>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2" t="s">
        <v>253</v>
      </c>
      <c r="AV662" s="132"/>
      <c r="AW662" s="132"/>
      <c r="AX662" s="133"/>
    </row>
    <row r="663" spans="1:50" ht="18.75" hidden="1" customHeight="1" x14ac:dyDescent="0.15">
      <c r="A663" s="999"/>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5"/>
      <c r="AR663" s="134"/>
      <c r="AS663" s="135" t="s">
        <v>356</v>
      </c>
      <c r="AT663" s="169"/>
      <c r="AU663" s="134"/>
      <c r="AV663" s="134"/>
      <c r="AW663" s="135" t="s">
        <v>300</v>
      </c>
      <c r="AX663" s="136"/>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2" t="s">
        <v>253</v>
      </c>
      <c r="AV667" s="132"/>
      <c r="AW667" s="132"/>
      <c r="AX667" s="133"/>
    </row>
    <row r="668" spans="1:50" ht="18.75" hidden="1" customHeight="1" x14ac:dyDescent="0.15">
      <c r="A668" s="999"/>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5"/>
      <c r="AR668" s="134"/>
      <c r="AS668" s="135" t="s">
        <v>356</v>
      </c>
      <c r="AT668" s="169"/>
      <c r="AU668" s="134"/>
      <c r="AV668" s="134"/>
      <c r="AW668" s="135" t="s">
        <v>300</v>
      </c>
      <c r="AX668" s="136"/>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2" t="s">
        <v>253</v>
      </c>
      <c r="AV672" s="132"/>
      <c r="AW672" s="132"/>
      <c r="AX672" s="133"/>
    </row>
    <row r="673" spans="1:50" ht="18.75" hidden="1" customHeight="1" x14ac:dyDescent="0.15">
      <c r="A673" s="999"/>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5"/>
      <c r="AR673" s="134"/>
      <c r="AS673" s="135" t="s">
        <v>356</v>
      </c>
      <c r="AT673" s="169"/>
      <c r="AU673" s="134"/>
      <c r="AV673" s="134"/>
      <c r="AW673" s="135" t="s">
        <v>300</v>
      </c>
      <c r="AX673" s="136"/>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2" t="s">
        <v>253</v>
      </c>
      <c r="AV677" s="132"/>
      <c r="AW677" s="132"/>
      <c r="AX677" s="133"/>
    </row>
    <row r="678" spans="1:50" ht="18.75" hidden="1" customHeight="1" x14ac:dyDescent="0.15">
      <c r="A678" s="999"/>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5"/>
      <c r="AR678" s="134"/>
      <c r="AS678" s="135" t="s">
        <v>356</v>
      </c>
      <c r="AT678" s="169"/>
      <c r="AU678" s="134"/>
      <c r="AV678" s="134"/>
      <c r="AW678" s="135" t="s">
        <v>300</v>
      </c>
      <c r="AX678" s="136"/>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2" t="s">
        <v>253</v>
      </c>
      <c r="AV682" s="132"/>
      <c r="AW682" s="132"/>
      <c r="AX682" s="133"/>
    </row>
    <row r="683" spans="1:50" ht="18.75" hidden="1" customHeight="1" x14ac:dyDescent="0.15">
      <c r="A683" s="999"/>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5"/>
      <c r="AR683" s="134"/>
      <c r="AS683" s="135" t="s">
        <v>356</v>
      </c>
      <c r="AT683" s="169"/>
      <c r="AU683" s="134"/>
      <c r="AV683" s="134"/>
      <c r="AW683" s="135" t="s">
        <v>300</v>
      </c>
      <c r="AX683" s="136"/>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2" t="s">
        <v>253</v>
      </c>
      <c r="AV687" s="132"/>
      <c r="AW687" s="132"/>
      <c r="AX687" s="133"/>
    </row>
    <row r="688" spans="1:50" ht="18.75" hidden="1" customHeight="1" x14ac:dyDescent="0.15">
      <c r="A688" s="999"/>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5"/>
      <c r="AR688" s="134"/>
      <c r="AS688" s="135" t="s">
        <v>356</v>
      </c>
      <c r="AT688" s="169"/>
      <c r="AU688" s="134"/>
      <c r="AV688" s="134"/>
      <c r="AW688" s="135" t="s">
        <v>300</v>
      </c>
      <c r="AX688" s="136"/>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2" t="s">
        <v>253</v>
      </c>
      <c r="AV692" s="132"/>
      <c r="AW692" s="132"/>
      <c r="AX692" s="133"/>
    </row>
    <row r="693" spans="1:50" ht="18.75" hidden="1" customHeight="1" x14ac:dyDescent="0.15">
      <c r="A693" s="999"/>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5"/>
      <c r="AR693" s="134"/>
      <c r="AS693" s="135" t="s">
        <v>356</v>
      </c>
      <c r="AT693" s="169"/>
      <c r="AU693" s="134"/>
      <c r="AV693" s="134"/>
      <c r="AW693" s="135" t="s">
        <v>300</v>
      </c>
      <c r="AX693" s="136"/>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90"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552</v>
      </c>
      <c r="AE702" s="901"/>
      <c r="AF702" s="901"/>
      <c r="AG702" s="890" t="s">
        <v>620</v>
      </c>
      <c r="AH702" s="891"/>
      <c r="AI702" s="891"/>
      <c r="AJ702" s="891"/>
      <c r="AK702" s="891"/>
      <c r="AL702" s="891"/>
      <c r="AM702" s="891"/>
      <c r="AN702" s="891"/>
      <c r="AO702" s="891"/>
      <c r="AP702" s="891"/>
      <c r="AQ702" s="891"/>
      <c r="AR702" s="891"/>
      <c r="AS702" s="891"/>
      <c r="AT702" s="891"/>
      <c r="AU702" s="891"/>
      <c r="AV702" s="891"/>
      <c r="AW702" s="891"/>
      <c r="AX702" s="892"/>
    </row>
    <row r="703" spans="1:50" ht="57" customHeight="1" x14ac:dyDescent="0.15">
      <c r="A703" s="532"/>
      <c r="B703" s="533"/>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0" t="s">
        <v>552</v>
      </c>
      <c r="AE703" s="671"/>
      <c r="AF703" s="671"/>
      <c r="AG703" s="662" t="s">
        <v>560</v>
      </c>
      <c r="AH703" s="663"/>
      <c r="AI703" s="663"/>
      <c r="AJ703" s="663"/>
      <c r="AK703" s="663"/>
      <c r="AL703" s="663"/>
      <c r="AM703" s="663"/>
      <c r="AN703" s="663"/>
      <c r="AO703" s="663"/>
      <c r="AP703" s="663"/>
      <c r="AQ703" s="663"/>
      <c r="AR703" s="663"/>
      <c r="AS703" s="663"/>
      <c r="AT703" s="663"/>
      <c r="AU703" s="663"/>
      <c r="AV703" s="663"/>
      <c r="AW703" s="663"/>
      <c r="AX703" s="664"/>
    </row>
    <row r="704" spans="1:50" ht="45.75" customHeight="1" x14ac:dyDescent="0.15">
      <c r="A704" s="534"/>
      <c r="B704" s="535"/>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2" t="s">
        <v>552</v>
      </c>
      <c r="AE704" s="153"/>
      <c r="AF704" s="153"/>
      <c r="AG704" s="430" t="s">
        <v>619</v>
      </c>
      <c r="AH704" s="231"/>
      <c r="AI704" s="231"/>
      <c r="AJ704" s="231"/>
      <c r="AK704" s="231"/>
      <c r="AL704" s="231"/>
      <c r="AM704" s="231"/>
      <c r="AN704" s="231"/>
      <c r="AO704" s="231"/>
      <c r="AP704" s="231"/>
      <c r="AQ704" s="231"/>
      <c r="AR704" s="231"/>
      <c r="AS704" s="231"/>
      <c r="AT704" s="231"/>
      <c r="AU704" s="231"/>
      <c r="AV704" s="231"/>
      <c r="AW704" s="231"/>
      <c r="AX704" s="431"/>
    </row>
    <row r="705" spans="1:50" ht="54"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552</v>
      </c>
      <c r="AE705" s="733"/>
      <c r="AF705" s="733"/>
      <c r="AG705" s="157" t="s">
        <v>633</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53"/>
      <c r="B706" s="771"/>
      <c r="C706" s="612"/>
      <c r="D706" s="613"/>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561</v>
      </c>
      <c r="AE706" s="671"/>
      <c r="AF706" s="749"/>
      <c r="AG706" s="430"/>
      <c r="AH706" s="231"/>
      <c r="AI706" s="231"/>
      <c r="AJ706" s="231"/>
      <c r="AK706" s="231"/>
      <c r="AL706" s="231"/>
      <c r="AM706" s="231"/>
      <c r="AN706" s="231"/>
      <c r="AO706" s="231"/>
      <c r="AP706" s="231"/>
      <c r="AQ706" s="231"/>
      <c r="AR706" s="231"/>
      <c r="AS706" s="231"/>
      <c r="AT706" s="231"/>
      <c r="AU706" s="231"/>
      <c r="AV706" s="231"/>
      <c r="AW706" s="231"/>
      <c r="AX706" s="431"/>
    </row>
    <row r="707" spans="1:50" ht="41.25" customHeight="1" x14ac:dyDescent="0.15">
      <c r="A707" s="653"/>
      <c r="B707" s="771"/>
      <c r="C707" s="614"/>
      <c r="D707" s="615"/>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632</v>
      </c>
      <c r="AE707" s="584"/>
      <c r="AF707" s="584"/>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562</v>
      </c>
      <c r="AE708" s="666"/>
      <c r="AF708" s="666"/>
      <c r="AG708" s="527"/>
      <c r="AH708" s="528"/>
      <c r="AI708" s="528"/>
      <c r="AJ708" s="528"/>
      <c r="AK708" s="528"/>
      <c r="AL708" s="528"/>
      <c r="AM708" s="528"/>
      <c r="AN708" s="528"/>
      <c r="AO708" s="528"/>
      <c r="AP708" s="528"/>
      <c r="AQ708" s="528"/>
      <c r="AR708" s="528"/>
      <c r="AS708" s="528"/>
      <c r="AT708" s="528"/>
      <c r="AU708" s="528"/>
      <c r="AV708" s="528"/>
      <c r="AW708" s="528"/>
      <c r="AX708" s="529"/>
    </row>
    <row r="709" spans="1:50" ht="39.7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0" t="s">
        <v>552</v>
      </c>
      <c r="AE709" s="671"/>
      <c r="AF709" s="671"/>
      <c r="AG709" s="662" t="s">
        <v>623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0" t="s">
        <v>562</v>
      </c>
      <c r="AE710" s="671"/>
      <c r="AF710" s="671"/>
      <c r="AG710" s="662"/>
      <c r="AH710" s="663"/>
      <c r="AI710" s="663"/>
      <c r="AJ710" s="663"/>
      <c r="AK710" s="663"/>
      <c r="AL710" s="663"/>
      <c r="AM710" s="663"/>
      <c r="AN710" s="663"/>
      <c r="AO710" s="663"/>
      <c r="AP710" s="663"/>
      <c r="AQ710" s="663"/>
      <c r="AR710" s="663"/>
      <c r="AS710" s="663"/>
      <c r="AT710" s="663"/>
      <c r="AU710" s="663"/>
      <c r="AV710" s="663"/>
      <c r="AW710" s="663"/>
      <c r="AX710" s="664"/>
    </row>
    <row r="711" spans="1:50" ht="41.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0" t="s">
        <v>552</v>
      </c>
      <c r="AE711" s="671"/>
      <c r="AF711" s="671"/>
      <c r="AG711" s="662" t="s">
        <v>563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2" t="s">
        <v>562</v>
      </c>
      <c r="AE712" s="153"/>
      <c r="AF712" s="153"/>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562</v>
      </c>
      <c r="AE713" s="153"/>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42.75" customHeight="1" x14ac:dyDescent="0.15">
      <c r="A714" s="655"/>
      <c r="B714" s="656"/>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552</v>
      </c>
      <c r="AE714" s="590"/>
      <c r="AF714" s="591"/>
      <c r="AG714" s="689" t="s">
        <v>622</v>
      </c>
      <c r="AH714" s="690"/>
      <c r="AI714" s="690"/>
      <c r="AJ714" s="690"/>
      <c r="AK714" s="690"/>
      <c r="AL714" s="690"/>
      <c r="AM714" s="690"/>
      <c r="AN714" s="690"/>
      <c r="AO714" s="690"/>
      <c r="AP714" s="690"/>
      <c r="AQ714" s="690"/>
      <c r="AR714" s="690"/>
      <c r="AS714" s="690"/>
      <c r="AT714" s="690"/>
      <c r="AU714" s="690"/>
      <c r="AV714" s="690"/>
      <c r="AW714" s="690"/>
      <c r="AX714" s="691"/>
    </row>
    <row r="715" spans="1:50" ht="42.7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552</v>
      </c>
      <c r="AE715" s="666"/>
      <c r="AF715" s="778"/>
      <c r="AG715" s="527" t="s">
        <v>621</v>
      </c>
      <c r="AH715" s="528"/>
      <c r="AI715" s="528"/>
      <c r="AJ715" s="528"/>
      <c r="AK715" s="528"/>
      <c r="AL715" s="528"/>
      <c r="AM715" s="528"/>
      <c r="AN715" s="528"/>
      <c r="AO715" s="528"/>
      <c r="AP715" s="528"/>
      <c r="AQ715" s="528"/>
      <c r="AR715" s="528"/>
      <c r="AS715" s="528"/>
      <c r="AT715" s="528"/>
      <c r="AU715" s="528"/>
      <c r="AV715" s="528"/>
      <c r="AW715" s="528"/>
      <c r="AX715" s="529"/>
    </row>
    <row r="716" spans="1:50" ht="44.2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552</v>
      </c>
      <c r="AE716" s="760"/>
      <c r="AF716" s="760"/>
      <c r="AG716" s="662" t="s">
        <v>617</v>
      </c>
      <c r="AH716" s="663"/>
      <c r="AI716" s="663"/>
      <c r="AJ716" s="663"/>
      <c r="AK716" s="663"/>
      <c r="AL716" s="663"/>
      <c r="AM716" s="663"/>
      <c r="AN716" s="663"/>
      <c r="AO716" s="663"/>
      <c r="AP716" s="663"/>
      <c r="AQ716" s="663"/>
      <c r="AR716" s="663"/>
      <c r="AS716" s="663"/>
      <c r="AT716" s="663"/>
      <c r="AU716" s="663"/>
      <c r="AV716" s="663"/>
      <c r="AW716" s="663"/>
      <c r="AX716" s="664"/>
    </row>
    <row r="717" spans="1:50" ht="73.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759" t="s">
        <v>552</v>
      </c>
      <c r="AE717" s="760"/>
      <c r="AF717" s="760"/>
      <c r="AG717" s="662" t="s">
        <v>639</v>
      </c>
      <c r="AH717" s="663"/>
      <c r="AI717" s="663"/>
      <c r="AJ717" s="663"/>
      <c r="AK717" s="663"/>
      <c r="AL717" s="663"/>
      <c r="AM717" s="663"/>
      <c r="AN717" s="663"/>
      <c r="AO717" s="663"/>
      <c r="AP717" s="663"/>
      <c r="AQ717" s="663"/>
      <c r="AR717" s="663"/>
      <c r="AS717" s="663"/>
      <c r="AT717" s="663"/>
      <c r="AU717" s="663"/>
      <c r="AV717" s="663"/>
      <c r="AW717" s="663"/>
      <c r="AX717" s="664"/>
    </row>
    <row r="718" spans="1:50" ht="54.7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759" t="s">
        <v>552</v>
      </c>
      <c r="AE718" s="760"/>
      <c r="AF718" s="760"/>
      <c r="AG718" s="160" t="s">
        <v>618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562</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48"/>
      <c r="B721" s="649"/>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48"/>
      <c r="B722" s="649"/>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48"/>
      <c r="B723" s="649"/>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48"/>
      <c r="B724" s="649"/>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0"/>
      <c r="B725" s="651"/>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5" t="s">
        <v>53</v>
      </c>
      <c r="D726" s="581"/>
      <c r="E726" s="581"/>
      <c r="F726" s="582"/>
      <c r="G726" s="798" t="s">
        <v>586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5" t="s">
        <v>57</v>
      </c>
      <c r="D727" s="696"/>
      <c r="E727" s="696"/>
      <c r="F727" s="697"/>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80" t="s">
        <v>653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77.25" customHeight="1" thickBot="1" x14ac:dyDescent="0.2">
      <c r="A733" s="750" t="s">
        <v>654</v>
      </c>
      <c r="B733" s="751"/>
      <c r="C733" s="751"/>
      <c r="D733" s="751"/>
      <c r="E733" s="752"/>
      <c r="F733" s="767" t="s">
        <v>655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570</v>
      </c>
      <c r="F737" s="112"/>
      <c r="G737" s="112"/>
      <c r="H737" s="112"/>
      <c r="I737" s="112"/>
      <c r="J737" s="112"/>
      <c r="K737" s="112"/>
      <c r="L737" s="112"/>
      <c r="M737" s="112"/>
      <c r="N737" s="113" t="s">
        <v>358</v>
      </c>
      <c r="O737" s="113"/>
      <c r="P737" s="113"/>
      <c r="Q737" s="113"/>
      <c r="R737" s="112" t="s">
        <v>571</v>
      </c>
      <c r="S737" s="112"/>
      <c r="T737" s="112"/>
      <c r="U737" s="112"/>
      <c r="V737" s="112"/>
      <c r="W737" s="112"/>
      <c r="X737" s="112"/>
      <c r="Y737" s="112"/>
      <c r="Z737" s="112"/>
      <c r="AA737" s="113" t="s">
        <v>359</v>
      </c>
      <c r="AB737" s="113"/>
      <c r="AC737" s="113"/>
      <c r="AD737" s="113"/>
      <c r="AE737" s="112" t="s">
        <v>572</v>
      </c>
      <c r="AF737" s="112"/>
      <c r="AG737" s="112"/>
      <c r="AH737" s="112"/>
      <c r="AI737" s="112"/>
      <c r="AJ737" s="112"/>
      <c r="AK737" s="112"/>
      <c r="AL737" s="112"/>
      <c r="AM737" s="112"/>
      <c r="AN737" s="113" t="s">
        <v>360</v>
      </c>
      <c r="AO737" s="113"/>
      <c r="AP737" s="113"/>
      <c r="AQ737" s="113"/>
      <c r="AR737" s="114" t="s">
        <v>573</v>
      </c>
      <c r="AS737" s="115"/>
      <c r="AT737" s="115"/>
      <c r="AU737" s="115"/>
      <c r="AV737" s="115"/>
      <c r="AW737" s="115"/>
      <c r="AX737" s="116"/>
      <c r="AY737" s="89"/>
      <c r="AZ737" s="89"/>
    </row>
    <row r="738" spans="1:52" ht="24.75" customHeight="1" x14ac:dyDescent="0.15">
      <c r="A738" s="117" t="s">
        <v>361</v>
      </c>
      <c r="B738" s="118"/>
      <c r="C738" s="118"/>
      <c r="D738" s="119"/>
      <c r="E738" s="112" t="s">
        <v>574</v>
      </c>
      <c r="F738" s="112"/>
      <c r="G738" s="112"/>
      <c r="H738" s="112"/>
      <c r="I738" s="112"/>
      <c r="J738" s="112"/>
      <c r="K738" s="112"/>
      <c r="L738" s="112"/>
      <c r="M738" s="112"/>
      <c r="N738" s="113" t="s">
        <v>362</v>
      </c>
      <c r="O738" s="113"/>
      <c r="P738" s="113"/>
      <c r="Q738" s="113"/>
      <c r="R738" s="112" t="s">
        <v>575</v>
      </c>
      <c r="S738" s="112"/>
      <c r="T738" s="112"/>
      <c r="U738" s="112"/>
      <c r="V738" s="112"/>
      <c r="W738" s="112"/>
      <c r="X738" s="112"/>
      <c r="Y738" s="112"/>
      <c r="Z738" s="112"/>
      <c r="AA738" s="113" t="s">
        <v>482</v>
      </c>
      <c r="AB738" s="113"/>
      <c r="AC738" s="113"/>
      <c r="AD738" s="113"/>
      <c r="AE738" s="112" t="s">
        <v>576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577</v>
      </c>
      <c r="F739" s="127"/>
      <c r="G739" s="127"/>
      <c r="H739" s="91" t="str">
        <f>IF(E739="", "", "(")</f>
        <v>(</v>
      </c>
      <c r="I739" s="107"/>
      <c r="J739" s="107"/>
      <c r="K739" s="91" t="str">
        <f>IF(OR(I739="　", I739=""), "", "-")</f>
        <v/>
      </c>
      <c r="L739" s="108">
        <v>144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94"/>
      <c r="AU742" s="94"/>
      <c r="AV742" s="94"/>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94"/>
      <c r="AU743" s="94"/>
      <c r="AV743" s="94"/>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94"/>
      <c r="AU744" s="94"/>
      <c r="AV744" s="94"/>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94"/>
      <c r="AU745" s="94"/>
      <c r="AV745" s="94"/>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94"/>
      <c r="AU746" s="94"/>
      <c r="AV746" s="94"/>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94"/>
      <c r="AU747" s="94"/>
      <c r="AV747" s="94"/>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94"/>
      <c r="AU748" s="94"/>
      <c r="AV748" s="94"/>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94"/>
      <c r="AU749" s="94"/>
      <c r="AV749" s="94"/>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94"/>
      <c r="AU750" s="94"/>
      <c r="AV750" s="94"/>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94"/>
      <c r="AU751" s="94"/>
      <c r="AV751" s="94"/>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94"/>
      <c r="AU752" s="94"/>
      <c r="AV752" s="94"/>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94"/>
      <c r="AU753" s="94"/>
      <c r="AV753" s="94"/>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94"/>
      <c r="AU754" s="94"/>
      <c r="AV754" s="94"/>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1" t="s">
        <v>583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6.75" customHeight="1" x14ac:dyDescent="0.15">
      <c r="A781" s="556"/>
      <c r="B781" s="764"/>
      <c r="C781" s="764"/>
      <c r="D781" s="764"/>
      <c r="E781" s="764"/>
      <c r="F781" s="765"/>
      <c r="G781" s="450" t="s">
        <v>584</v>
      </c>
      <c r="H781" s="451"/>
      <c r="I781" s="451"/>
      <c r="J781" s="451"/>
      <c r="K781" s="452"/>
      <c r="L781" s="453" t="s">
        <v>585</v>
      </c>
      <c r="M781" s="454"/>
      <c r="N781" s="454"/>
      <c r="O781" s="454"/>
      <c r="P781" s="454"/>
      <c r="Q781" s="454"/>
      <c r="R781" s="454"/>
      <c r="S781" s="454"/>
      <c r="T781" s="454"/>
      <c r="U781" s="454"/>
      <c r="V781" s="454"/>
      <c r="W781" s="454"/>
      <c r="X781" s="455"/>
      <c r="Y781" s="456">
        <v>4.3</v>
      </c>
      <c r="Z781" s="457"/>
      <c r="AA781" s="457"/>
      <c r="AB781" s="557"/>
      <c r="AC781" s="450" t="s">
        <v>602</v>
      </c>
      <c r="AD781" s="451"/>
      <c r="AE781" s="451"/>
      <c r="AF781" s="451"/>
      <c r="AG781" s="452"/>
      <c r="AH781" s="453" t="s">
        <v>603</v>
      </c>
      <c r="AI781" s="454"/>
      <c r="AJ781" s="454"/>
      <c r="AK781" s="454"/>
      <c r="AL781" s="454"/>
      <c r="AM781" s="454"/>
      <c r="AN781" s="454"/>
      <c r="AO781" s="454"/>
      <c r="AP781" s="454"/>
      <c r="AQ781" s="454"/>
      <c r="AR781" s="454"/>
      <c r="AS781" s="454"/>
      <c r="AT781" s="455"/>
      <c r="AU781" s="456">
        <v>1</v>
      </c>
      <c r="AV781" s="457"/>
      <c r="AW781" s="457"/>
      <c r="AX781" s="458"/>
    </row>
    <row r="782" spans="1:50" ht="24.75" customHeight="1" x14ac:dyDescent="0.15">
      <c r="A782" s="556"/>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5"/>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5"/>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5"/>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5"/>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5"/>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5"/>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5"/>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5"/>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5"/>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hidden="1" customHeight="1" x14ac:dyDescent="0.15">
      <c r="A792" s="556"/>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6"/>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6"/>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5"/>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5"/>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5"/>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5"/>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5"/>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5"/>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5"/>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5"/>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5"/>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5"/>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5"/>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5"/>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5"/>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5"/>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5"/>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5"/>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5"/>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5"/>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5"/>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5"/>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5"/>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5"/>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5"/>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5"/>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5"/>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5"/>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5"/>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8.25" customHeight="1" x14ac:dyDescent="0.15">
      <c r="A836" s="345"/>
      <c r="B836" s="345"/>
      <c r="C836" s="345" t="s">
        <v>26</v>
      </c>
      <c r="D836" s="345"/>
      <c r="E836" s="345"/>
      <c r="F836" s="345"/>
      <c r="G836" s="345"/>
      <c r="H836" s="345"/>
      <c r="I836" s="345"/>
      <c r="J836" s="275"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51.75" customHeight="1" x14ac:dyDescent="0.15">
      <c r="A837" s="404">
        <v>1</v>
      </c>
      <c r="B837" s="404">
        <v>1</v>
      </c>
      <c r="C837" s="426" t="s">
        <v>578</v>
      </c>
      <c r="D837" s="418"/>
      <c r="E837" s="418"/>
      <c r="F837" s="418"/>
      <c r="G837" s="418"/>
      <c r="H837" s="418"/>
      <c r="I837" s="418"/>
      <c r="J837" s="419">
        <v>9010701008274</v>
      </c>
      <c r="K837" s="420"/>
      <c r="L837" s="420"/>
      <c r="M837" s="420"/>
      <c r="N837" s="420"/>
      <c r="O837" s="420"/>
      <c r="P837" s="427" t="s">
        <v>581</v>
      </c>
      <c r="Q837" s="315"/>
      <c r="R837" s="315"/>
      <c r="S837" s="315"/>
      <c r="T837" s="315"/>
      <c r="U837" s="315"/>
      <c r="V837" s="315"/>
      <c r="W837" s="315"/>
      <c r="X837" s="315"/>
      <c r="Y837" s="316">
        <v>4.3</v>
      </c>
      <c r="Z837" s="317"/>
      <c r="AA837" s="317"/>
      <c r="AB837" s="318"/>
      <c r="AC837" s="326" t="s">
        <v>518</v>
      </c>
      <c r="AD837" s="327"/>
      <c r="AE837" s="327"/>
      <c r="AF837" s="327"/>
      <c r="AG837" s="327"/>
      <c r="AH837" s="421">
        <v>6</v>
      </c>
      <c r="AI837" s="422"/>
      <c r="AJ837" s="422"/>
      <c r="AK837" s="422"/>
      <c r="AL837" s="323">
        <v>74.2</v>
      </c>
      <c r="AM837" s="324"/>
      <c r="AN837" s="324"/>
      <c r="AO837" s="325"/>
      <c r="AP837" s="319"/>
      <c r="AQ837" s="319"/>
      <c r="AR837" s="319"/>
      <c r="AS837" s="319"/>
      <c r="AT837" s="319"/>
      <c r="AU837" s="319"/>
      <c r="AV837" s="319"/>
      <c r="AW837" s="319"/>
      <c r="AX837" s="319"/>
    </row>
    <row r="838" spans="1:50" ht="36" customHeight="1" x14ac:dyDescent="0.15">
      <c r="A838" s="404">
        <v>2</v>
      </c>
      <c r="B838" s="404">
        <v>1</v>
      </c>
      <c r="C838" s="426" t="s">
        <v>579</v>
      </c>
      <c r="D838" s="418"/>
      <c r="E838" s="418"/>
      <c r="F838" s="418"/>
      <c r="G838" s="418"/>
      <c r="H838" s="418"/>
      <c r="I838" s="418"/>
      <c r="J838" s="419">
        <v>6010001009455</v>
      </c>
      <c r="K838" s="420"/>
      <c r="L838" s="420"/>
      <c r="M838" s="420"/>
      <c r="N838" s="420"/>
      <c r="O838" s="420"/>
      <c r="P838" s="427" t="s">
        <v>580</v>
      </c>
      <c r="Q838" s="315"/>
      <c r="R838" s="315"/>
      <c r="S838" s="315"/>
      <c r="T838" s="315"/>
      <c r="U838" s="315"/>
      <c r="V838" s="315"/>
      <c r="W838" s="315"/>
      <c r="X838" s="315"/>
      <c r="Y838" s="316">
        <v>2</v>
      </c>
      <c r="Z838" s="317"/>
      <c r="AA838" s="317"/>
      <c r="AB838" s="318"/>
      <c r="AC838" s="326" t="s">
        <v>518</v>
      </c>
      <c r="AD838" s="327"/>
      <c r="AE838" s="327"/>
      <c r="AF838" s="327"/>
      <c r="AG838" s="327"/>
      <c r="AH838" s="421">
        <v>6</v>
      </c>
      <c r="AI838" s="422"/>
      <c r="AJ838" s="422"/>
      <c r="AK838" s="422"/>
      <c r="AL838" s="323">
        <v>55.4</v>
      </c>
      <c r="AM838" s="324"/>
      <c r="AN838" s="324"/>
      <c r="AO838" s="325"/>
      <c r="AP838" s="319"/>
      <c r="AQ838" s="319"/>
      <c r="AR838" s="319"/>
      <c r="AS838" s="319"/>
      <c r="AT838" s="319"/>
      <c r="AU838" s="319"/>
      <c r="AV838" s="319"/>
      <c r="AW838" s="319"/>
      <c r="AX838" s="319"/>
    </row>
    <row r="839" spans="1:50" ht="30" customHeight="1" x14ac:dyDescent="0.15">
      <c r="A839" s="404">
        <v>3</v>
      </c>
      <c r="B839" s="404">
        <v>1</v>
      </c>
      <c r="C839" s="426" t="s">
        <v>582</v>
      </c>
      <c r="D839" s="418"/>
      <c r="E839" s="418"/>
      <c r="F839" s="418"/>
      <c r="G839" s="418"/>
      <c r="H839" s="418"/>
      <c r="I839" s="418"/>
      <c r="J839" s="419">
        <v>7010001089876</v>
      </c>
      <c r="K839" s="420"/>
      <c r="L839" s="420"/>
      <c r="M839" s="420"/>
      <c r="N839" s="420"/>
      <c r="O839" s="420"/>
      <c r="P839" s="427" t="s">
        <v>580</v>
      </c>
      <c r="Q839" s="315"/>
      <c r="R839" s="315"/>
      <c r="S839" s="315"/>
      <c r="T839" s="315"/>
      <c r="U839" s="315"/>
      <c r="V839" s="315"/>
      <c r="W839" s="315"/>
      <c r="X839" s="315"/>
      <c r="Y839" s="316">
        <v>1.3</v>
      </c>
      <c r="Z839" s="317"/>
      <c r="AA839" s="317"/>
      <c r="AB839" s="318"/>
      <c r="AC839" s="326" t="s">
        <v>518</v>
      </c>
      <c r="AD839" s="327"/>
      <c r="AE839" s="327"/>
      <c r="AF839" s="327"/>
      <c r="AG839" s="327"/>
      <c r="AH839" s="321">
        <v>9</v>
      </c>
      <c r="AI839" s="322"/>
      <c r="AJ839" s="322"/>
      <c r="AK839" s="322"/>
      <c r="AL839" s="323">
        <v>35.6</v>
      </c>
      <c r="AM839" s="324"/>
      <c r="AN839" s="324"/>
      <c r="AO839" s="325"/>
      <c r="AP839" s="319"/>
      <c r="AQ839" s="319"/>
      <c r="AR839" s="319"/>
      <c r="AS839" s="319"/>
      <c r="AT839" s="319"/>
      <c r="AU839" s="319"/>
      <c r="AV839" s="319"/>
      <c r="AW839" s="319"/>
      <c r="AX839" s="319"/>
    </row>
    <row r="840" spans="1:50" ht="30" customHeight="1" x14ac:dyDescent="0.15">
      <c r="A840" s="404">
        <v>4</v>
      </c>
      <c r="B840" s="404">
        <v>1</v>
      </c>
      <c r="C840" s="426" t="s">
        <v>630</v>
      </c>
      <c r="D840" s="418"/>
      <c r="E840" s="418"/>
      <c r="F840" s="418"/>
      <c r="G840" s="418"/>
      <c r="H840" s="418"/>
      <c r="I840" s="418"/>
      <c r="J840" s="419">
        <v>3020001073726</v>
      </c>
      <c r="K840" s="420"/>
      <c r="L840" s="420"/>
      <c r="M840" s="420"/>
      <c r="N840" s="420"/>
      <c r="O840" s="420"/>
      <c r="P840" s="427" t="s">
        <v>629</v>
      </c>
      <c r="Q840" s="315"/>
      <c r="R840" s="315"/>
      <c r="S840" s="315"/>
      <c r="T840" s="315"/>
      <c r="U840" s="315"/>
      <c r="V840" s="315"/>
      <c r="W840" s="315"/>
      <c r="X840" s="315"/>
      <c r="Y840" s="316">
        <v>0.6</v>
      </c>
      <c r="Z840" s="317"/>
      <c r="AA840" s="317"/>
      <c r="AB840" s="318"/>
      <c r="AC840" s="326" t="s">
        <v>518</v>
      </c>
      <c r="AD840" s="326"/>
      <c r="AE840" s="326"/>
      <c r="AF840" s="326"/>
      <c r="AG840" s="326"/>
      <c r="AH840" s="321">
        <v>2</v>
      </c>
      <c r="AI840" s="322"/>
      <c r="AJ840" s="322"/>
      <c r="AK840" s="322"/>
      <c r="AL840" s="323">
        <v>58</v>
      </c>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7.5" customHeight="1" x14ac:dyDescent="0.15">
      <c r="A869" s="345"/>
      <c r="B869" s="345"/>
      <c r="C869" s="345" t="s">
        <v>26</v>
      </c>
      <c r="D869" s="345"/>
      <c r="E869" s="345"/>
      <c r="F869" s="345"/>
      <c r="G869" s="345"/>
      <c r="H869" s="345"/>
      <c r="I869" s="345"/>
      <c r="J869" s="275"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4">
        <v>1</v>
      </c>
      <c r="B870" s="404">
        <v>1</v>
      </c>
      <c r="C870" s="426" t="s">
        <v>588</v>
      </c>
      <c r="D870" s="418"/>
      <c r="E870" s="418"/>
      <c r="F870" s="418"/>
      <c r="G870" s="418"/>
      <c r="H870" s="418"/>
      <c r="I870" s="418"/>
      <c r="J870" s="419">
        <v>8010001024865</v>
      </c>
      <c r="K870" s="420"/>
      <c r="L870" s="420"/>
      <c r="M870" s="420"/>
      <c r="N870" s="420"/>
      <c r="O870" s="420"/>
      <c r="P870" s="427" t="s">
        <v>589</v>
      </c>
      <c r="Q870" s="315"/>
      <c r="R870" s="315"/>
      <c r="S870" s="315"/>
      <c r="T870" s="315"/>
      <c r="U870" s="315"/>
      <c r="V870" s="315"/>
      <c r="W870" s="315"/>
      <c r="X870" s="315"/>
      <c r="Y870" s="316">
        <v>1</v>
      </c>
      <c r="Z870" s="317"/>
      <c r="AA870" s="317"/>
      <c r="AB870" s="318"/>
      <c r="AC870" s="326" t="s">
        <v>524</v>
      </c>
      <c r="AD870" s="327"/>
      <c r="AE870" s="327"/>
      <c r="AF870" s="327"/>
      <c r="AG870" s="327"/>
      <c r="AH870" s="421" t="s">
        <v>631</v>
      </c>
      <c r="AI870" s="422"/>
      <c r="AJ870" s="422"/>
      <c r="AK870" s="422"/>
      <c r="AL870" s="323">
        <v>100</v>
      </c>
      <c r="AM870" s="324"/>
      <c r="AN870" s="324"/>
      <c r="AO870" s="325"/>
      <c r="AP870" s="319"/>
      <c r="AQ870" s="319"/>
      <c r="AR870" s="319"/>
      <c r="AS870" s="319"/>
      <c r="AT870" s="319"/>
      <c r="AU870" s="319"/>
      <c r="AV870" s="319"/>
      <c r="AW870" s="319"/>
      <c r="AX870" s="319"/>
    </row>
    <row r="871" spans="1:50" ht="36" customHeight="1" x14ac:dyDescent="0.15">
      <c r="A871" s="404">
        <v>2</v>
      </c>
      <c r="B871" s="404">
        <v>1</v>
      </c>
      <c r="C871" s="426" t="s">
        <v>590</v>
      </c>
      <c r="D871" s="418"/>
      <c r="E871" s="418"/>
      <c r="F871" s="418"/>
      <c r="G871" s="418"/>
      <c r="H871" s="418"/>
      <c r="I871" s="418"/>
      <c r="J871" s="419">
        <v>4010601047014</v>
      </c>
      <c r="K871" s="420"/>
      <c r="L871" s="420"/>
      <c r="M871" s="420"/>
      <c r="N871" s="420"/>
      <c r="O871" s="420"/>
      <c r="P871" s="427" t="s">
        <v>591</v>
      </c>
      <c r="Q871" s="315"/>
      <c r="R871" s="315"/>
      <c r="S871" s="315"/>
      <c r="T871" s="315"/>
      <c r="U871" s="315"/>
      <c r="V871" s="315"/>
      <c r="W871" s="315"/>
      <c r="X871" s="315"/>
      <c r="Y871" s="316">
        <v>0.8</v>
      </c>
      <c r="Z871" s="317"/>
      <c r="AA871" s="317"/>
      <c r="AB871" s="318"/>
      <c r="AC871" s="326" t="s">
        <v>524</v>
      </c>
      <c r="AD871" s="327"/>
      <c r="AE871" s="327"/>
      <c r="AF871" s="327"/>
      <c r="AG871" s="327"/>
      <c r="AH871" s="421" t="s">
        <v>631</v>
      </c>
      <c r="AI871" s="422"/>
      <c r="AJ871" s="422"/>
      <c r="AK871" s="422"/>
      <c r="AL871" s="323">
        <v>99</v>
      </c>
      <c r="AM871" s="324"/>
      <c r="AN871" s="324"/>
      <c r="AO871" s="325"/>
      <c r="AP871" s="319"/>
      <c r="AQ871" s="319"/>
      <c r="AR871" s="319"/>
      <c r="AS871" s="319"/>
      <c r="AT871" s="319"/>
      <c r="AU871" s="319"/>
      <c r="AV871" s="319"/>
      <c r="AW871" s="319"/>
      <c r="AX871" s="319"/>
    </row>
    <row r="872" spans="1:50" ht="30" customHeight="1" x14ac:dyDescent="0.15">
      <c r="A872" s="404">
        <v>3</v>
      </c>
      <c r="B872" s="404">
        <v>1</v>
      </c>
      <c r="C872" s="426" t="s">
        <v>592</v>
      </c>
      <c r="D872" s="418"/>
      <c r="E872" s="418"/>
      <c r="F872" s="418"/>
      <c r="G872" s="418"/>
      <c r="H872" s="418"/>
      <c r="I872" s="418"/>
      <c r="J872" s="419">
        <v>6010001047513</v>
      </c>
      <c r="K872" s="420"/>
      <c r="L872" s="420"/>
      <c r="M872" s="420"/>
      <c r="N872" s="420"/>
      <c r="O872" s="420"/>
      <c r="P872" s="427" t="s">
        <v>595</v>
      </c>
      <c r="Q872" s="315"/>
      <c r="R872" s="315"/>
      <c r="S872" s="315"/>
      <c r="T872" s="315"/>
      <c r="U872" s="315"/>
      <c r="V872" s="315"/>
      <c r="W872" s="315"/>
      <c r="X872" s="315"/>
      <c r="Y872" s="316">
        <v>0.8</v>
      </c>
      <c r="Z872" s="317"/>
      <c r="AA872" s="317"/>
      <c r="AB872" s="318"/>
      <c r="AC872" s="326" t="s">
        <v>524</v>
      </c>
      <c r="AD872" s="327"/>
      <c r="AE872" s="327"/>
      <c r="AF872" s="327"/>
      <c r="AG872" s="327"/>
      <c r="AH872" s="321" t="s">
        <v>631</v>
      </c>
      <c r="AI872" s="322"/>
      <c r="AJ872" s="322"/>
      <c r="AK872" s="322"/>
      <c r="AL872" s="323">
        <v>100</v>
      </c>
      <c r="AM872" s="324"/>
      <c r="AN872" s="324"/>
      <c r="AO872" s="325"/>
      <c r="AP872" s="319"/>
      <c r="AQ872" s="319"/>
      <c r="AR872" s="319"/>
      <c r="AS872" s="319"/>
      <c r="AT872" s="319"/>
      <c r="AU872" s="319"/>
      <c r="AV872" s="319"/>
      <c r="AW872" s="319"/>
      <c r="AX872" s="319"/>
    </row>
    <row r="873" spans="1:50" ht="30" customHeight="1" x14ac:dyDescent="0.15">
      <c r="A873" s="404">
        <v>4</v>
      </c>
      <c r="B873" s="404">
        <v>1</v>
      </c>
      <c r="C873" s="426" t="s">
        <v>593</v>
      </c>
      <c r="D873" s="418"/>
      <c r="E873" s="418"/>
      <c r="F873" s="418"/>
      <c r="G873" s="418"/>
      <c r="H873" s="418"/>
      <c r="I873" s="418"/>
      <c r="J873" s="419">
        <v>6010901011444</v>
      </c>
      <c r="K873" s="420"/>
      <c r="L873" s="420"/>
      <c r="M873" s="420"/>
      <c r="N873" s="420"/>
      <c r="O873" s="420"/>
      <c r="P873" s="427" t="s">
        <v>594</v>
      </c>
      <c r="Q873" s="315"/>
      <c r="R873" s="315"/>
      <c r="S873" s="315"/>
      <c r="T873" s="315"/>
      <c r="U873" s="315"/>
      <c r="V873" s="315"/>
      <c r="W873" s="315"/>
      <c r="X873" s="315"/>
      <c r="Y873" s="316">
        <v>0.8</v>
      </c>
      <c r="Z873" s="317"/>
      <c r="AA873" s="317"/>
      <c r="AB873" s="318"/>
      <c r="AC873" s="326" t="s">
        <v>524</v>
      </c>
      <c r="AD873" s="327"/>
      <c r="AE873" s="327"/>
      <c r="AF873" s="327"/>
      <c r="AG873" s="327"/>
      <c r="AH873" s="321" t="s">
        <v>631</v>
      </c>
      <c r="AI873" s="322"/>
      <c r="AJ873" s="322"/>
      <c r="AK873" s="322"/>
      <c r="AL873" s="323">
        <v>84</v>
      </c>
      <c r="AM873" s="324"/>
      <c r="AN873" s="324"/>
      <c r="AO873" s="325"/>
      <c r="AP873" s="319"/>
      <c r="AQ873" s="319"/>
      <c r="AR873" s="319"/>
      <c r="AS873" s="319"/>
      <c r="AT873" s="319"/>
      <c r="AU873" s="319"/>
      <c r="AV873" s="319"/>
      <c r="AW873" s="319"/>
      <c r="AX873" s="319"/>
    </row>
    <row r="874" spans="1:50" ht="30" customHeight="1" x14ac:dyDescent="0.15">
      <c r="A874" s="404">
        <v>5</v>
      </c>
      <c r="B874" s="404">
        <v>1</v>
      </c>
      <c r="C874" s="426" t="s">
        <v>596</v>
      </c>
      <c r="D874" s="418"/>
      <c r="E874" s="418"/>
      <c r="F874" s="418"/>
      <c r="G874" s="418"/>
      <c r="H874" s="418"/>
      <c r="I874" s="418"/>
      <c r="J874" s="419">
        <v>5010401053764</v>
      </c>
      <c r="K874" s="420"/>
      <c r="L874" s="420"/>
      <c r="M874" s="420"/>
      <c r="N874" s="420"/>
      <c r="O874" s="420"/>
      <c r="P874" s="427" t="s">
        <v>597</v>
      </c>
      <c r="Q874" s="315"/>
      <c r="R874" s="315"/>
      <c r="S874" s="315"/>
      <c r="T874" s="315"/>
      <c r="U874" s="315"/>
      <c r="V874" s="315"/>
      <c r="W874" s="315"/>
      <c r="X874" s="315"/>
      <c r="Y874" s="316">
        <v>0.6</v>
      </c>
      <c r="Z874" s="317"/>
      <c r="AA874" s="317"/>
      <c r="AB874" s="318"/>
      <c r="AC874" s="326" t="s">
        <v>524</v>
      </c>
      <c r="AD874" s="327"/>
      <c r="AE874" s="327"/>
      <c r="AF874" s="327"/>
      <c r="AG874" s="327"/>
      <c r="AH874" s="321" t="s">
        <v>631</v>
      </c>
      <c r="AI874" s="322"/>
      <c r="AJ874" s="322"/>
      <c r="AK874" s="322"/>
      <c r="AL874" s="323">
        <v>100</v>
      </c>
      <c r="AM874" s="324"/>
      <c r="AN874" s="324"/>
      <c r="AO874" s="325"/>
      <c r="AP874" s="319"/>
      <c r="AQ874" s="319"/>
      <c r="AR874" s="319"/>
      <c r="AS874" s="319"/>
      <c r="AT874" s="319"/>
      <c r="AU874" s="319"/>
      <c r="AV874" s="319"/>
      <c r="AW874" s="319"/>
      <c r="AX874" s="319"/>
    </row>
    <row r="875" spans="1:50" ht="35.25" customHeight="1" x14ac:dyDescent="0.15">
      <c r="A875" s="404">
        <v>6</v>
      </c>
      <c r="B875" s="404">
        <v>1</v>
      </c>
      <c r="C875" s="426" t="s">
        <v>598</v>
      </c>
      <c r="D875" s="418"/>
      <c r="E875" s="418"/>
      <c r="F875" s="418"/>
      <c r="G875" s="418"/>
      <c r="H875" s="418"/>
      <c r="I875" s="418"/>
      <c r="J875" s="419">
        <v>4010001080243</v>
      </c>
      <c r="K875" s="420"/>
      <c r="L875" s="420"/>
      <c r="M875" s="420"/>
      <c r="N875" s="420"/>
      <c r="O875" s="420"/>
      <c r="P875" s="427" t="s">
        <v>599</v>
      </c>
      <c r="Q875" s="315"/>
      <c r="R875" s="315"/>
      <c r="S875" s="315"/>
      <c r="T875" s="315"/>
      <c r="U875" s="315"/>
      <c r="V875" s="315"/>
      <c r="W875" s="315"/>
      <c r="X875" s="315"/>
      <c r="Y875" s="316">
        <v>0.6</v>
      </c>
      <c r="Z875" s="317"/>
      <c r="AA875" s="317"/>
      <c r="AB875" s="318"/>
      <c r="AC875" s="326" t="s">
        <v>524</v>
      </c>
      <c r="AD875" s="327"/>
      <c r="AE875" s="327"/>
      <c r="AF875" s="327"/>
      <c r="AG875" s="327"/>
      <c r="AH875" s="321" t="s">
        <v>631</v>
      </c>
      <c r="AI875" s="322"/>
      <c r="AJ875" s="322"/>
      <c r="AK875" s="322"/>
      <c r="AL875" s="323">
        <v>82</v>
      </c>
      <c r="AM875" s="324"/>
      <c r="AN875" s="324"/>
      <c r="AO875" s="325"/>
      <c r="AP875" s="319"/>
      <c r="AQ875" s="319"/>
      <c r="AR875" s="319"/>
      <c r="AS875" s="319"/>
      <c r="AT875" s="319"/>
      <c r="AU875" s="319"/>
      <c r="AV875" s="319"/>
      <c r="AW875" s="319"/>
      <c r="AX875" s="319"/>
    </row>
    <row r="876" spans="1:50" ht="37.5" customHeight="1" x14ac:dyDescent="0.15">
      <c r="A876" s="404">
        <v>7</v>
      </c>
      <c r="B876" s="404">
        <v>1</v>
      </c>
      <c r="C876" s="426" t="s">
        <v>600</v>
      </c>
      <c r="D876" s="418"/>
      <c r="E876" s="418"/>
      <c r="F876" s="418"/>
      <c r="G876" s="418"/>
      <c r="H876" s="418"/>
      <c r="I876" s="418"/>
      <c r="J876" s="419">
        <v>1010401011569</v>
      </c>
      <c r="K876" s="420"/>
      <c r="L876" s="420"/>
      <c r="M876" s="420"/>
      <c r="N876" s="420"/>
      <c r="O876" s="420"/>
      <c r="P876" s="427" t="s">
        <v>591</v>
      </c>
      <c r="Q876" s="315"/>
      <c r="R876" s="315"/>
      <c r="S876" s="315"/>
      <c r="T876" s="315"/>
      <c r="U876" s="315"/>
      <c r="V876" s="315"/>
      <c r="W876" s="315"/>
      <c r="X876" s="315"/>
      <c r="Y876" s="316">
        <v>0.5</v>
      </c>
      <c r="Z876" s="317"/>
      <c r="AA876" s="317"/>
      <c r="AB876" s="318"/>
      <c r="AC876" s="326" t="s">
        <v>524</v>
      </c>
      <c r="AD876" s="327"/>
      <c r="AE876" s="327"/>
      <c r="AF876" s="327"/>
      <c r="AG876" s="327"/>
      <c r="AH876" s="321" t="s">
        <v>631</v>
      </c>
      <c r="AI876" s="322"/>
      <c r="AJ876" s="322"/>
      <c r="AK876" s="322"/>
      <c r="AL876" s="323">
        <v>84</v>
      </c>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327"/>
      <c r="AE903" s="327"/>
      <c r="AF903" s="327"/>
      <c r="AG903" s="327"/>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327"/>
      <c r="AE936" s="327"/>
      <c r="AF936" s="327"/>
      <c r="AG936" s="327"/>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327"/>
      <c r="AE969" s="327"/>
      <c r="AF969" s="327"/>
      <c r="AG969" s="327"/>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327"/>
      <c r="AE1002" s="327"/>
      <c r="AF1002" s="327"/>
      <c r="AG1002" s="327"/>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327"/>
      <c r="AE1035" s="327"/>
      <c r="AF1035" s="327"/>
      <c r="AG1035" s="327"/>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327"/>
      <c r="AE1068" s="327"/>
      <c r="AF1068" s="327"/>
      <c r="AG1068" s="327"/>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hidden="1" customHeight="1" x14ac:dyDescent="0.15">
      <c r="A1102" s="404">
        <v>1</v>
      </c>
      <c r="B1102" s="404">
        <v>1</v>
      </c>
      <c r="C1102" s="898"/>
      <c r="D1102" s="898"/>
      <c r="E1102" s="897"/>
      <c r="F1102" s="897"/>
      <c r="G1102" s="897"/>
      <c r="H1102" s="897"/>
      <c r="I1102" s="897"/>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8"/>
      <c r="D1119" s="898"/>
      <c r="E1119" s="259"/>
      <c r="F1119" s="897"/>
      <c r="G1119" s="897"/>
      <c r="H1119" s="897"/>
      <c r="I1119" s="897"/>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7" priority="14009">
      <formula>IF(RIGHT(TEXT(P14,"0.#"),1)=".",FALSE,TRUE)</formula>
    </cfRule>
    <cfRule type="expression" dxfId="2786" priority="14010">
      <formula>IF(RIGHT(TEXT(P14,"0.#"),1)=".",TRUE,FALSE)</formula>
    </cfRule>
  </conditionalFormatting>
  <conditionalFormatting sqref="AE32">
    <cfRule type="expression" dxfId="2785" priority="13999">
      <formula>IF(RIGHT(TEXT(AE32,"0.#"),1)=".",FALSE,TRUE)</formula>
    </cfRule>
    <cfRule type="expression" dxfId="2784" priority="14000">
      <formula>IF(RIGHT(TEXT(AE32,"0.#"),1)=".",TRUE,FALSE)</formula>
    </cfRule>
  </conditionalFormatting>
  <conditionalFormatting sqref="P18:AX18">
    <cfRule type="expression" dxfId="2783" priority="13885">
      <formula>IF(RIGHT(TEXT(P18,"0.#"),1)=".",FALSE,TRUE)</formula>
    </cfRule>
    <cfRule type="expression" dxfId="2782" priority="13886">
      <formula>IF(RIGHT(TEXT(P18,"0.#"),1)=".",TRUE,FALSE)</formula>
    </cfRule>
  </conditionalFormatting>
  <conditionalFormatting sqref="Y782">
    <cfRule type="expression" dxfId="2781" priority="13881">
      <formula>IF(RIGHT(TEXT(Y782,"0.#"),1)=".",FALSE,TRUE)</formula>
    </cfRule>
    <cfRule type="expression" dxfId="2780" priority="13882">
      <formula>IF(RIGHT(TEXT(Y782,"0.#"),1)=".",TRUE,FALSE)</formula>
    </cfRule>
  </conditionalFormatting>
  <conditionalFormatting sqref="Y791">
    <cfRule type="expression" dxfId="2779" priority="13877">
      <formula>IF(RIGHT(TEXT(Y791,"0.#"),1)=".",FALSE,TRUE)</formula>
    </cfRule>
    <cfRule type="expression" dxfId="2778" priority="13878">
      <formula>IF(RIGHT(TEXT(Y791,"0.#"),1)=".",TRUE,FALSE)</formula>
    </cfRule>
  </conditionalFormatting>
  <conditionalFormatting sqref="Y822:Y829 Y820 Y809:Y816 Y807 Y796:Y803 Y794">
    <cfRule type="expression" dxfId="2777" priority="13659">
      <formula>IF(RIGHT(TEXT(Y794,"0.#"),1)=".",FALSE,TRUE)</formula>
    </cfRule>
    <cfRule type="expression" dxfId="2776" priority="13660">
      <formula>IF(RIGHT(TEXT(Y794,"0.#"),1)=".",TRUE,FALSE)</formula>
    </cfRule>
  </conditionalFormatting>
  <conditionalFormatting sqref="P16:AQ17 P15:AX15 P13:AX13">
    <cfRule type="expression" dxfId="2775" priority="13707">
      <formula>IF(RIGHT(TEXT(P13,"0.#"),1)=".",FALSE,TRUE)</formula>
    </cfRule>
    <cfRule type="expression" dxfId="2774" priority="13708">
      <formula>IF(RIGHT(TEXT(P13,"0.#"),1)=".",TRUE,FALSE)</formula>
    </cfRule>
  </conditionalFormatting>
  <conditionalFormatting sqref="P19:AJ19">
    <cfRule type="expression" dxfId="2773" priority="13705">
      <formula>IF(RIGHT(TEXT(P19,"0.#"),1)=".",FALSE,TRUE)</formula>
    </cfRule>
    <cfRule type="expression" dxfId="2772" priority="13706">
      <formula>IF(RIGHT(TEXT(P19,"0.#"),1)=".",TRUE,FALSE)</formula>
    </cfRule>
  </conditionalFormatting>
  <conditionalFormatting sqref="AE101 AQ101">
    <cfRule type="expression" dxfId="2771" priority="13697">
      <formula>IF(RIGHT(TEXT(AE101,"0.#"),1)=".",FALSE,TRUE)</formula>
    </cfRule>
    <cfRule type="expression" dxfId="2770" priority="13698">
      <formula>IF(RIGHT(TEXT(AE101,"0.#"),1)=".",TRUE,FALSE)</formula>
    </cfRule>
  </conditionalFormatting>
  <conditionalFormatting sqref="Y783:Y790 Y781">
    <cfRule type="expression" dxfId="2769" priority="13683">
      <formula>IF(RIGHT(TEXT(Y781,"0.#"),1)=".",FALSE,TRUE)</formula>
    </cfRule>
    <cfRule type="expression" dxfId="2768" priority="13684">
      <formula>IF(RIGHT(TEXT(Y781,"0.#"),1)=".",TRUE,FALSE)</formula>
    </cfRule>
  </conditionalFormatting>
  <conditionalFormatting sqref="AU782">
    <cfRule type="expression" dxfId="2767" priority="13681">
      <formula>IF(RIGHT(TEXT(AU782,"0.#"),1)=".",FALSE,TRUE)</formula>
    </cfRule>
    <cfRule type="expression" dxfId="2766" priority="13682">
      <formula>IF(RIGHT(TEXT(AU782,"0.#"),1)=".",TRUE,FALSE)</formula>
    </cfRule>
  </conditionalFormatting>
  <conditionalFormatting sqref="AU791">
    <cfRule type="expression" dxfId="2765" priority="13679">
      <formula>IF(RIGHT(TEXT(AU791,"0.#"),1)=".",FALSE,TRUE)</formula>
    </cfRule>
    <cfRule type="expression" dxfId="2764" priority="13680">
      <formula>IF(RIGHT(TEXT(AU791,"0.#"),1)=".",TRUE,FALSE)</formula>
    </cfRule>
  </conditionalFormatting>
  <conditionalFormatting sqref="AU783:AU790 AU781">
    <cfRule type="expression" dxfId="2763" priority="13677">
      <formula>IF(RIGHT(TEXT(AU781,"0.#"),1)=".",FALSE,TRUE)</formula>
    </cfRule>
    <cfRule type="expression" dxfId="2762" priority="13678">
      <formula>IF(RIGHT(TEXT(AU781,"0.#"),1)=".",TRUE,FALSE)</formula>
    </cfRule>
  </conditionalFormatting>
  <conditionalFormatting sqref="Y821 Y808 Y795">
    <cfRule type="expression" dxfId="2761" priority="13663">
      <formula>IF(RIGHT(TEXT(Y795,"0.#"),1)=".",FALSE,TRUE)</formula>
    </cfRule>
    <cfRule type="expression" dxfId="2760" priority="13664">
      <formula>IF(RIGHT(TEXT(Y795,"0.#"),1)=".",TRUE,FALSE)</formula>
    </cfRule>
  </conditionalFormatting>
  <conditionalFormatting sqref="Y830 Y817 Y804">
    <cfRule type="expression" dxfId="2759" priority="13661">
      <formula>IF(RIGHT(TEXT(Y804,"0.#"),1)=".",FALSE,TRUE)</formula>
    </cfRule>
    <cfRule type="expression" dxfId="2758" priority="13662">
      <formula>IF(RIGHT(TEXT(Y804,"0.#"),1)=".",TRUE,FALSE)</formula>
    </cfRule>
  </conditionalFormatting>
  <conditionalFormatting sqref="AU821 AU808 AU795">
    <cfRule type="expression" dxfId="2757" priority="13657">
      <formula>IF(RIGHT(TEXT(AU795,"0.#"),1)=".",FALSE,TRUE)</formula>
    </cfRule>
    <cfRule type="expression" dxfId="2756" priority="13658">
      <formula>IF(RIGHT(TEXT(AU795,"0.#"),1)=".",TRUE,FALSE)</formula>
    </cfRule>
  </conditionalFormatting>
  <conditionalFormatting sqref="AU830 AU817 AU804">
    <cfRule type="expression" dxfId="2755" priority="13655">
      <formula>IF(RIGHT(TEXT(AU804,"0.#"),1)=".",FALSE,TRUE)</formula>
    </cfRule>
    <cfRule type="expression" dxfId="2754" priority="13656">
      <formula>IF(RIGHT(TEXT(AU804,"0.#"),1)=".",TRUE,FALSE)</formula>
    </cfRule>
  </conditionalFormatting>
  <conditionalFormatting sqref="AU822:AU829 AU820 AU809:AU816 AU807 AU796:AU803 AU794">
    <cfRule type="expression" dxfId="2753" priority="13653">
      <formula>IF(RIGHT(TEXT(AU794,"0.#"),1)=".",FALSE,TRUE)</formula>
    </cfRule>
    <cfRule type="expression" dxfId="2752" priority="13654">
      <formula>IF(RIGHT(TEXT(AU794,"0.#"),1)=".",TRUE,FALSE)</formula>
    </cfRule>
  </conditionalFormatting>
  <conditionalFormatting sqref="AM87">
    <cfRule type="expression" dxfId="2751" priority="13307">
      <formula>IF(RIGHT(TEXT(AM87,"0.#"),1)=".",FALSE,TRUE)</formula>
    </cfRule>
    <cfRule type="expression" dxfId="2750" priority="13308">
      <formula>IF(RIGHT(TEXT(AM87,"0.#"),1)=".",TRUE,FALSE)</formula>
    </cfRule>
  </conditionalFormatting>
  <conditionalFormatting sqref="AE55">
    <cfRule type="expression" dxfId="2749" priority="13375">
      <formula>IF(RIGHT(TEXT(AE55,"0.#"),1)=".",FALSE,TRUE)</formula>
    </cfRule>
    <cfRule type="expression" dxfId="2748" priority="13376">
      <formula>IF(RIGHT(TEXT(AE55,"0.#"),1)=".",TRUE,FALSE)</formula>
    </cfRule>
  </conditionalFormatting>
  <conditionalFormatting sqref="AI55">
    <cfRule type="expression" dxfId="2747" priority="13373">
      <formula>IF(RIGHT(TEXT(AI55,"0.#"),1)=".",FALSE,TRUE)</formula>
    </cfRule>
    <cfRule type="expression" dxfId="2746" priority="13374">
      <formula>IF(RIGHT(TEXT(AI55,"0.#"),1)=".",TRUE,FALSE)</formula>
    </cfRule>
  </conditionalFormatting>
  <conditionalFormatting sqref="AM34">
    <cfRule type="expression" dxfId="2745" priority="13453">
      <formula>IF(RIGHT(TEXT(AM34,"0.#"),1)=".",FALSE,TRUE)</formula>
    </cfRule>
    <cfRule type="expression" dxfId="2744" priority="13454">
      <formula>IF(RIGHT(TEXT(AM34,"0.#"),1)=".",TRUE,FALSE)</formula>
    </cfRule>
  </conditionalFormatting>
  <conditionalFormatting sqref="AE33 AI33 AM33">
    <cfRule type="expression" dxfId="2743" priority="13467">
      <formula>IF(RIGHT(TEXT(AE33,"0.#"),1)=".",FALSE,TRUE)</formula>
    </cfRule>
    <cfRule type="expression" dxfId="2742" priority="13468">
      <formula>IF(RIGHT(TEXT(AE33,"0.#"),1)=".",TRUE,FALSE)</formula>
    </cfRule>
  </conditionalFormatting>
  <conditionalFormatting sqref="AE34">
    <cfRule type="expression" dxfId="2741" priority="13465">
      <formula>IF(RIGHT(TEXT(AE34,"0.#"),1)=".",FALSE,TRUE)</formula>
    </cfRule>
    <cfRule type="expression" dxfId="2740" priority="13466">
      <formula>IF(RIGHT(TEXT(AE34,"0.#"),1)=".",TRUE,FALSE)</formula>
    </cfRule>
  </conditionalFormatting>
  <conditionalFormatting sqref="AI34">
    <cfRule type="expression" dxfId="2739" priority="13463">
      <formula>IF(RIGHT(TEXT(AI34,"0.#"),1)=".",FALSE,TRUE)</formula>
    </cfRule>
    <cfRule type="expression" dxfId="2738" priority="13464">
      <formula>IF(RIGHT(TEXT(AI34,"0.#"),1)=".",TRUE,FALSE)</formula>
    </cfRule>
  </conditionalFormatting>
  <conditionalFormatting sqref="AI32">
    <cfRule type="expression" dxfId="2737" priority="13459">
      <formula>IF(RIGHT(TEXT(AI32,"0.#"),1)=".",FALSE,TRUE)</formula>
    </cfRule>
    <cfRule type="expression" dxfId="2736" priority="13460">
      <formula>IF(RIGHT(TEXT(AI32,"0.#"),1)=".",TRUE,FALSE)</formula>
    </cfRule>
  </conditionalFormatting>
  <conditionalFormatting sqref="AM32">
    <cfRule type="expression" dxfId="2735" priority="13457">
      <formula>IF(RIGHT(TEXT(AM32,"0.#"),1)=".",FALSE,TRUE)</formula>
    </cfRule>
    <cfRule type="expression" dxfId="2734" priority="13458">
      <formula>IF(RIGHT(TEXT(AM32,"0.#"),1)=".",TRUE,FALSE)</formula>
    </cfRule>
  </conditionalFormatting>
  <conditionalFormatting sqref="AQ32:AQ34">
    <cfRule type="expression" dxfId="2733" priority="13447">
      <formula>IF(RIGHT(TEXT(AQ32,"0.#"),1)=".",FALSE,TRUE)</formula>
    </cfRule>
    <cfRule type="expression" dxfId="2732" priority="13448">
      <formula>IF(RIGHT(TEXT(AQ32,"0.#"),1)=".",TRUE,FALSE)</formula>
    </cfRule>
  </conditionalFormatting>
  <conditionalFormatting sqref="AU32:AU34">
    <cfRule type="expression" dxfId="2731" priority="13445">
      <formula>IF(RIGHT(TEXT(AU32,"0.#"),1)=".",FALSE,TRUE)</formula>
    </cfRule>
    <cfRule type="expression" dxfId="2730" priority="13446">
      <formula>IF(RIGHT(TEXT(AU32,"0.#"),1)=".",TRUE,FALSE)</formula>
    </cfRule>
  </conditionalFormatting>
  <conditionalFormatting sqref="AE53">
    <cfRule type="expression" dxfId="2729" priority="13379">
      <formula>IF(RIGHT(TEXT(AE53,"0.#"),1)=".",FALSE,TRUE)</formula>
    </cfRule>
    <cfRule type="expression" dxfId="2728" priority="13380">
      <formula>IF(RIGHT(TEXT(AE53,"0.#"),1)=".",TRUE,FALSE)</formula>
    </cfRule>
  </conditionalFormatting>
  <conditionalFormatting sqref="AE54 AI54 AM54 AQ54 AU54">
    <cfRule type="expression" dxfId="2727" priority="13377">
      <formula>IF(RIGHT(TEXT(AE54,"0.#"),1)=".",FALSE,TRUE)</formula>
    </cfRule>
    <cfRule type="expression" dxfId="2726" priority="13378">
      <formula>IF(RIGHT(TEXT(AE54,"0.#"),1)=".",TRUE,FALSE)</formula>
    </cfRule>
  </conditionalFormatting>
  <conditionalFormatting sqref="AI53">
    <cfRule type="expression" dxfId="2725" priority="13369">
      <formula>IF(RIGHT(TEXT(AI53,"0.#"),1)=".",FALSE,TRUE)</formula>
    </cfRule>
    <cfRule type="expression" dxfId="2724" priority="13370">
      <formula>IF(RIGHT(TEXT(AI53,"0.#"),1)=".",TRUE,FALSE)</formula>
    </cfRule>
  </conditionalFormatting>
  <conditionalFormatting sqref="AM53">
    <cfRule type="expression" dxfId="2723" priority="13367">
      <formula>IF(RIGHT(TEXT(AM53,"0.#"),1)=".",FALSE,TRUE)</formula>
    </cfRule>
    <cfRule type="expression" dxfId="2722" priority="13368">
      <formula>IF(RIGHT(TEXT(AM53,"0.#"),1)=".",TRUE,FALSE)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AI61 AM61 AQ61 AU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Q134:AQ135 AU134:AU135 AI134:AI135 AM134:AM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 AQ55">
    <cfRule type="expression" dxfId="2495" priority="4653">
      <formula>IF(RIGHT(TEXT(AQ53,"0.#"),1)=".",FALSE,TRUE)</formula>
    </cfRule>
    <cfRule type="expression" dxfId="2494" priority="4654">
      <formula>IF(RIGHT(TEXT(AQ53,"0.#"),1)=".",TRUE,FALSE)</formula>
    </cfRule>
  </conditionalFormatting>
  <conditionalFormatting sqref="AU53 AU55">
    <cfRule type="expression" dxfId="2493" priority="4651">
      <formula>IF(RIGHT(TEXT(AU53,"0.#"),1)=".",FALSE,TRUE)</formula>
    </cfRule>
    <cfRule type="expression" dxfId="2492" priority="4652">
      <formula>IF(RIGHT(TEXT(AU53,"0.#"),1)=".",TRUE,FALSE)</formula>
    </cfRule>
  </conditionalFormatting>
  <conditionalFormatting sqref="AQ60 AQ62">
    <cfRule type="expression" dxfId="2491" priority="4649">
      <formula>IF(RIGHT(TEXT(AQ60,"0.#"),1)=".",FALSE,TRUE)</formula>
    </cfRule>
    <cfRule type="expression" dxfId="2490" priority="4650">
      <formula>IF(RIGHT(TEXT(AQ60,"0.#"),1)=".",TRUE,FALSE)</formula>
    </cfRule>
  </conditionalFormatting>
  <conditionalFormatting sqref="AU60 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7">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Q146:AQ147 AU146:AU147 AI146:AI147 AM146:AM147">
    <cfRule type="expression" dxfId="2167" priority="1947">
      <formula>IF(RIGHT(TEXT(AE146,"0.#"),1)=".",FALSE,TRUE)</formula>
    </cfRule>
    <cfRule type="expression" dxfId="2166" priority="1948">
      <formula>IF(RIGHT(TEXT(AE146,"0.#"),1)=".",TRUE,FALSE)</formula>
    </cfRule>
  </conditionalFormatting>
  <conditionalFormatting sqref="AE138:AE139 AQ138:AQ139 AU138:AU139 AI138:AI139 AM138:AM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0">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AI40 AM40 AQ40 AU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Q39 AQ41">
    <cfRule type="expression" dxfId="1881" priority="1977">
      <formula>IF(RIGHT(TEXT(AQ39,"0.#"),1)=".",FALSE,TRUE)</formula>
    </cfRule>
    <cfRule type="expression" dxfId="1880" priority="1978">
      <formula>IF(RIGHT(TEXT(AQ39,"0.#"),1)=".",TRUE,FALSE)</formula>
    </cfRule>
  </conditionalFormatting>
  <conditionalFormatting sqref="AU39 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t="s">
        <v>552</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G70" sqref="G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2"/>
      <c r="AA2" s="413"/>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2" t="s">
        <v>253</v>
      </c>
      <c r="AV2" s="372"/>
      <c r="AW2" s="372"/>
      <c r="AX2" s="373"/>
    </row>
    <row r="3" spans="1:50" ht="18.75" customHeight="1" x14ac:dyDescent="0.15">
      <c r="A3" s="513"/>
      <c r="B3" s="514"/>
      <c r="C3" s="514"/>
      <c r="D3" s="514"/>
      <c r="E3" s="514"/>
      <c r="F3" s="515"/>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75"/>
      <c r="AF3" s="375"/>
      <c r="AG3" s="375"/>
      <c r="AH3" s="375"/>
      <c r="AI3" s="375"/>
      <c r="AJ3" s="375"/>
      <c r="AK3" s="375"/>
      <c r="AL3" s="375"/>
      <c r="AM3" s="375"/>
      <c r="AN3" s="375"/>
      <c r="AO3" s="375"/>
      <c r="AP3" s="331"/>
      <c r="AQ3" s="268"/>
      <c r="AR3" s="269"/>
      <c r="AS3" s="135" t="s">
        <v>356</v>
      </c>
      <c r="AT3" s="169"/>
      <c r="AU3" s="269"/>
      <c r="AV3" s="269"/>
      <c r="AW3" s="378" t="s">
        <v>300</v>
      </c>
      <c r="AX3" s="379"/>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23"/>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808"/>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2"/>
      <c r="AA9" s="413"/>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2" t="s">
        <v>253</v>
      </c>
      <c r="AV9" s="372"/>
      <c r="AW9" s="372"/>
      <c r="AX9" s="373"/>
    </row>
    <row r="10" spans="1:50" ht="18.75" customHeight="1" x14ac:dyDescent="0.15">
      <c r="A10" s="513"/>
      <c r="B10" s="514"/>
      <c r="C10" s="514"/>
      <c r="D10" s="514"/>
      <c r="E10" s="514"/>
      <c r="F10" s="515"/>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75"/>
      <c r="AF10" s="375"/>
      <c r="AG10" s="375"/>
      <c r="AH10" s="375"/>
      <c r="AI10" s="375"/>
      <c r="AJ10" s="375"/>
      <c r="AK10" s="375"/>
      <c r="AL10" s="375"/>
      <c r="AM10" s="375"/>
      <c r="AN10" s="375"/>
      <c r="AO10" s="375"/>
      <c r="AP10" s="331"/>
      <c r="AQ10" s="268"/>
      <c r="AR10" s="269"/>
      <c r="AS10" s="135" t="s">
        <v>356</v>
      </c>
      <c r="AT10" s="169"/>
      <c r="AU10" s="269"/>
      <c r="AV10" s="269"/>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23"/>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808"/>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75"/>
      <c r="AF17" s="375"/>
      <c r="AG17" s="375"/>
      <c r="AH17" s="375"/>
      <c r="AI17" s="375"/>
      <c r="AJ17" s="375"/>
      <c r="AK17" s="375"/>
      <c r="AL17" s="375"/>
      <c r="AM17" s="375"/>
      <c r="AN17" s="375"/>
      <c r="AO17" s="375"/>
      <c r="AP17" s="331"/>
      <c r="AQ17" s="268"/>
      <c r="AR17" s="269"/>
      <c r="AS17" s="135" t="s">
        <v>356</v>
      </c>
      <c r="AT17" s="169"/>
      <c r="AU17" s="269"/>
      <c r="AV17" s="269"/>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23"/>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808"/>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75"/>
      <c r="AF24" s="375"/>
      <c r="AG24" s="375"/>
      <c r="AH24" s="375"/>
      <c r="AI24" s="375"/>
      <c r="AJ24" s="375"/>
      <c r="AK24" s="375"/>
      <c r="AL24" s="375"/>
      <c r="AM24" s="375"/>
      <c r="AN24" s="375"/>
      <c r="AO24" s="375"/>
      <c r="AP24" s="331"/>
      <c r="AQ24" s="268"/>
      <c r="AR24" s="269"/>
      <c r="AS24" s="135" t="s">
        <v>356</v>
      </c>
      <c r="AT24" s="169"/>
      <c r="AU24" s="269"/>
      <c r="AV24" s="269"/>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23"/>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808"/>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75"/>
      <c r="AF31" s="375"/>
      <c r="AG31" s="375"/>
      <c r="AH31" s="375"/>
      <c r="AI31" s="375"/>
      <c r="AJ31" s="375"/>
      <c r="AK31" s="375"/>
      <c r="AL31" s="375"/>
      <c r="AM31" s="375"/>
      <c r="AN31" s="375"/>
      <c r="AO31" s="375"/>
      <c r="AP31" s="331"/>
      <c r="AQ31" s="268"/>
      <c r="AR31" s="269"/>
      <c r="AS31" s="135" t="s">
        <v>356</v>
      </c>
      <c r="AT31" s="169"/>
      <c r="AU31" s="269"/>
      <c r="AV31" s="269"/>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23"/>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808"/>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75"/>
      <c r="AF38" s="375"/>
      <c r="AG38" s="375"/>
      <c r="AH38" s="375"/>
      <c r="AI38" s="375"/>
      <c r="AJ38" s="375"/>
      <c r="AK38" s="375"/>
      <c r="AL38" s="375"/>
      <c r="AM38" s="375"/>
      <c r="AN38" s="375"/>
      <c r="AO38" s="375"/>
      <c r="AP38" s="331"/>
      <c r="AQ38" s="268"/>
      <c r="AR38" s="269"/>
      <c r="AS38" s="135" t="s">
        <v>356</v>
      </c>
      <c r="AT38" s="169"/>
      <c r="AU38" s="269"/>
      <c r="AV38" s="269"/>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23"/>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808"/>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75"/>
      <c r="AF45" s="375"/>
      <c r="AG45" s="375"/>
      <c r="AH45" s="375"/>
      <c r="AI45" s="375"/>
      <c r="AJ45" s="375"/>
      <c r="AK45" s="375"/>
      <c r="AL45" s="375"/>
      <c r="AM45" s="375"/>
      <c r="AN45" s="375"/>
      <c r="AO45" s="375"/>
      <c r="AP45" s="331"/>
      <c r="AQ45" s="268"/>
      <c r="AR45" s="269"/>
      <c r="AS45" s="135" t="s">
        <v>356</v>
      </c>
      <c r="AT45" s="169"/>
      <c r="AU45" s="269"/>
      <c r="AV45" s="269"/>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23"/>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808"/>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2"/>
      <c r="AA51" s="413"/>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75"/>
      <c r="AF52" s="375"/>
      <c r="AG52" s="375"/>
      <c r="AH52" s="375"/>
      <c r="AI52" s="375"/>
      <c r="AJ52" s="375"/>
      <c r="AK52" s="375"/>
      <c r="AL52" s="375"/>
      <c r="AM52" s="375"/>
      <c r="AN52" s="375"/>
      <c r="AO52" s="375"/>
      <c r="AP52" s="331"/>
      <c r="AQ52" s="268"/>
      <c r="AR52" s="269"/>
      <c r="AS52" s="135" t="s">
        <v>356</v>
      </c>
      <c r="AT52" s="169"/>
      <c r="AU52" s="269"/>
      <c r="AV52" s="269"/>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23"/>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808"/>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75"/>
      <c r="AF59" s="375"/>
      <c r="AG59" s="375"/>
      <c r="AH59" s="375"/>
      <c r="AI59" s="375"/>
      <c r="AJ59" s="375"/>
      <c r="AK59" s="375"/>
      <c r="AL59" s="375"/>
      <c r="AM59" s="375"/>
      <c r="AN59" s="375"/>
      <c r="AO59" s="375"/>
      <c r="AP59" s="331"/>
      <c r="AQ59" s="268"/>
      <c r="AR59" s="269"/>
      <c r="AS59" s="135" t="s">
        <v>356</v>
      </c>
      <c r="AT59" s="169"/>
      <c r="AU59" s="269"/>
      <c r="AV59" s="269"/>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23"/>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808"/>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75"/>
      <c r="AF66" s="375"/>
      <c r="AG66" s="375"/>
      <c r="AH66" s="375"/>
      <c r="AI66" s="375"/>
      <c r="AJ66" s="375"/>
      <c r="AK66" s="375"/>
      <c r="AL66" s="375"/>
      <c r="AM66" s="375"/>
      <c r="AN66" s="375"/>
      <c r="AO66" s="375"/>
      <c r="AP66" s="331"/>
      <c r="AQ66" s="268"/>
      <c r="AR66" s="269"/>
      <c r="AS66" s="135" t="s">
        <v>356</v>
      </c>
      <c r="AT66" s="169"/>
      <c r="AU66" s="269"/>
      <c r="AV66" s="269"/>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23"/>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808"/>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G70" sqref="G70:AX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5"/>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5"/>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5"/>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5"/>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5"/>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5"/>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5"/>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5"/>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5"/>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5"/>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5"/>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5"/>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5"/>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5"/>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5"/>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5"/>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5"/>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5"/>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5"/>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5"/>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5"/>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5"/>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5"/>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5"/>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5"/>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5"/>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5"/>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5"/>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5"/>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5"/>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5"/>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5"/>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5"/>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5"/>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5"/>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5"/>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5"/>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5"/>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5"/>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5"/>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5"/>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5"/>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5"/>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5"/>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5"/>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5"/>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5"/>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5"/>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5"/>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5"/>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5"/>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5"/>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5"/>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5"/>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5"/>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5"/>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5"/>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5"/>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5"/>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5"/>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5"/>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5"/>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5"/>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5"/>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5"/>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5"/>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5"/>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5"/>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5"/>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5"/>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5"/>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5"/>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5"/>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5"/>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5"/>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5"/>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5"/>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5"/>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5"/>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5"/>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5"/>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5"/>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5"/>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5"/>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5"/>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5"/>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5"/>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5"/>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5"/>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5"/>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5"/>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5"/>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5"/>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5"/>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5"/>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5"/>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5"/>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5"/>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5"/>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5"/>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5"/>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5"/>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5"/>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5"/>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5"/>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5"/>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5"/>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5"/>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5"/>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5"/>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5"/>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5"/>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5"/>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5"/>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5"/>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5"/>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5"/>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5"/>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5"/>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5"/>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5"/>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5"/>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5"/>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5"/>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5"/>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5"/>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5"/>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5"/>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5"/>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5"/>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5"/>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5"/>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5"/>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5"/>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5"/>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5"/>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5"/>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5"/>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5"/>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5"/>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5"/>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5"/>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5"/>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5"/>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5"/>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5"/>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5"/>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5"/>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5"/>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5"/>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5"/>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5"/>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5"/>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5"/>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5"/>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5"/>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5"/>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5"/>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5"/>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5"/>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5"/>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5"/>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5"/>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5"/>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5"/>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5"/>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5"/>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5"/>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5"/>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5"/>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5"/>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5"/>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5"/>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5"/>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5"/>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5"/>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5"/>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5"/>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5"/>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5"/>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70" sqref="C70:AX7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3"/>
      <c r="L3" s="113"/>
      <c r="M3" s="113"/>
      <c r="N3" s="113"/>
      <c r="O3" s="113"/>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3"/>
      <c r="L36" s="113"/>
      <c r="M36" s="113"/>
      <c r="N36" s="113"/>
      <c r="O36" s="113"/>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3"/>
      <c r="L69" s="113"/>
      <c r="M69" s="113"/>
      <c r="N69" s="113"/>
      <c r="O69" s="113"/>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2020-11-19T02:56:46Z</cp:lastPrinted>
  <dcterms:created xsi:type="dcterms:W3CDTF">2012-03-13T00:50:25Z</dcterms:created>
  <dcterms:modified xsi:type="dcterms:W3CDTF">2020-11-19T05:24:46Z</dcterms:modified>
</cp:coreProperties>
</file>