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3_平成30年度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<sst xmlns="http://schemas.openxmlformats.org/spreadsheetml/2006/main" count="2968" uniqueCount="645">
  <si>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</si>
  <si>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</si>
  <si>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</si>
  <si>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</si>
  <si>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</si>
  <si>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</si>
  <si>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</si>
  <si>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</si>
  <si>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</si>
  <si>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</si>
  <si>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</si>
  <si>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</si>
  <si>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</si>
  <si>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</si>
  <si>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</si>
  <si>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</si>
  <si>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</si>
  <si>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</si>
  <si>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</si>
  <si>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</si>
  <si>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</si>
  <si>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</si>
  <si>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</si>
  <si>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</si>
  <si>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</si>
  <si>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</si>
  <si>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</si>
  <si>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</si>
  <si>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</si>
  <si>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</si>
  <si>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</si>
  <si>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</si>
  <si>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</si>
  <si>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</si>
  <si>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</si>
  <si>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</si>
  <si>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</si>
  <si>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</si>
  <si>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</si>
  <si>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</si>
  <si>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</si>
  <si>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</si>
  <si>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</si>
  <si>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</si>
  <si>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</si>
  <si>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</si>
  <si>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</si>
  <si>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</si>
  <si>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</si>
  <si>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</si>
  <si>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</si>
  <si>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</si>
  <si>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</si>
  <si>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</si>
  <si>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</si>
  <si>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</si>
  <si>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</si>
  <si>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</si>
  <si>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</si>
  <si>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</si>
  <si>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</si>
  <si>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</si>
  <si>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</si>
  <si>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</si>
  <si>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</si>
  <si>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</si>
  <si>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</si>
  <si>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</si>
  <si>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</si>
  <si>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</si>
  <si>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</si>
  <si>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</si>
  <si>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</si>
  <si>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</si>
  <si>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</si>
  <si>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</si>
  <si>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</si>
  <si>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</si>
  <si>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</si>
  <si>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</si>
  <si>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</si>
  <si>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</si>
  <si>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</si>
  <si>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</si>
  <si>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</si>
  <si>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</si>
  <si>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</si>
  <si>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</si>
  <si>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</si>
  <si>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</si>
  <si>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</si>
  <si>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</si>
  <si>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</si>
  <si>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</si>
  <si>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</si>
  <si>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</si>
  <si>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</si>
  <si>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</si>
  <si>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</si>
  <si>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</si>
  <si>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</si>
  <si>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</si>
  <si>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</si>
  <si>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</si>
  <si>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</si>
  <si>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</si>
  <si>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</si>
  <si>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</si>
  <si>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</si>
  <si>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</si>
  <si>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</si>
  <si>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</si>
  <si>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</si>
  <si>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</si>
  <si>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</si>
  <si>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</si>
  <si>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</si>
  <si>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</si>
  <si>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</si>
  <si>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</si>
  <si>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</si>
  <si>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</si>
  <si>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</si>
  <si>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</si>
  <si>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</si>
  <si>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</si>
  <si>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</si>
  <si>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</si>
  <si>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</si>
  <si>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</si>
  <si>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</si>
  <si>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</si>
  <si>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</si>
  <si>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</si>
  <si>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</si>
  <si>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</si>
  <si>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</si>
  <si>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</si>
  <si>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</si>
  <si>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</si>
  <si>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</si>
  <si>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</si>
  <si>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</si>
  <si>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</si>
  <si>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</si>
  <si>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</si>
  <si>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</si>
  <si>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</si>
  <si>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</si>
  <si>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</si>
  <si>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</si>
  <si>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</si>
  <si>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</si>
  <si>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</si>
  <si>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</si>
  <si>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</si>
  <si>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</si>
  <si>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</si>
  <si>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</si>
  <si>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</si>
  <si>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</si>
  <si>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</si>
  <si>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</si>
  <si>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</si>
  <si>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</si>
  <si>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</si>
  <si>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</si>
  <si>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</si>
  <si>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</si>
  <si>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</si>
  <si>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</si>
  <si>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</si>
  <si>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</si>
  <si>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</si>
  <si>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</si>
  <si>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</si>
  <si>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</si>
  <si>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</si>
  <si>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</si>
  <si>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</si>
  <si>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</si>
  <si>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</si>
  <si>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</si>
  <si>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</si>
  <si>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</si>
  <si>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</si>
  <si>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</si>
  <si>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</si>
  <si>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</si>
  <si>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</si>
  <si>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</si>
  <si>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</si>
  <si>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</si>
  <si>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</si>
  <si>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</si>
  <si>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</si>
  <si>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</si>
  <si>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</si>
  <si>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</si>
  <si>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</si>
  <si>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</si>
  <si>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</si>
  <si>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</si>
  <si>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</si>
  <si>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</si>
  <si>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</si>
  <si>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</si>
  <si>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</si>
  <si>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</si>
  <si>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</si>
  <si>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</si>
  <si>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</si>
  <si>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</si>
  <si>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</si>
  <si>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</si>
  <si>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</si>
  <si>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</si>
  <si>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</si>
  <si>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</si>
  <si>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</si>
  <si>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</si>
  <si>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</si>
  <si>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</si>
  <si>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</si>
  <si>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</si>
  <si>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</si>
  <si>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</si>
  <si>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</si>
  <si>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</si>
  <si>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</si>
  <si>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</si>
  <si>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</si>
  <si>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</si>
  <si>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</si>
  <si>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</si>
  <si>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</si>
  <si>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</si>
  <si>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</si>
  <si>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</si>
  <si>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</si>
  <si>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</si>
  <si>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</si>
  <si>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</si>
  <si>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</si>
  <si>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</si>
  <si>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</si>
  <si>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</si>
  <si>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</si>
  <si>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</si>
  <si>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</si>
  <si>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</si>
  <si>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</si>
  <si>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</si>
  <si>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</si>
  <si>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</si>
  <si>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</si>
  <si>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</si>
  <si>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</si>
  <si>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</si>
  <si>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</si>
  <si>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</si>
  <si>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</si>
  <si>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</si>
  <si>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</si>
  <si>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</si>
  <si>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</si>
  <si>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</si>
  <si>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</si>
  <si>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</si>
  <si>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</si>
  <si>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</si>
  <si>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</si>
  <si>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</si>
  <si>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</si>
  <si>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</si>
  <si>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</si>
  <si>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</si>
  <si>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</si>
  <si>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</si>
  <si>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</si>
  <si>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</si>
  <si>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</si>
  <si>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</si>
  <si>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</si>
  <si>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</si>
  <si>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</si>
  <si>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</si>
  <si>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</si>
  <si>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</si>
  <si>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</si>
  <si>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</si>
  <si>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</si>
  <si>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</si>
  <si>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</si>
  <si>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</si>
  <si>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</si>
  <si>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</si>
  <si>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</si>
  <si>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</si>
  <si>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</si>
  <si>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</si>
  <si>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</si>
  <si>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</si>
  <si>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</si>
  <si>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</si>
  <si>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</si>
  <si>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</si>
  <si>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</si>
  <si>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</si>
  <si>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</si>
  <si>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</si>
  <si>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</si>
  <si>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</si>
  <si>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</si>
  <si>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</si>
  <si>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</si>
  <si>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</si>
  <si>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</si>
  <si>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</si>
  <si>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</si>
  <si>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</si>
  <si>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</si>
  <si>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</si>
  <si>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</si>
  <si>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</si>
  <si>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</si>
  <si>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</si>
  <si>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</si>
  <si>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</si>
  <si>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</si>
  <si>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</si>
  <si>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</si>
  <si>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</si>
  <si>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</si>
  <si>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</si>
  <si>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</si>
  <si>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</si>
  <si>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</si>
  <si>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</si>
  <si>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</si>
  <si>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</si>
  <si>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</si>
  <si>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</si>
  <si>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</si>
  <si>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</si>
  <si>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</si>
  <si>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</si>
  <si>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</si>
  <si>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</si>
  <si>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</si>
  <si>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</si>
  <si>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</si>
  <si>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</si>
  <si>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</si>
  <si>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</si>
  <si>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</si>
  <si>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</si>
  <si>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</si>
  <si>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</si>
  <si>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</si>
  <si>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</si>
  <si>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</si>
  <si>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</si>
  <si>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</si>
  <si>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</si>
  <si>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</si>
  <si>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</si>
  <si>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</si>
  <si>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</si>
  <si>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</si>
  <si>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</si>
  <si>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</si>
  <si>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</si>
  <si>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</si>
  <si>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</si>
  <si>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</si>
  <si>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</si>
  <si>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</si>
  <si>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</si>
  <si>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</si>
  <si>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</si>
  <si>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</si>
  <si>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</si>
  <si>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</si>
  <si>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</si>
  <si>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</si>
  <si>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</si>
  <si>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</si>
  <si>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</si>
  <si>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</si>
  <si>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</si>
  <si>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</si>
  <si>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</si>
  <si>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</si>
  <si>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</si>
  <si>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</si>
  <si>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</si>
  <si>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</si>
  <si>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</si>
  <si>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</si>
  <si>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</si>
  <si>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</si>
  <si>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</si>
  <si>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</si>
  <si>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</si>
  <si>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</si>
  <si>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</si>
  <si>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</si>
  <si>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</si>
  <si>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</si>
  <si>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</si>
  <si>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</si>
  <si>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</si>
  <si>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</si>
  <si>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</si>
  <si>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</si>
  <si>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</si>
  <si>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</si>
  <si>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</si>
  <si>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</si>
  <si>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</si>
  <si>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</si>
  <si>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</si>
  <si>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</si>
  <si>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</si>
  <si>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</si>
  <si>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</si>
  <si>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</si>
  <si>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</si>
  <si>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</si>
  <si>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</si>
  <si>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</si>
  <si>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</si>
  <si>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</si>
  <si>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</si>
  <si>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</si>
  <si>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</si>
  <si>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</si>
  <si>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</si>
  <si>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</si>
  <si>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</si>
  <si>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</si>
  <si>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</si>
  <si>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</si>
  <si>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</si>
  <si>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</si>
  <si>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</si>
  <si>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</si>
  <si>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</si>
  <si>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</si>
  <si>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</si>
  <si>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</si>
  <si>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</si>
  <si>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</si>
  <si>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</si>
  <si>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</si>
  <si>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</si>
  <si>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</si>
  <si>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</si>
  <si>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</si>
  <si>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</si>
  <si>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</si>
  <si>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</si>
  <si>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</si>
  <si>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</si>
  <si>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</si>
  <si>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</si>
  <si>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</si>
  <si>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</si>
  <si>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</si>
  <si>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</si>
  <si>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</si>
  <si>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</si>
  <si>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</si>
  <si>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</si>
  <si>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</si>
  <si>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</si>
  <si>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</si>
  <si>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</si>
  <si>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</si>
  <si>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</si>
  <si>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</si>
  <si>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</si>
  <si>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</si>
  <si>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</si>
  <si>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</si>
  <si>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</si>
  <si>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</si>
  <si>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</si>
  <si>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</si>
  <si>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</si>
  <si>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</si>
  <si>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</si>
  <si>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</si>
  <si>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</si>
  <si>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</si>
  <si>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</si>
  <si>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</si>
  <si>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</si>
  <si>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</si>
  <si>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</si>
  <si>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</si>
  <si>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</si>
  <si>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</si>
  <si>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</si>
  <si>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</si>
  <si>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</si>
  <si>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</si>
  <si>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</si>
  <si>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</si>
  <si>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</si>
  <si>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</si>
  <si>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</si>
  <si>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</si>
  <si>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</si>
  <si>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</si>
  <si>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</si>
  <si>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</si>
  <si>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</si>
  <si>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</si>
  <si>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</si>
  <si>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</si>
  <si>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</si>
  <si>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</si>
  <si>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</si>
  <si>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</si>
  <si>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</si>
  <si>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</si>
  <si>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</si>
  <si>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</si>
  <si>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</si>
  <si>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</si>
  <si>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</si>
  <si>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</si>
  <si>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</si>
  <si>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</si>
  <si>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</si>
  <si>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</si>
  <si>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</si>
  <si>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</si>
  <si>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</si>
  <si>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</si>
  <si>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</si>
  <si>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</si>
  <si>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</si>
  <si>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</si>
  <si>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</si>
  <si>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国際戦略港湾コンテナターミナル高度化実証事業</t>
    <rPh sb="0" eb="2">
      <t>コクサイ</t>
    </rPh>
    <rPh sb="2" eb="4">
      <t>センリャク</t>
    </rPh>
    <rPh sb="4" eb="6">
      <t>コウワン</t>
    </rPh>
    <rPh sb="15" eb="18">
      <t>コウドカ</t>
    </rPh>
    <rPh sb="18" eb="20">
      <t>ジッショウ</t>
    </rPh>
    <rPh sb="20" eb="22">
      <t>ジギョウ</t>
    </rPh>
    <phoneticPr fontId="5"/>
  </si>
  <si>
    <t>港湾局</t>
  </si>
  <si>
    <t>港湾経済課港湾物流戦略室</t>
    <rPh sb="0" eb="2">
      <t>コウワン</t>
    </rPh>
    <rPh sb="2" eb="5">
      <t>ケイザイカ</t>
    </rPh>
    <rPh sb="5" eb="7">
      <t>コウワン</t>
    </rPh>
    <rPh sb="7" eb="9">
      <t>ブツリュウ</t>
    </rPh>
    <rPh sb="9" eb="11">
      <t>センリャク</t>
    </rPh>
    <rPh sb="11" eb="12">
      <t>シツ</t>
    </rPh>
    <phoneticPr fontId="5"/>
  </si>
  <si>
    <t>室長　上原　修二</t>
    <rPh sb="0" eb="2">
      <t>シツチョウ</t>
    </rPh>
    <rPh sb="3" eb="5">
      <t>ウエハラ</t>
    </rPh>
    <rPh sb="6" eb="8">
      <t>シュウジ</t>
    </rPh>
    <phoneticPr fontId="5"/>
  </si>
  <si>
    <t>○</t>
  </si>
  <si>
    <t>-</t>
  </si>
  <si>
    <t>-</t>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</si>
  <si>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</si>
  <si>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</si>
  <si>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</si>
  <si>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</si>
  <si>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百万円</t>
    <rPh sb="0" eb="1">
      <t>ヒャク</t>
    </rPh>
    <rPh sb="1" eb="3">
      <t>マンエン</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</si>
  <si>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</si>
  <si>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</si>
  <si>
    <t>％減</t>
  </si>
  <si>
    <t>76  国際コンテナ戦略港湾へ寄港する基幹航路の便数（②欧州基幹航路）</t>
  </si>
  <si>
    <t>便/日</t>
    <rPh sb="0" eb="1">
      <t>ビン</t>
    </rPh>
    <rPh sb="2" eb="3">
      <t>ニチ</t>
    </rPh>
    <phoneticPr fontId="5"/>
  </si>
  <si>
    <t>便/日
以上</t>
    <rPh sb="0" eb="1">
      <t>ビン</t>
    </rPh>
    <rPh sb="2" eb="3">
      <t>ニチ</t>
    </rPh>
    <rPh sb="4" eb="6">
      <t>イジョウ</t>
    </rPh>
    <phoneticPr fontId="5"/>
  </si>
  <si>
    <t>デイリー寄港を維持・拡大</t>
    <rPh sb="4" eb="6">
      <t>キコウ</t>
    </rPh>
    <rPh sb="7" eb="9">
      <t>イジ</t>
    </rPh>
    <rPh sb="10" eb="12">
      <t>カクダイ</t>
    </rPh>
    <phoneticPr fontId="5"/>
  </si>
  <si>
    <t>デイリー寄港を維持・拡大（平成30年度）</t>
    <rPh sb="4" eb="6">
      <t>キコウ</t>
    </rPh>
    <rPh sb="7" eb="9">
      <t>イジ</t>
    </rPh>
    <rPh sb="10" eb="12">
      <t>カクダイ</t>
    </rPh>
    <rPh sb="13" eb="15">
      <t>ヘイセイ</t>
    </rPh>
    <rPh sb="17" eb="19">
      <t>ネンド</t>
    </rPh>
    <phoneticPr fontId="5"/>
  </si>
  <si>
    <t>有</t>
  </si>
  <si>
    <t>無</t>
  </si>
  <si>
    <t>‐</t>
  </si>
  <si>
    <t>新28-0028</t>
    <rPh sb="0" eb="1">
      <t>シン</t>
    </rPh>
    <phoneticPr fontId="5"/>
  </si>
  <si>
    <t>新28-0018</t>
    <rPh sb="0" eb="1">
      <t>シン</t>
    </rPh>
    <phoneticPr fontId="5"/>
  </si>
  <si>
    <t>-</t>
    <phoneticPr fontId="5"/>
  </si>
  <si>
    <t>-</t>
    <phoneticPr fontId="5"/>
  </si>
  <si>
    <t>A.関東地方整備局</t>
    <rPh sb="2" eb="4">
      <t>カントウ</t>
    </rPh>
    <rPh sb="4" eb="6">
      <t>チホウ</t>
    </rPh>
    <rPh sb="6" eb="9">
      <t>セイビキョク</t>
    </rPh>
    <phoneticPr fontId="5"/>
  </si>
  <si>
    <t>C.三井造船（株）</t>
    <rPh sb="2" eb="4">
      <t>ミツイ</t>
    </rPh>
    <rPh sb="4" eb="6">
      <t>ゾウセン</t>
    </rPh>
    <rPh sb="7" eb="8">
      <t>カブ</t>
    </rPh>
    <phoneticPr fontId="5"/>
  </si>
  <si>
    <t>調査費</t>
    <rPh sb="0" eb="3">
      <t>チョウサヒ</t>
    </rPh>
    <phoneticPr fontId="5"/>
  </si>
  <si>
    <t>横浜港における荷役システム高度化実証事業委託業務</t>
    <rPh sb="0" eb="3">
      <t>ヨコハマコウ</t>
    </rPh>
    <rPh sb="7" eb="9">
      <t>ニヤク</t>
    </rPh>
    <rPh sb="13" eb="16">
      <t>コウドカ</t>
    </rPh>
    <rPh sb="16" eb="18">
      <t>ジッショウ</t>
    </rPh>
    <rPh sb="18" eb="20">
      <t>ジギョウ</t>
    </rPh>
    <rPh sb="20" eb="22">
      <t>イタク</t>
    </rPh>
    <rPh sb="22" eb="24">
      <t>ギョウム</t>
    </rPh>
    <phoneticPr fontId="5"/>
  </si>
  <si>
    <t>国際戦略港湾コンテナターミナル高度化実証事業</t>
    <rPh sb="0" eb="2">
      <t>コクサイ</t>
    </rPh>
    <rPh sb="2" eb="4">
      <t>センリャク</t>
    </rPh>
    <rPh sb="4" eb="6">
      <t>コウワン</t>
    </rPh>
    <rPh sb="15" eb="18">
      <t>コウドカ</t>
    </rPh>
    <rPh sb="18" eb="20">
      <t>ジッショウ</t>
    </rPh>
    <rPh sb="20" eb="22">
      <t>ジギョウ</t>
    </rPh>
    <phoneticPr fontId="5"/>
  </si>
  <si>
    <t>国際物流効率化のためのColinsシステム改修業務</t>
    <phoneticPr fontId="5"/>
  </si>
  <si>
    <t>関東地方整備局</t>
    <rPh sb="0" eb="2">
      <t>カントウ</t>
    </rPh>
    <rPh sb="2" eb="4">
      <t>チホウ</t>
    </rPh>
    <rPh sb="4" eb="7">
      <t>セイビキョク</t>
    </rPh>
    <phoneticPr fontId="5"/>
  </si>
  <si>
    <t>近畿地方整備局</t>
    <rPh sb="0" eb="2">
      <t>キンキ</t>
    </rPh>
    <rPh sb="2" eb="4">
      <t>チホウ</t>
    </rPh>
    <rPh sb="4" eb="7">
      <t>セイビキョク</t>
    </rPh>
    <phoneticPr fontId="5"/>
  </si>
  <si>
    <t>三菱倉庫（株）</t>
    <rPh sb="0" eb="2">
      <t>ミツビシ</t>
    </rPh>
    <rPh sb="2" eb="4">
      <t>ソウコ</t>
    </rPh>
    <rPh sb="4" eb="7">
      <t>カブ</t>
    </rPh>
    <phoneticPr fontId="5"/>
  </si>
  <si>
    <t>（株）上組</t>
    <rPh sb="0" eb="3">
      <t>カブ</t>
    </rPh>
    <rPh sb="3" eb="5">
      <t>カミグミ</t>
    </rPh>
    <phoneticPr fontId="5"/>
  </si>
  <si>
    <t>神戸港における荷役システム高度化実証事業委託業務</t>
    <phoneticPr fontId="5"/>
  </si>
  <si>
    <t>ICTを活用したコンテナ輸送効率化実証業務</t>
    <rPh sb="4" eb="6">
      <t>カツヨウ</t>
    </rPh>
    <rPh sb="12" eb="14">
      <t>ユソウ</t>
    </rPh>
    <rPh sb="14" eb="16">
      <t>コウリツ</t>
    </rPh>
    <rPh sb="16" eb="17">
      <t>カ</t>
    </rPh>
    <rPh sb="17" eb="19">
      <t>ジッショウ</t>
    </rPh>
    <rPh sb="19" eb="21">
      <t>ギョウム</t>
    </rPh>
    <phoneticPr fontId="5"/>
  </si>
  <si>
    <t>三井造船（株）</t>
    <rPh sb="0" eb="2">
      <t>ミツイ</t>
    </rPh>
    <rPh sb="2" eb="4">
      <t>ゾウセン</t>
    </rPh>
    <rPh sb="4" eb="7">
      <t>カブ</t>
    </rPh>
    <phoneticPr fontId="5"/>
  </si>
  <si>
    <r>
      <t>国際物流効率化のためのC</t>
    </r>
    <r>
      <rPr>
        <sz val="11"/>
        <rFont val="ＭＳ Ｐゴシック"/>
        <family val="3"/>
        <charset val="128"/>
      </rPr>
      <t>olinsシステム改修業務</t>
    </r>
    <rPh sb="0" eb="2">
      <t>コクサイ</t>
    </rPh>
    <rPh sb="2" eb="4">
      <t>ブツリュウ</t>
    </rPh>
    <rPh sb="4" eb="7">
      <t>コウリツカ</t>
    </rPh>
    <rPh sb="21" eb="23">
      <t>カイシュウ</t>
    </rPh>
    <rPh sb="23" eb="25">
      <t>ギョウム</t>
    </rPh>
    <phoneticPr fontId="5"/>
  </si>
  <si>
    <t>（株）メトグリーン</t>
    <rPh sb="0" eb="3">
      <t>カブ</t>
    </rPh>
    <phoneticPr fontId="5"/>
  </si>
  <si>
    <t>会議用お茶</t>
    <rPh sb="0" eb="3">
      <t>カイギヨウ</t>
    </rPh>
    <rPh sb="4" eb="5">
      <t>チャ</t>
    </rPh>
    <phoneticPr fontId="5"/>
  </si>
  <si>
    <t>73  海上貨物輸送コスト低減効果（対H25年度総輸送コスト）（①国内）　［H29年度は速報値］</t>
    <rPh sb="41" eb="43">
      <t>ネンド</t>
    </rPh>
    <rPh sb="44" eb="47">
      <t>ソクホウチ</t>
    </rPh>
    <phoneticPr fontId="5"/>
  </si>
  <si>
    <t>73  海上貨物輸送コスト低減効果（対H25年度総輸送コスト）（②国際）　［H29年度は速報値］</t>
    <phoneticPr fontId="5"/>
  </si>
  <si>
    <t>B.三菱倉庫（株）</t>
    <rPh sb="2" eb="4">
      <t>ミツビシ</t>
    </rPh>
    <rPh sb="4" eb="6">
      <t>ソウコ</t>
    </rPh>
    <rPh sb="7" eb="8">
      <t>カブ</t>
    </rPh>
    <phoneticPr fontId="5"/>
  </si>
  <si>
    <t>・総合物流施策大綱（H29年7月28日閣議決定）
・経済財政運営と改革の基本方針2017（H29年6月9日閣議決定）
・未来投資戦略2017（H29年6月9日閣議決定）</t>
    <rPh sb="1" eb="3">
      <t>ソウゴウ</t>
    </rPh>
    <rPh sb="3" eb="5">
      <t>ブツリュウ</t>
    </rPh>
    <rPh sb="5" eb="7">
      <t>セサク</t>
    </rPh>
    <rPh sb="7" eb="9">
      <t>タイコウ</t>
    </rPh>
    <rPh sb="13" eb="14">
      <t>ネン</t>
    </rPh>
    <rPh sb="15" eb="16">
      <t>ガツ</t>
    </rPh>
    <rPh sb="18" eb="19">
      <t>ニチ</t>
    </rPh>
    <rPh sb="19" eb="21">
      <t>カクギ</t>
    </rPh>
    <rPh sb="21" eb="23">
      <t>ケッテイ</t>
    </rPh>
    <rPh sb="60" eb="62">
      <t>ミライ</t>
    </rPh>
    <rPh sb="62" eb="64">
      <t>トウシ</t>
    </rPh>
    <rPh sb="64" eb="66">
      <t>センリャク</t>
    </rPh>
    <phoneticPr fontId="5"/>
  </si>
  <si>
    <t>-</t>
    <phoneticPr fontId="5"/>
  </si>
  <si>
    <t>-</t>
    <phoneticPr fontId="5"/>
  </si>
  <si>
    <t>デイリー寄港を維持（平成29年度）</t>
    <rPh sb="4" eb="6">
      <t>キコウ</t>
    </rPh>
    <rPh sb="7" eb="9">
      <t>イジ</t>
    </rPh>
    <rPh sb="10" eb="12">
      <t>ヘイセイ</t>
    </rPh>
    <rPh sb="14" eb="16">
      <t>ネンド</t>
    </rPh>
    <phoneticPr fontId="5"/>
  </si>
  <si>
    <t>一般競争が可能となるよう業務内容の切り分けを行うとともに、競争参加資格を最大限に広げるなど競争性の確保に努めている。</t>
    <phoneticPr fontId="5"/>
  </si>
  <si>
    <t>現地条件や事業者の技術力、事業計画を総合的に判断してコスト等を確認している。</t>
    <phoneticPr fontId="5"/>
  </si>
  <si>
    <t>実施内容に応じて地方整備局へ適切に配分している。</t>
    <phoneticPr fontId="5"/>
  </si>
  <si>
    <t>事業実施に直接必要なものに限定されており、適正に執行している。</t>
    <phoneticPr fontId="5"/>
  </si>
  <si>
    <t>関係者との事業実施上の調整に時間を要したため。</t>
    <phoneticPr fontId="5"/>
  </si>
  <si>
    <t>事業規模やスケジュールを最適化するなど、コスト縮減に努めている。</t>
    <phoneticPr fontId="5"/>
  </si>
  <si>
    <t>最終目標の達成に向けて着実に取組を進めている。</t>
    <phoneticPr fontId="5"/>
  </si>
  <si>
    <t>活動実績は見込み通りである。</t>
    <rPh sb="0" eb="2">
      <t>カツドウ</t>
    </rPh>
    <rPh sb="2" eb="4">
      <t>ジッセキ</t>
    </rPh>
    <rPh sb="5" eb="7">
      <t>ミコ</t>
    </rPh>
    <rPh sb="8" eb="9">
      <t>ドオ</t>
    </rPh>
    <phoneticPr fontId="5"/>
  </si>
  <si>
    <t>「国費投入の必要性」「事業の効率性」「事業の有効性」全てにおいて評価できることから、当該事業は適切であると認められる。</t>
    <phoneticPr fontId="5"/>
  </si>
  <si>
    <t>引き続き適正な予算執行の確保を図るとともに、国際コンテナ戦略港湾コンテナターミナルの国際競争力を強化するために適切な成果を出すべく効果的な事業の執行に努める。</t>
    <rPh sb="0" eb="1">
      <t>ヒ</t>
    </rPh>
    <rPh sb="2" eb="3">
      <t>ツヅ</t>
    </rPh>
    <rPh sb="4" eb="6">
      <t>テキセイ</t>
    </rPh>
    <rPh sb="7" eb="9">
      <t>ヨサン</t>
    </rPh>
    <rPh sb="9" eb="11">
      <t>シッコウ</t>
    </rPh>
    <rPh sb="12" eb="14">
      <t>カクホ</t>
    </rPh>
    <rPh sb="15" eb="16">
      <t>ハカ</t>
    </rPh>
    <rPh sb="22" eb="24">
      <t>コクサイ</t>
    </rPh>
    <rPh sb="28" eb="30">
      <t>センリャク</t>
    </rPh>
    <rPh sb="30" eb="32">
      <t>コウワン</t>
    </rPh>
    <rPh sb="42" eb="44">
      <t>コクサイ</t>
    </rPh>
    <rPh sb="44" eb="47">
      <t>キョウソウリョク</t>
    </rPh>
    <rPh sb="48" eb="50">
      <t>キョウカ</t>
    </rPh>
    <rPh sb="55" eb="57">
      <t>テキセツ</t>
    </rPh>
    <rPh sb="58" eb="60">
      <t>セイカ</t>
    </rPh>
    <rPh sb="61" eb="62">
      <t>ダ</t>
    </rPh>
    <rPh sb="65" eb="68">
      <t>コウカテキ</t>
    </rPh>
    <rPh sb="69" eb="71">
      <t>ジギョウ</t>
    </rPh>
    <rPh sb="72" eb="74">
      <t>シッコウ</t>
    </rPh>
    <rPh sb="75" eb="76">
      <t>ツト</t>
    </rPh>
    <phoneticPr fontId="5"/>
  </si>
  <si>
    <t>76 国際コンテナ戦略港湾へ寄港する基幹航路の便数（①北米基幹航路）</t>
    <rPh sb="3" eb="5">
      <t>コクサイ</t>
    </rPh>
    <rPh sb="9" eb="11">
      <t>センリャク</t>
    </rPh>
    <rPh sb="11" eb="13">
      <t>コウワン</t>
    </rPh>
    <rPh sb="14" eb="16">
      <t>キコウ</t>
    </rPh>
    <rPh sb="18" eb="20">
      <t>キカン</t>
    </rPh>
    <rPh sb="20" eb="22">
      <t>コウロ</t>
    </rPh>
    <rPh sb="23" eb="25">
      <t>ビンスウ</t>
    </rPh>
    <rPh sb="27" eb="29">
      <t>ホクベイ</t>
    </rPh>
    <rPh sb="29" eb="31">
      <t>キカン</t>
    </rPh>
    <rPh sb="31" eb="33">
      <t>コウロ</t>
    </rPh>
    <phoneticPr fontId="5"/>
  </si>
  <si>
    <t>-</t>
    <phoneticPr fontId="5"/>
  </si>
  <si>
    <t>モデル運用規程数</t>
    <phoneticPr fontId="5"/>
  </si>
  <si>
    <t>規定数</t>
    <rPh sb="0" eb="3">
      <t>キテイスウ</t>
    </rPh>
    <phoneticPr fontId="5"/>
  </si>
  <si>
    <t>遠隔操作ＲＴＧを安全に運用するためにモデル運用規程を作成する。</t>
    <rPh sb="0" eb="2">
      <t>エンカク</t>
    </rPh>
    <rPh sb="2" eb="4">
      <t>ソウサ</t>
    </rPh>
    <rPh sb="8" eb="10">
      <t>アンゼン</t>
    </rPh>
    <rPh sb="11" eb="13">
      <t>ウンヨウ</t>
    </rPh>
    <rPh sb="26" eb="28">
      <t>サクセイ</t>
    </rPh>
    <phoneticPr fontId="5"/>
  </si>
  <si>
    <t>遠隔操作ＲＴＧの安全性検証</t>
    <phoneticPr fontId="5"/>
  </si>
  <si>
    <t>式</t>
    <rPh sb="0" eb="1">
      <t>シキ</t>
    </rPh>
    <phoneticPr fontId="5"/>
  </si>
  <si>
    <t>-</t>
    <phoneticPr fontId="5"/>
  </si>
  <si>
    <t>％減</t>
    <rPh sb="1" eb="2">
      <t>ゲン</t>
    </rPh>
    <phoneticPr fontId="5"/>
  </si>
  <si>
    <t>執行額　／　遠隔操作ＲＴＧの安全性検証数　　　　　　　　　　　</t>
    <rPh sb="0" eb="2">
      <t>シッコウ</t>
    </rPh>
    <rPh sb="2" eb="3">
      <t>ガク</t>
    </rPh>
    <rPh sb="6" eb="8">
      <t>エンカク</t>
    </rPh>
    <rPh sb="8" eb="10">
      <t>ソウサ</t>
    </rPh>
    <rPh sb="14" eb="17">
      <t>アンゼンセイ</t>
    </rPh>
    <rPh sb="17" eb="19">
      <t>ケンショウ</t>
    </rPh>
    <rPh sb="19" eb="20">
      <t>スウ</t>
    </rPh>
    <phoneticPr fontId="5"/>
  </si>
  <si>
    <t>執行額/
安全性検証数</t>
    <rPh sb="5" eb="8">
      <t>アンゼンセイ</t>
    </rPh>
    <rPh sb="8" eb="10">
      <t>ケンショウ</t>
    </rPh>
    <rPh sb="10" eb="11">
      <t>スウ</t>
    </rPh>
    <phoneticPr fontId="5"/>
  </si>
  <si>
    <t>422/1</t>
    <phoneticPr fontId="5"/>
  </si>
  <si>
    <t>563/1</t>
    <phoneticPr fontId="5"/>
  </si>
  <si>
    <t>ゲート処理時間の削減</t>
    <rPh sb="3" eb="5">
      <t>ショリ</t>
    </rPh>
    <rPh sb="5" eb="7">
      <t>ジカン</t>
    </rPh>
    <rPh sb="8" eb="10">
      <t>サクゲン</t>
    </rPh>
    <phoneticPr fontId="5"/>
  </si>
  <si>
    <t>執行額/
ゲート処理削減時間割合</t>
    <rPh sb="8" eb="10">
      <t>ショリ</t>
    </rPh>
    <rPh sb="10" eb="12">
      <t>サクゲン</t>
    </rPh>
    <rPh sb="12" eb="14">
      <t>ジカン</t>
    </rPh>
    <rPh sb="14" eb="16">
      <t>ワリアイ</t>
    </rPh>
    <phoneticPr fontId="5"/>
  </si>
  <si>
    <t>563/40</t>
    <phoneticPr fontId="5"/>
  </si>
  <si>
    <t>執行額　／　ゲート処理時間削減割合　　　　　　　　　　</t>
    <rPh sb="0" eb="2">
      <t>シッコウ</t>
    </rPh>
    <rPh sb="2" eb="3">
      <t>ガク</t>
    </rPh>
    <rPh sb="9" eb="11">
      <t>ショリ</t>
    </rPh>
    <rPh sb="11" eb="13">
      <t>ジカン</t>
    </rPh>
    <rPh sb="13" eb="15">
      <t>サクゲン</t>
    </rPh>
    <rPh sb="15" eb="17">
      <t>ワリアイ</t>
    </rPh>
    <phoneticPr fontId="5"/>
  </si>
  <si>
    <t>355/1</t>
    <phoneticPr fontId="5"/>
  </si>
  <si>
    <t>69/20</t>
    <phoneticPr fontId="5"/>
  </si>
  <si>
    <t>本事業は、既設コンテナターミナルでのRTGの遠隔操作化の際の安全確保のためのモデル運用規程の策定やヤード内荷役・ゲート処理作業を効率化するための港湾情報システムの開発及び運用方法の確立を行うものであり、本実証事業を踏まえて遠隔操作RTGや港湾情報システムが実用化され、国際コンテナ戦略港湾に導入されることにより、コンテナターミナルの荷役能力の向上やコンテナターミナル周辺の渋滞の緩和が図られ、国際コンテナ戦略港湾の国際競争力の強化につながり、我が国に寄港する国際基幹航路を維持・拡大することで本目標の達成に寄与する。</t>
    <rPh sb="0" eb="1">
      <t>ホン</t>
    </rPh>
    <rPh sb="1" eb="3">
      <t>ジギョウ</t>
    </rPh>
    <rPh sb="5" eb="7">
      <t>キセツ</t>
    </rPh>
    <rPh sb="22" eb="24">
      <t>エンカク</t>
    </rPh>
    <rPh sb="24" eb="27">
      <t>ソウサカ</t>
    </rPh>
    <rPh sb="28" eb="29">
      <t>サイ</t>
    </rPh>
    <rPh sb="30" eb="32">
      <t>アンゼン</t>
    </rPh>
    <rPh sb="32" eb="34">
      <t>カクホ</t>
    </rPh>
    <rPh sb="41" eb="43">
      <t>ウンヨウ</t>
    </rPh>
    <rPh sb="43" eb="45">
      <t>キテイ</t>
    </rPh>
    <rPh sb="46" eb="48">
      <t>サクテイ</t>
    </rPh>
    <rPh sb="72" eb="74">
      <t>コウワン</t>
    </rPh>
    <rPh sb="74" eb="76">
      <t>ジョウホウ</t>
    </rPh>
    <rPh sb="81" eb="83">
      <t>カイハツ</t>
    </rPh>
    <rPh sb="83" eb="84">
      <t>オヨ</t>
    </rPh>
    <rPh sb="85" eb="87">
      <t>ウンヨウ</t>
    </rPh>
    <rPh sb="87" eb="89">
      <t>ホウホウ</t>
    </rPh>
    <rPh sb="90" eb="92">
      <t>カクリツ</t>
    </rPh>
    <rPh sb="93" eb="94">
      <t>オコナ</t>
    </rPh>
    <rPh sb="101" eb="102">
      <t>ホン</t>
    </rPh>
    <rPh sb="102" eb="104">
      <t>ジッショウ</t>
    </rPh>
    <rPh sb="104" eb="106">
      <t>ジギョウ</t>
    </rPh>
    <rPh sb="107" eb="108">
      <t>フ</t>
    </rPh>
    <rPh sb="111" eb="113">
      <t>エンカク</t>
    </rPh>
    <rPh sb="113" eb="115">
      <t>ソウサ</t>
    </rPh>
    <rPh sb="119" eb="121">
      <t>コウワン</t>
    </rPh>
    <rPh sb="121" eb="123">
      <t>ジョウホウ</t>
    </rPh>
    <rPh sb="128" eb="131">
      <t>ジツヨウカ</t>
    </rPh>
    <rPh sb="134" eb="136">
      <t>コクサイ</t>
    </rPh>
    <rPh sb="140" eb="142">
      <t>センリャク</t>
    </rPh>
    <rPh sb="142" eb="144">
      <t>コウワン</t>
    </rPh>
    <rPh sb="145" eb="147">
      <t>ドウニュウ</t>
    </rPh>
    <rPh sb="166" eb="168">
      <t>ニヤク</t>
    </rPh>
    <rPh sb="168" eb="170">
      <t>ノウリョク</t>
    </rPh>
    <rPh sb="171" eb="173">
      <t>コウジョウ</t>
    </rPh>
    <rPh sb="183" eb="185">
      <t>シュウヘン</t>
    </rPh>
    <rPh sb="186" eb="188">
      <t>ジュウタイ</t>
    </rPh>
    <rPh sb="189" eb="191">
      <t>カンワ</t>
    </rPh>
    <rPh sb="192" eb="193">
      <t>ハカ</t>
    </rPh>
    <rPh sb="246" eb="247">
      <t>ホン</t>
    </rPh>
    <rPh sb="247" eb="249">
      <t>モクヒョウ</t>
    </rPh>
    <rPh sb="250" eb="252">
      <t>タッセイ</t>
    </rPh>
    <rPh sb="253" eb="255">
      <t>キヨ</t>
    </rPh>
    <phoneticPr fontId="5"/>
  </si>
  <si>
    <t>遠隔操作RTGや情報技術を活用したゲート受付の実用化によりコンテナターミナルの国際競争力の強化が図られることによる国際基幹航路の維持・拡大は、国民生活への影響の大きさから優先度の高い事業である。また、国際基幹航路の維持・拡大に資する本事業については、経済財政運営と改革の基本方針2017、未来投資戦略2017等にも政策優先度の高い事業として位置付けられているところ。</t>
    <rPh sb="8" eb="10">
      <t>ジョウホウ</t>
    </rPh>
    <rPh sb="10" eb="12">
      <t>ギジュツ</t>
    </rPh>
    <rPh sb="13" eb="15">
      <t>カツヨウ</t>
    </rPh>
    <rPh sb="20" eb="22">
      <t>ウケツケ</t>
    </rPh>
    <rPh sb="39" eb="41">
      <t>コクサイ</t>
    </rPh>
    <rPh sb="41" eb="44">
      <t>キョウソウリョク</t>
    </rPh>
    <rPh sb="45" eb="47">
      <t>キョウカ</t>
    </rPh>
    <rPh sb="157" eb="159">
      <t>セイサク</t>
    </rPh>
    <rPh sb="159" eb="162">
      <t>ユウセンド</t>
    </rPh>
    <rPh sb="163" eb="164">
      <t>タカ</t>
    </rPh>
    <rPh sb="165" eb="167">
      <t>ジギョウ</t>
    </rPh>
    <phoneticPr fontId="5"/>
  </si>
  <si>
    <t>横浜港南本牧コンテナターミナルにおけるゲート前待機時間を、現状の平均約５５分から平成３１年度にほぼ解消する。平成２９年度は、搬出ゲートで、ゲート処理時間が約２割削減したことを確認しているが、渋滞を改善するまでには至っていない。
※（一社）神奈川県トラック協会海上コンテナ部会調べ</t>
    <rPh sb="0" eb="3">
      <t>ヨコハマコウ</t>
    </rPh>
    <rPh sb="3" eb="4">
      <t>ミナミ</t>
    </rPh>
    <rPh sb="4" eb="6">
      <t>ホンモク</t>
    </rPh>
    <rPh sb="22" eb="23">
      <t>マエ</t>
    </rPh>
    <rPh sb="23" eb="25">
      <t>タイキ</t>
    </rPh>
    <rPh sb="25" eb="27">
      <t>ジカン</t>
    </rPh>
    <rPh sb="29" eb="31">
      <t>ゲンジョウ</t>
    </rPh>
    <rPh sb="32" eb="34">
      <t>ヘイキン</t>
    </rPh>
    <rPh sb="34" eb="35">
      <t>ヤク</t>
    </rPh>
    <rPh sb="37" eb="38">
      <t>フン</t>
    </rPh>
    <rPh sb="40" eb="42">
      <t>ヘイセイ</t>
    </rPh>
    <rPh sb="44" eb="46">
      <t>ネンド</t>
    </rPh>
    <rPh sb="49" eb="51">
      <t>カイショウ</t>
    </rPh>
    <rPh sb="54" eb="56">
      <t>ヘイセイ</t>
    </rPh>
    <rPh sb="58" eb="60">
      <t>ネンド</t>
    </rPh>
    <rPh sb="62" eb="64">
      <t>ハンシュツ</t>
    </rPh>
    <rPh sb="72" eb="74">
      <t>ショリ</t>
    </rPh>
    <rPh sb="74" eb="76">
      <t>ジカン</t>
    </rPh>
    <rPh sb="77" eb="78">
      <t>ヤク</t>
    </rPh>
    <rPh sb="79" eb="80">
      <t>ワリ</t>
    </rPh>
    <rPh sb="80" eb="82">
      <t>サクゲン</t>
    </rPh>
    <rPh sb="87" eb="89">
      <t>カクニン</t>
    </rPh>
    <rPh sb="95" eb="97">
      <t>ジュウタイ</t>
    </rPh>
    <rPh sb="98" eb="100">
      <t>カイゼン</t>
    </rPh>
    <rPh sb="106" eb="107">
      <t>イタ</t>
    </rPh>
    <rPh sb="116" eb="117">
      <t>イッ</t>
    </rPh>
    <rPh sb="119" eb="123">
      <t>カナガワケン</t>
    </rPh>
    <rPh sb="127" eb="129">
      <t>キョウカイ</t>
    </rPh>
    <rPh sb="129" eb="131">
      <t>カイジョウ</t>
    </rPh>
    <rPh sb="135" eb="137">
      <t>ブカイ</t>
    </rPh>
    <rPh sb="137" eb="138">
      <t>シラ</t>
    </rPh>
    <phoneticPr fontId="5"/>
  </si>
  <si>
    <t>既設コンテナターミナルにおける遠隔操作ＲＴＧの導入環境の整備を行うため、安全性確保のための方策をとりまとめた「モデル運用規程」の策定に必要な実証を行う。また、コンテナターミナルゲートにおける渋滞解消のため、コンテナ搬出入情報や車両位置情報をリアルタイムに共有・活用することにより、ゲート処理・ヤード内荷役作業を効率化するためのシステム開発及び運用方法の確立を行う。さらに、近年目覚ましい発展を遂げているＡＩ等を活用したターミナルオペレーションの最適化に向けた検討を行う。</t>
    <rPh sb="0" eb="2">
      <t>キセツ</t>
    </rPh>
    <rPh sb="15" eb="17">
      <t>エンカク</t>
    </rPh>
    <rPh sb="17" eb="19">
      <t>ソウサ</t>
    </rPh>
    <rPh sb="23" eb="25">
      <t>ドウニュウ</t>
    </rPh>
    <rPh sb="25" eb="27">
      <t>カンキョウ</t>
    </rPh>
    <rPh sb="28" eb="30">
      <t>セイビ</t>
    </rPh>
    <rPh sb="31" eb="32">
      <t>オコナ</t>
    </rPh>
    <rPh sb="58" eb="60">
      <t>ウンヨウ</t>
    </rPh>
    <rPh sb="60" eb="62">
      <t>キテイ</t>
    </rPh>
    <rPh sb="64" eb="66">
      <t>サクテイ</t>
    </rPh>
    <rPh sb="67" eb="69">
      <t>ヒツヨウ</t>
    </rPh>
    <rPh sb="95" eb="97">
      <t>ジュウタイ</t>
    </rPh>
    <rPh sb="97" eb="99">
      <t>カイショウ</t>
    </rPh>
    <rPh sb="107" eb="110">
      <t>ハンシュツニュウ</t>
    </rPh>
    <rPh sb="110" eb="112">
      <t>ジョウホウ</t>
    </rPh>
    <rPh sb="113" eb="115">
      <t>シャリョウ</t>
    </rPh>
    <rPh sb="115" eb="117">
      <t>イチ</t>
    </rPh>
    <rPh sb="117" eb="119">
      <t>ジョウホウ</t>
    </rPh>
    <rPh sb="127" eb="129">
      <t>キョウユウ</t>
    </rPh>
    <rPh sb="130" eb="132">
      <t>カツヨウ</t>
    </rPh>
    <rPh sb="143" eb="145">
      <t>ショリ</t>
    </rPh>
    <rPh sb="149" eb="150">
      <t>ナイ</t>
    </rPh>
    <rPh sb="150" eb="152">
      <t>ニヤク</t>
    </rPh>
    <rPh sb="152" eb="154">
      <t>サギョウ</t>
    </rPh>
    <rPh sb="155" eb="158">
      <t>コウリツカ</t>
    </rPh>
    <rPh sb="167" eb="169">
      <t>カイハツ</t>
    </rPh>
    <rPh sb="169" eb="170">
      <t>オヨ</t>
    </rPh>
    <rPh sb="171" eb="173">
      <t>ウンヨウ</t>
    </rPh>
    <rPh sb="173" eb="175">
      <t>ホウホウ</t>
    </rPh>
    <rPh sb="176" eb="178">
      <t>カクリツ</t>
    </rPh>
    <rPh sb="179" eb="180">
      <t>オコナ</t>
    </rPh>
    <rPh sb="186" eb="188">
      <t>キンネン</t>
    </rPh>
    <rPh sb="188" eb="190">
      <t>メザ</t>
    </rPh>
    <rPh sb="193" eb="195">
      <t>ハッテン</t>
    </rPh>
    <rPh sb="196" eb="197">
      <t>ト</t>
    </rPh>
    <rPh sb="203" eb="204">
      <t>トウ</t>
    </rPh>
    <rPh sb="205" eb="207">
      <t>カツヨウ</t>
    </rPh>
    <rPh sb="222" eb="225">
      <t>サイテキカ</t>
    </rPh>
    <rPh sb="226" eb="227">
      <t>ム</t>
    </rPh>
    <rPh sb="229" eb="231">
      <t>ケントウ</t>
    </rPh>
    <rPh sb="232" eb="233">
      <t>オコナ</t>
    </rPh>
    <phoneticPr fontId="5"/>
  </si>
  <si>
    <t>コンテナ船の着岸時間の長期化や港湾での更なる労働力不足が懸念される中、ターミナル荷役能力の向上や港湾労働者の労働環境の改善に資する遠隔操作ＲＴＧの導入環境の整備は、国民や社会のニーズを的確に反映している。
また、深刻化するターミナルゲートでの渋滞の解消に資するターミナルゲート処理能力の向上は、国民や社会のニーズを的確に反映している。</t>
    <rPh sb="11" eb="14">
      <t>チョウキカ</t>
    </rPh>
    <rPh sb="28" eb="30">
      <t>ケネン</t>
    </rPh>
    <rPh sb="33" eb="34">
      <t>ナカ</t>
    </rPh>
    <rPh sb="40" eb="42">
      <t>ニヤク</t>
    </rPh>
    <rPh sb="42" eb="44">
      <t>ノウリョク</t>
    </rPh>
    <rPh sb="45" eb="47">
      <t>コウジョウ</t>
    </rPh>
    <rPh sb="48" eb="50">
      <t>コウワン</t>
    </rPh>
    <rPh sb="50" eb="53">
      <t>ロウドウシャ</t>
    </rPh>
    <rPh sb="54" eb="56">
      <t>ロウドウ</t>
    </rPh>
    <rPh sb="56" eb="58">
      <t>カンキョウ</t>
    </rPh>
    <rPh sb="59" eb="61">
      <t>カイゼン</t>
    </rPh>
    <rPh sb="62" eb="63">
      <t>シ</t>
    </rPh>
    <rPh sb="65" eb="67">
      <t>エンカク</t>
    </rPh>
    <rPh sb="75" eb="77">
      <t>カンキョウ</t>
    </rPh>
    <rPh sb="78" eb="80">
      <t>セイビ</t>
    </rPh>
    <rPh sb="82" eb="84">
      <t>コクミン</t>
    </rPh>
    <rPh sb="85" eb="87">
      <t>シャカイ</t>
    </rPh>
    <rPh sb="92" eb="94">
      <t>テキカク</t>
    </rPh>
    <rPh sb="95" eb="97">
      <t>ハンエイ</t>
    </rPh>
    <rPh sb="106" eb="109">
      <t>シンコクカ</t>
    </rPh>
    <rPh sb="121" eb="123">
      <t>ジュウタイ</t>
    </rPh>
    <rPh sb="124" eb="126">
      <t>カイショウ</t>
    </rPh>
    <rPh sb="127" eb="128">
      <t>シ</t>
    </rPh>
    <rPh sb="138" eb="140">
      <t>ショリ</t>
    </rPh>
    <rPh sb="140" eb="142">
      <t>ノウリョク</t>
    </rPh>
    <rPh sb="143" eb="145">
      <t>コウジョウ</t>
    </rPh>
    <phoneticPr fontId="5"/>
  </si>
  <si>
    <t>コンテナ船の更なる大型化や船社アライアンスの再編等、海運・港湾を取り巻く情勢が変化する中、欧米基幹航路の寄港の維持・拡大による我が国の国際競争力強化を図るため、「集貨」「創貨」「競争力強化」の３本柱からなる「国際コンテナ戦略港湾政策」に取り組んでいる。本事業は、「競争力強化」施策の一つとして、ターミナル荷役能力の向上及び港湾労働者の労働環境改善に向けた遠隔操作ＲＴＧの導入環境の整備並びにターミナルゲート処理能力の向上による渋滞解消を目的としている。</t>
    <rPh sb="4" eb="5">
      <t>フネ</t>
    </rPh>
    <rPh sb="6" eb="7">
      <t>サラ</t>
    </rPh>
    <rPh sb="9" eb="12">
      <t>オオガタカ</t>
    </rPh>
    <rPh sb="13" eb="15">
      <t>センシャ</t>
    </rPh>
    <rPh sb="22" eb="24">
      <t>サイヘン</t>
    </rPh>
    <rPh sb="24" eb="25">
      <t>トウ</t>
    </rPh>
    <rPh sb="26" eb="28">
      <t>カイウン</t>
    </rPh>
    <rPh sb="29" eb="31">
      <t>コウワン</t>
    </rPh>
    <rPh sb="32" eb="33">
      <t>ト</t>
    </rPh>
    <rPh sb="34" eb="35">
      <t>マ</t>
    </rPh>
    <rPh sb="36" eb="38">
      <t>ジョウセイ</t>
    </rPh>
    <rPh sb="39" eb="41">
      <t>ヘンカ</t>
    </rPh>
    <rPh sb="43" eb="44">
      <t>ナカ</t>
    </rPh>
    <rPh sb="45" eb="47">
      <t>オウベイ</t>
    </rPh>
    <rPh sb="47" eb="49">
      <t>キカン</t>
    </rPh>
    <rPh sb="49" eb="51">
      <t>コウロ</t>
    </rPh>
    <rPh sb="52" eb="54">
      <t>キコウ</t>
    </rPh>
    <rPh sb="55" eb="57">
      <t>イジ</t>
    </rPh>
    <rPh sb="58" eb="60">
      <t>カクダイ</t>
    </rPh>
    <rPh sb="126" eb="127">
      <t>ホン</t>
    </rPh>
    <rPh sb="127" eb="129">
      <t>ジギョウ</t>
    </rPh>
    <rPh sb="138" eb="140">
      <t>セサク</t>
    </rPh>
    <rPh sb="141" eb="142">
      <t>ヒト</t>
    </rPh>
    <rPh sb="152" eb="154">
      <t>ニヤク</t>
    </rPh>
    <rPh sb="154" eb="156">
      <t>ノウリョク</t>
    </rPh>
    <rPh sb="157" eb="159">
      <t>コウジョウ</t>
    </rPh>
    <rPh sb="159" eb="160">
      <t>オヨ</t>
    </rPh>
    <rPh sb="161" eb="163">
      <t>コウワン</t>
    </rPh>
    <rPh sb="163" eb="166">
      <t>ロウドウシャ</t>
    </rPh>
    <rPh sb="167" eb="169">
      <t>ロウドウ</t>
    </rPh>
    <rPh sb="169" eb="171">
      <t>カンキョウ</t>
    </rPh>
    <rPh sb="171" eb="173">
      <t>カイゼン</t>
    </rPh>
    <rPh sb="174" eb="175">
      <t>ム</t>
    </rPh>
    <rPh sb="177" eb="179">
      <t>エンカク</t>
    </rPh>
    <rPh sb="187" eb="189">
      <t>カンキョウ</t>
    </rPh>
    <rPh sb="190" eb="192">
      <t>セイビ</t>
    </rPh>
    <rPh sb="192" eb="193">
      <t>ナラ</t>
    </rPh>
    <rPh sb="203" eb="205">
      <t>ショリ</t>
    </rPh>
    <rPh sb="205" eb="207">
      <t>ノウリョク</t>
    </rPh>
    <rPh sb="208" eb="210">
      <t>コウジョウ</t>
    </rPh>
    <rPh sb="213" eb="215">
      <t>ジュウタイ</t>
    </rPh>
    <rPh sb="215" eb="217">
      <t>カイショウ</t>
    </rPh>
    <rPh sb="218" eb="220">
      <t>モクテキ</t>
    </rPh>
    <phoneticPr fontId="5"/>
  </si>
  <si>
    <t>コンテナターミナルにおけるゲート前渋滞については、例えば正月やＧＷ前後などにコンテナターミナル蔵置容量をはるかに超えるコンテナを取り扱う場合や、ピーク時間帯に予想以上のトレーラーが集中する場合などには発生するものであるため、「ほぼ解消」としている。</t>
    <rPh sb="16" eb="17">
      <t>マエ</t>
    </rPh>
    <rPh sb="17" eb="19">
      <t>ジュウタイ</t>
    </rPh>
    <rPh sb="25" eb="26">
      <t>タト</t>
    </rPh>
    <rPh sb="28" eb="30">
      <t>ショウガツ</t>
    </rPh>
    <rPh sb="33" eb="35">
      <t>ゼンゴ</t>
    </rPh>
    <rPh sb="47" eb="49">
      <t>ゾウチ</t>
    </rPh>
    <rPh sb="49" eb="51">
      <t>ヨウリョウ</t>
    </rPh>
    <rPh sb="56" eb="57">
      <t>コ</t>
    </rPh>
    <rPh sb="64" eb="65">
      <t>ト</t>
    </rPh>
    <rPh sb="66" eb="67">
      <t>アツカ</t>
    </rPh>
    <rPh sb="68" eb="70">
      <t>バアイ</t>
    </rPh>
    <rPh sb="75" eb="78">
      <t>ジカンタイ</t>
    </rPh>
    <rPh sb="79" eb="81">
      <t>ヨソウ</t>
    </rPh>
    <rPh sb="81" eb="83">
      <t>イジョウ</t>
    </rPh>
    <rPh sb="90" eb="92">
      <t>シュウチュウ</t>
    </rPh>
    <rPh sb="94" eb="96">
      <t>バアイ</t>
    </rPh>
    <rPh sb="100" eb="102">
      <t>ハッセイ</t>
    </rPh>
    <rPh sb="115" eb="117">
      <t>カイショウ</t>
    </rPh>
    <phoneticPr fontId="5"/>
  </si>
  <si>
    <t>遠隔操作RTGの実証事業の結果を踏まえて作成する「モデル運用規程」は、国の考え方を法令解釈も含めて示すものであり、作成するために必要な実証を国が行う必要がある。また、港湾情報システムの開発により達成しようとする渋滞の緩和・解消は外部不経済の解消であり、民間事業者の収入増に繋がらず、民間事業者自らがシステム開発を行うインセンティブが働かない。さらに、全国統一的なシステムの構築により利便性を確保するためには、地方自治体ではなく国が行う必要がある。</t>
    <rPh sb="0" eb="2">
      <t>エンカク</t>
    </rPh>
    <rPh sb="2" eb="4">
      <t>ソウサ</t>
    </rPh>
    <rPh sb="8" eb="10">
      <t>ジッショウ</t>
    </rPh>
    <rPh sb="10" eb="12">
      <t>ジギョウ</t>
    </rPh>
    <rPh sb="13" eb="15">
      <t>ケッカ</t>
    </rPh>
    <rPh sb="16" eb="17">
      <t>フ</t>
    </rPh>
    <rPh sb="20" eb="22">
      <t>サクセイ</t>
    </rPh>
    <rPh sb="28" eb="30">
      <t>ウンヨウ</t>
    </rPh>
    <rPh sb="30" eb="32">
      <t>キテイ</t>
    </rPh>
    <rPh sb="35" eb="36">
      <t>クニ</t>
    </rPh>
    <rPh sb="37" eb="38">
      <t>カンガ</t>
    </rPh>
    <rPh sb="39" eb="40">
      <t>カタ</t>
    </rPh>
    <rPh sb="41" eb="43">
      <t>ホウレイ</t>
    </rPh>
    <rPh sb="43" eb="45">
      <t>カイシャク</t>
    </rPh>
    <rPh sb="46" eb="47">
      <t>フク</t>
    </rPh>
    <rPh sb="49" eb="50">
      <t>シメ</t>
    </rPh>
    <rPh sb="57" eb="59">
      <t>サクセイ</t>
    </rPh>
    <rPh sb="64" eb="66">
      <t>ヒツヨウ</t>
    </rPh>
    <rPh sb="67" eb="69">
      <t>ジッショウ</t>
    </rPh>
    <rPh sb="70" eb="71">
      <t>クニ</t>
    </rPh>
    <rPh sb="72" eb="73">
      <t>オコナ</t>
    </rPh>
    <rPh sb="74" eb="76">
      <t>ヒツヨウ</t>
    </rPh>
    <rPh sb="83" eb="85">
      <t>コウワン</t>
    </rPh>
    <rPh sb="85" eb="87">
      <t>ジョウホウ</t>
    </rPh>
    <rPh sb="92" eb="94">
      <t>カイハツ</t>
    </rPh>
    <rPh sb="97" eb="99">
      <t>タッセイ</t>
    </rPh>
    <rPh sb="105" eb="107">
      <t>ジュウタイ</t>
    </rPh>
    <rPh sb="108" eb="110">
      <t>カンワ</t>
    </rPh>
    <rPh sb="111" eb="113">
      <t>カイショウ</t>
    </rPh>
    <rPh sb="114" eb="116">
      <t>ガイブ</t>
    </rPh>
    <rPh sb="116" eb="119">
      <t>フケイザイ</t>
    </rPh>
    <rPh sb="120" eb="122">
      <t>カイショウ</t>
    </rPh>
    <rPh sb="126" eb="128">
      <t>ミンカン</t>
    </rPh>
    <rPh sb="128" eb="131">
      <t>ジギョウシャ</t>
    </rPh>
    <rPh sb="132" eb="134">
      <t>シュウニュウ</t>
    </rPh>
    <rPh sb="134" eb="135">
      <t>ゾウ</t>
    </rPh>
    <rPh sb="136" eb="137">
      <t>ツナ</t>
    </rPh>
    <rPh sb="141" eb="143">
      <t>ミンカン</t>
    </rPh>
    <rPh sb="143" eb="146">
      <t>ジギョウシャ</t>
    </rPh>
    <rPh sb="146" eb="147">
      <t>ミズカ</t>
    </rPh>
    <rPh sb="153" eb="155">
      <t>カイハツ</t>
    </rPh>
    <rPh sb="156" eb="157">
      <t>オコナ</t>
    </rPh>
    <rPh sb="166" eb="167">
      <t>ハタラ</t>
    </rPh>
    <rPh sb="175" eb="177">
      <t>ゼンコク</t>
    </rPh>
    <rPh sb="177" eb="180">
      <t>トウイツテキ</t>
    </rPh>
    <rPh sb="186" eb="188">
      <t>コウチク</t>
    </rPh>
    <rPh sb="191" eb="194">
      <t>リベンセイ</t>
    </rPh>
    <rPh sb="195" eb="197">
      <t>カクホ</t>
    </rPh>
    <rPh sb="204" eb="206">
      <t>チホウ</t>
    </rPh>
    <rPh sb="206" eb="209">
      <t>ジチタイ</t>
    </rPh>
    <rPh sb="213" eb="214">
      <t>クニ</t>
    </rPh>
    <rPh sb="215" eb="216">
      <t>オコナ</t>
    </rPh>
    <rPh sb="217" eb="219">
      <t>ヒツヨウ</t>
    </rPh>
    <phoneticPr fontId="5"/>
  </si>
  <si>
    <t>【平成30年度公開プロセス】
「事業全体の抜本的な改善」
・アウトカムについて、労働時間削減や労働力不足の解消といった労働環境の改善に関する指標を設定すべきでないか。
・国でなければできないことと民間でできることをしっかり見極めた上で、民間の創意に任せた支援を行ってはどうか。
・実証実験の内容に関する今後の横展開に向けて、導入体制の促進に向けた戦略的な取組をすべき。
・実証事業という性質を踏まえ、技術的成果ばかりだけでなく経済的効果をしっかり示すべき。</t>
  </si>
  <si>
    <t>終了予定</t>
  </si>
  <si>
    <t>公開プロセスの結果を踏まえ、労働環境の改善に関するアウトカム指標の設定などを行うこと。
また、民間の創意に任せた支援を行えないか事業内容を精査すること。</t>
  </si>
  <si>
    <t>%（低減率）</t>
    <rPh sb="2" eb="5">
      <t>テイゲンリツ</t>
    </rPh>
    <phoneticPr fontId="5"/>
  </si>
  <si>
    <t>-</t>
    <phoneticPr fontId="5"/>
  </si>
  <si>
    <t>国土交通省港湾局調べ</t>
    <phoneticPr fontId="5"/>
  </si>
  <si>
    <t>国土交通省港湾局調べ</t>
    <phoneticPr fontId="5"/>
  </si>
  <si>
    <t>国際コンテナ戦略港湾におけるＲＴＧによる荷役作業に起因する事故件数を２%減少させる。</t>
    <rPh sb="0" eb="2">
      <t>コクサイ</t>
    </rPh>
    <rPh sb="6" eb="8">
      <t>センリャク</t>
    </rPh>
    <rPh sb="8" eb="10">
      <t>コウワン</t>
    </rPh>
    <rPh sb="20" eb="22">
      <t>ニヤク</t>
    </rPh>
    <rPh sb="22" eb="24">
      <t>サギョウ</t>
    </rPh>
    <rPh sb="25" eb="27">
      <t>キイン</t>
    </rPh>
    <rPh sb="29" eb="31">
      <t>ジコ</t>
    </rPh>
    <rPh sb="31" eb="33">
      <t>ケンスウ</t>
    </rPh>
    <rPh sb="36" eb="38">
      <t>ゲンショウ</t>
    </rPh>
    <phoneticPr fontId="5"/>
  </si>
  <si>
    <t>国際コンテナ戦略港湾におけるＲＴＧによる荷役作業に起因する事故件数減少割合（３０年度の事故件数－３１年度の事故件数）×１００／３０年度の事故件数</t>
    <rPh sb="33" eb="35">
      <t>ゲンショウ</t>
    </rPh>
    <rPh sb="35" eb="37">
      <t>ワリアイ</t>
    </rPh>
    <phoneticPr fontId="5"/>
  </si>
  <si>
    <t xml:space="preserve">・労働環境改善の指標として、「国際コンテナ戦略港湾におけるＲＴＧ による荷役作業に起因する事故件数の減少割合」を設定しつつ、遠隔操作RTG導入によって荷役作業の安全性向上がどう図られるか今年度検証する。
・国と民間の役割分担として、30年度に、国として示すべき安全性に関するガイドラインを策定した上で、31年度には、各ターミナルの状況に応じた導入が円滑に進むよう、 民間事業者の創意による技術的改善に対し支援を行う。
・今後の横展開に向けて、31年度に、遠隔操作RTG導入に向けた支援を行うとともに、事業者との協力の下、 導入効果等の周知を積極的に行う。
・ これまで本事業により構築してきたシステム等を用いた本格的な実証を、平成30年度に横浜港で実施し、渋滞解消による経済効果について検証を行う。
</t>
    <rPh sb="320" eb="323">
      <t>ヨコハマコウ</t>
    </rPh>
    <phoneticPr fontId="5"/>
  </si>
  <si>
    <t>みなと総合研究財団・三井造船（株）設計共同体</t>
    <rPh sb="3" eb="5">
      <t>ソウゴウ</t>
    </rPh>
    <rPh sb="5" eb="7">
      <t>ケンキュウ</t>
    </rPh>
    <rPh sb="7" eb="9">
      <t>ザイダン</t>
    </rPh>
    <rPh sb="10" eb="12">
      <t>ミツイ</t>
    </rPh>
    <rPh sb="12" eb="14">
      <t>ゾウセン</t>
    </rPh>
    <rPh sb="15" eb="16">
      <t>カブ</t>
    </rPh>
    <rPh sb="17" eb="19">
      <t>セッケイ</t>
    </rPh>
    <rPh sb="19" eb="22">
      <t>キョウドウタイ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</si>
</sst>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739</xdr:row>
      <xdr:rowOff>12700</xdr:rowOff>
    </xdr:from>
    <xdr:to>
      <xdr:col>46</xdr:col>
      <xdr:colOff>180975</xdr:colOff>
      <xdr:row>779</xdr:row>
      <xdr:rowOff>3176</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2000" y="43903900"/>
          <a:ext cx="7496175" cy="1164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227</v>
      </c>
      <c r="AT2" s="218"/>
      <c r="AU2" s="218"/>
      <c r="AV2" s="52" t="str">
        <f>IF(AW2="", "", "-")</f>
        <v/>
      </c>
      <c r="AW2" s="395"/>
      <c r="AX2" s="395"/>
    </row>
    <row r="3" spans="1:50" ht="21" customHeight="1" thickBot="1" x14ac:dyDescent="0.2">
      <c r="A3" s="523" t="s">
        <v>531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75</v>
      </c>
      <c r="H5" s="558"/>
      <c r="I5" s="558"/>
      <c r="J5" s="558"/>
      <c r="K5" s="558"/>
      <c r="L5" s="558"/>
      <c r="M5" s="559" t="s">
        <v>66</v>
      </c>
      <c r="N5" s="560"/>
      <c r="O5" s="560"/>
      <c r="P5" s="560"/>
      <c r="Q5" s="560"/>
      <c r="R5" s="561"/>
      <c r="S5" s="562" t="s">
        <v>79</v>
      </c>
      <c r="T5" s="558"/>
      <c r="U5" s="558"/>
      <c r="V5" s="558"/>
      <c r="W5" s="558"/>
      <c r="X5" s="563"/>
      <c r="Y5" s="714" t="s">
        <v>3</v>
      </c>
      <c r="Z5" s="715"/>
      <c r="AA5" s="715"/>
      <c r="AB5" s="715"/>
      <c r="AC5" s="715"/>
      <c r="AD5" s="716"/>
      <c r="AE5" s="717" t="s">
        <v>549</v>
      </c>
      <c r="AF5" s="717"/>
      <c r="AG5" s="717"/>
      <c r="AH5" s="717"/>
      <c r="AI5" s="717"/>
      <c r="AJ5" s="717"/>
      <c r="AK5" s="717"/>
      <c r="AL5" s="717"/>
      <c r="AM5" s="717"/>
      <c r="AN5" s="717"/>
      <c r="AO5" s="717"/>
      <c r="AP5" s="718"/>
      <c r="AQ5" s="719" t="s">
        <v>550</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65.099999999999994" customHeight="1" x14ac:dyDescent="0.15">
      <c r="A7" s="829" t="s">
        <v>22</v>
      </c>
      <c r="B7" s="830"/>
      <c r="C7" s="830"/>
      <c r="D7" s="830"/>
      <c r="E7" s="830"/>
      <c r="F7" s="831"/>
      <c r="G7" s="832" t="s">
        <v>595</v>
      </c>
      <c r="H7" s="833"/>
      <c r="I7" s="833"/>
      <c r="J7" s="833"/>
      <c r="K7" s="833"/>
      <c r="L7" s="833"/>
      <c r="M7" s="833"/>
      <c r="N7" s="833"/>
      <c r="O7" s="833"/>
      <c r="P7" s="833"/>
      <c r="Q7" s="833"/>
      <c r="R7" s="833"/>
      <c r="S7" s="833"/>
      <c r="T7" s="833"/>
      <c r="U7" s="833"/>
      <c r="V7" s="833"/>
      <c r="W7" s="833"/>
      <c r="X7" s="834"/>
      <c r="Y7" s="393" t="s">
        <v>544</v>
      </c>
      <c r="Z7" s="294"/>
      <c r="AA7" s="294"/>
      <c r="AB7" s="294"/>
      <c r="AC7" s="294"/>
      <c r="AD7" s="394"/>
      <c r="AE7" s="381" t="s">
        <v>593</v>
      </c>
      <c r="AF7" s="382"/>
      <c r="AG7" s="382"/>
      <c r="AH7" s="382"/>
      <c r="AI7" s="382"/>
      <c r="AJ7" s="382"/>
      <c r="AK7" s="382"/>
      <c r="AL7" s="382"/>
      <c r="AM7" s="382"/>
      <c r="AN7" s="382"/>
      <c r="AO7" s="382"/>
      <c r="AP7" s="382"/>
      <c r="AQ7" s="382"/>
      <c r="AR7" s="382"/>
      <c r="AS7" s="382"/>
      <c r="AT7" s="382"/>
      <c r="AU7" s="382"/>
      <c r="AV7" s="382"/>
      <c r="AW7" s="382"/>
      <c r="AX7" s="383"/>
    </row>
    <row r="8" spans="1:50" ht="39.950000000000003" customHeight="1" x14ac:dyDescent="0.15">
      <c r="A8" s="829" t="s">
        <v>389</v>
      </c>
      <c r="B8" s="830"/>
      <c r="C8" s="830"/>
      <c r="D8" s="830"/>
      <c r="E8" s="830"/>
      <c r="F8" s="831"/>
      <c r="G8" s="221" t="str">
        <f>入力規則等!A26</f>
        <v>科学技術・イノベーション、少子化社会対策、ＩＴ戦略</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64.5" customHeight="1" x14ac:dyDescent="0.15">
      <c r="A9" s="142" t="s">
        <v>23</v>
      </c>
      <c r="B9" s="143"/>
      <c r="C9" s="143"/>
      <c r="D9" s="143"/>
      <c r="E9" s="143"/>
      <c r="F9" s="143"/>
      <c r="G9" s="571" t="s">
        <v>631</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76.5" customHeight="1" x14ac:dyDescent="0.15">
      <c r="A10" s="739" t="s">
        <v>30</v>
      </c>
      <c r="B10" s="740"/>
      <c r="C10" s="740"/>
      <c r="D10" s="740"/>
      <c r="E10" s="740"/>
      <c r="F10" s="740"/>
      <c r="G10" s="672" t="s">
        <v>629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552</v>
      </c>
      <c r="Q13" s="98"/>
      <c r="R13" s="98"/>
      <c r="S13" s="98"/>
      <c r="T13" s="98"/>
      <c r="U13" s="98"/>
      <c r="V13" s="99"/>
      <c r="W13" s="97">
        <v>429</v>
      </c>
      <c r="X13" s="98"/>
      <c r="Y13" s="98"/>
      <c r="Z13" s="98"/>
      <c r="AA13" s="98"/>
      <c r="AB13" s="98"/>
      <c r="AC13" s="99"/>
      <c r="AD13" s="97">
        <v>433</v>
      </c>
      <c r="AE13" s="98"/>
      <c r="AF13" s="98"/>
      <c r="AG13" s="98"/>
      <c r="AH13" s="98"/>
      <c r="AI13" s="98"/>
      <c r="AJ13" s="99"/>
      <c r="AK13" s="97">
        <v>510</v>
      </c>
      <c r="AL13" s="98"/>
      <c r="AM13" s="98"/>
      <c r="AN13" s="98"/>
      <c r="AO13" s="98"/>
      <c r="AP13" s="98"/>
      <c r="AQ13" s="99"/>
      <c r="AR13" s="94" t="s">
        <v>573</v>
      </c>
      <c r="AS13" s="95"/>
      <c r="AT13" s="95"/>
      <c r="AU13" s="95"/>
      <c r="AV13" s="95"/>
      <c r="AW13" s="95"/>
      <c r="AX13" s="392"/>
    </row>
    <row r="14" spans="1:50" ht="21" customHeight="1" x14ac:dyDescent="0.15">
      <c r="A14" s="139"/>
      <c r="B14" s="140"/>
      <c r="C14" s="140"/>
      <c r="D14" s="140"/>
      <c r="E14" s="140"/>
      <c r="F14" s="141"/>
      <c r="G14" s="744"/>
      <c r="H14" s="745"/>
      <c r="I14" s="574" t="s">
        <v>8</v>
      </c>
      <c r="J14" s="629"/>
      <c r="K14" s="629"/>
      <c r="L14" s="629"/>
      <c r="M14" s="629"/>
      <c r="N14" s="629"/>
      <c r="O14" s="630"/>
      <c r="P14" s="97" t="s">
        <v>552</v>
      </c>
      <c r="Q14" s="98"/>
      <c r="R14" s="98"/>
      <c r="S14" s="98"/>
      <c r="T14" s="98"/>
      <c r="U14" s="98"/>
      <c r="V14" s="99"/>
      <c r="W14" s="97" t="s">
        <v>552</v>
      </c>
      <c r="X14" s="98"/>
      <c r="Y14" s="98"/>
      <c r="Z14" s="98"/>
      <c r="AA14" s="98"/>
      <c r="AB14" s="98"/>
      <c r="AC14" s="99"/>
      <c r="AD14" s="97">
        <v>51</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4" t="s">
        <v>51</v>
      </c>
      <c r="J15" s="575"/>
      <c r="K15" s="575"/>
      <c r="L15" s="575"/>
      <c r="M15" s="575"/>
      <c r="N15" s="575"/>
      <c r="O15" s="576"/>
      <c r="P15" s="97" t="s">
        <v>552</v>
      </c>
      <c r="Q15" s="98"/>
      <c r="R15" s="98"/>
      <c r="S15" s="98"/>
      <c r="T15" s="98"/>
      <c r="U15" s="98"/>
      <c r="V15" s="99"/>
      <c r="W15" s="97" t="s">
        <v>552</v>
      </c>
      <c r="X15" s="98"/>
      <c r="Y15" s="98"/>
      <c r="Z15" s="98"/>
      <c r="AA15" s="98"/>
      <c r="AB15" s="98"/>
      <c r="AC15" s="99"/>
      <c r="AD15" s="97">
        <v>6</v>
      </c>
      <c r="AE15" s="98"/>
      <c r="AF15" s="98"/>
      <c r="AG15" s="98"/>
      <c r="AH15" s="98"/>
      <c r="AI15" s="98"/>
      <c r="AJ15" s="99"/>
      <c r="AK15" s="97">
        <v>53</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4" t="s">
        <v>52</v>
      </c>
      <c r="J16" s="575"/>
      <c r="K16" s="575"/>
      <c r="L16" s="575"/>
      <c r="M16" s="575"/>
      <c r="N16" s="575"/>
      <c r="O16" s="576"/>
      <c r="P16" s="97" t="s">
        <v>552</v>
      </c>
      <c r="Q16" s="98"/>
      <c r="R16" s="98"/>
      <c r="S16" s="98"/>
      <c r="T16" s="98"/>
      <c r="U16" s="98"/>
      <c r="V16" s="99"/>
      <c r="W16" s="97">
        <v>-6</v>
      </c>
      <c r="X16" s="98"/>
      <c r="Y16" s="98"/>
      <c r="Z16" s="98"/>
      <c r="AA16" s="98"/>
      <c r="AB16" s="98"/>
      <c r="AC16" s="99"/>
      <c r="AD16" s="97">
        <v>-53</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4" t="s">
        <v>50</v>
      </c>
      <c r="J17" s="629"/>
      <c r="K17" s="629"/>
      <c r="L17" s="629"/>
      <c r="M17" s="629"/>
      <c r="N17" s="629"/>
      <c r="O17" s="630"/>
      <c r="P17" s="97" t="s">
        <v>552</v>
      </c>
      <c r="Q17" s="98"/>
      <c r="R17" s="98"/>
      <c r="S17" s="98"/>
      <c r="T17" s="98"/>
      <c r="U17" s="98"/>
      <c r="V17" s="99"/>
      <c r="W17" s="97" t="s">
        <v>552</v>
      </c>
      <c r="X17" s="98"/>
      <c r="Y17" s="98"/>
      <c r="Z17" s="98"/>
      <c r="AA17" s="98"/>
      <c r="AB17" s="98"/>
      <c r="AC17" s="99"/>
      <c r="AD17" s="97" t="s">
        <v>572</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423</v>
      </c>
      <c r="X18" s="104"/>
      <c r="Y18" s="104"/>
      <c r="Z18" s="104"/>
      <c r="AA18" s="104"/>
      <c r="AB18" s="104"/>
      <c r="AC18" s="105"/>
      <c r="AD18" s="103">
        <f>SUM(AD13:AJ17)</f>
        <v>437</v>
      </c>
      <c r="AE18" s="104"/>
      <c r="AF18" s="104"/>
      <c r="AG18" s="104"/>
      <c r="AH18" s="104"/>
      <c r="AI18" s="104"/>
      <c r="AJ18" s="105"/>
      <c r="AK18" s="103">
        <f>SUM(AK13:AQ17)</f>
        <v>563</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552</v>
      </c>
      <c r="Q19" s="98"/>
      <c r="R19" s="98"/>
      <c r="S19" s="98"/>
      <c r="T19" s="98"/>
      <c r="U19" s="98"/>
      <c r="V19" s="99"/>
      <c r="W19" s="97">
        <v>422</v>
      </c>
      <c r="X19" s="98"/>
      <c r="Y19" s="98"/>
      <c r="Z19" s="98"/>
      <c r="AA19" s="98"/>
      <c r="AB19" s="98"/>
      <c r="AC19" s="99"/>
      <c r="AD19" s="97">
        <v>435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0.99763593380614657</v>
      </c>
      <c r="X20" s="539"/>
      <c r="Y20" s="539"/>
      <c r="Z20" s="539"/>
      <c r="AA20" s="539"/>
      <c r="AB20" s="539"/>
      <c r="AC20" s="539"/>
      <c r="AD20" s="539">
        <f t="shared" ref="AD20" si="1">IF(AD18=0, "-", SUM(AD19)/AD18)</f>
        <v>0.99542334096109841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496</v>
      </c>
      <c r="H21" s="930"/>
      <c r="I21" s="930"/>
      <c r="J21" s="930"/>
      <c r="K21" s="930"/>
      <c r="L21" s="930"/>
      <c r="M21" s="930"/>
      <c r="N21" s="930"/>
      <c r="O21" s="930"/>
      <c r="P21" s="539" t="e">
        <f>IF(P19=0, "-", SUM(P19)/SUM(P13,P14))</f>
        <v>#DIV/0!</v>
      </c>
      <c r="Q21" s="539"/>
      <c r="R21" s="539"/>
      <c r="S21" s="539"/>
      <c r="T21" s="539"/>
      <c r="U21" s="539"/>
      <c r="V21" s="539"/>
      <c r="W21" s="539">
        <f t="shared" ref="W21" si="2">IF(W19=0, "-", SUM(W19)/SUM(W13,W14))</f>
        <v>0.98368298368298368</v>
      </c>
      <c r="X21" s="539"/>
      <c r="Y21" s="539"/>
      <c r="Z21" s="539"/>
      <c r="AA21" s="539"/>
      <c r="AB21" s="539"/>
      <c r="AC21" s="539"/>
      <c r="AD21" s="539">
        <f t="shared" ref="AD21" si="3">IF(AD19=0, "-", SUM(AD19)/SUM(AD13,AD14))</f>
        <v>0.89876033057851235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536</v>
      </c>
      <c r="B22" s="196"/>
      <c r="C22" s="196"/>
      <c r="D22" s="196"/>
      <c r="E22" s="196"/>
      <c r="F22" s="197"/>
      <c r="G22" s="180" t="s">
        <v>473</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554</v>
      </c>
      <c r="H23" s="184"/>
      <c r="I23" s="184"/>
      <c r="J23" s="184"/>
      <c r="K23" s="184"/>
      <c r="L23" s="184"/>
      <c r="M23" s="184"/>
      <c r="N23" s="184"/>
      <c r="O23" s="185"/>
      <c r="P23" s="94">
        <v>492</v>
      </c>
      <c r="Q23" s="95"/>
      <c r="R23" s="95"/>
      <c r="S23" s="95"/>
      <c r="T23" s="95"/>
      <c r="U23" s="95"/>
      <c r="V23" s="96"/>
      <c r="W23" s="94" t="s">
        <v>573</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555</v>
      </c>
      <c r="H24" s="187"/>
      <c r="I24" s="187"/>
      <c r="J24" s="187"/>
      <c r="K24" s="187"/>
      <c r="L24" s="187"/>
      <c r="M24" s="187"/>
      <c r="N24" s="187"/>
      <c r="O24" s="188"/>
      <c r="P24" s="97">
        <v>17</v>
      </c>
      <c r="Q24" s="98"/>
      <c r="R24" s="98"/>
      <c r="S24" s="98"/>
      <c r="T24" s="98"/>
      <c r="U24" s="98"/>
      <c r="V24" s="99"/>
      <c r="W24" s="97" t="s">
        <v>573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556</v>
      </c>
      <c r="H25" s="187"/>
      <c r="I25" s="187"/>
      <c r="J25" s="187"/>
      <c r="K25" s="187"/>
      <c r="L25" s="187"/>
      <c r="M25" s="187"/>
      <c r="N25" s="187"/>
      <c r="O25" s="188"/>
      <c r="P25" s="97">
        <v>0.7</v>
      </c>
      <c r="Q25" s="98"/>
      <c r="R25" s="98"/>
      <c r="S25" s="98"/>
      <c r="T25" s="98"/>
      <c r="U25" s="98"/>
      <c r="V25" s="99"/>
      <c r="W25" s="97" t="s">
        <v>573</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557</v>
      </c>
      <c r="H26" s="187"/>
      <c r="I26" s="187"/>
      <c r="J26" s="187"/>
      <c r="K26" s="187"/>
      <c r="L26" s="187"/>
      <c r="M26" s="187"/>
      <c r="N26" s="187"/>
      <c r="O26" s="188"/>
      <c r="P26" s="97">
        <v>0.3</v>
      </c>
      <c r="Q26" s="98"/>
      <c r="R26" s="98"/>
      <c r="S26" s="98"/>
      <c r="T26" s="98"/>
      <c r="U26" s="98"/>
      <c r="V26" s="99"/>
      <c r="W26" s="97" t="s">
        <v>573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510</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88"/>
      <c r="I30" s="388"/>
      <c r="J30" s="388"/>
      <c r="K30" s="388"/>
      <c r="L30" s="388"/>
      <c r="M30" s="388"/>
      <c r="N30" s="388"/>
      <c r="O30" s="578"/>
      <c r="P30" s="577" t="s">
        <v>59</v>
      </c>
      <c r="Q30" s="388"/>
      <c r="R30" s="388"/>
      <c r="S30" s="388"/>
      <c r="T30" s="388"/>
      <c r="U30" s="388"/>
      <c r="V30" s="388"/>
      <c r="W30" s="388"/>
      <c r="X30" s="578"/>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468"/>
      <c r="Z31" s="469"/>
      <c r="AA31" s="470"/>
      <c r="AB31" s="330"/>
      <c r="AC31" s="331"/>
      <c r="AD31" s="332"/>
      <c r="AE31" s="330"/>
      <c r="AF31" s="331"/>
      <c r="AG31" s="331"/>
      <c r="AH31" s="332"/>
      <c r="AI31" s="330"/>
      <c r="AJ31" s="331"/>
      <c r="AK31" s="331"/>
      <c r="AL31" s="332"/>
      <c r="AM31" s="374"/>
      <c r="AN31" s="374"/>
      <c r="AO31" s="374"/>
      <c r="AP31" s="330"/>
      <c r="AQ31" s="215" t="s">
        <v>553</v>
      </c>
      <c r="AR31" s="133"/>
      <c r="AS31" s="134" t="s">
        <v>356</v>
      </c>
      <c r="AT31" s="169"/>
      <c r="AU31" s="269">
        <v>30</v>
      </c>
      <c r="AV31" s="269"/>
      <c r="AW31" s="377" t="s">
        <v>300</v>
      </c>
      <c r="AX31" s="378"/>
    </row>
    <row r="32" spans="1:50" ht="20.100000000000001" customHeight="1" x14ac:dyDescent="0.15">
      <c r="A32" s="515"/>
      <c r="B32" s="513"/>
      <c r="C32" s="513"/>
      <c r="D32" s="513"/>
      <c r="E32" s="513"/>
      <c r="F32" s="514"/>
      <c r="G32" s="540" t="s">
        <v>609</v>
      </c>
      <c r="H32" s="541"/>
      <c r="I32" s="541"/>
      <c r="J32" s="541"/>
      <c r="K32" s="541"/>
      <c r="L32" s="541"/>
      <c r="M32" s="541"/>
      <c r="N32" s="541"/>
      <c r="O32" s="542"/>
      <c r="P32" s="158" t="s">
        <v>611</v>
      </c>
      <c r="Q32" s="158"/>
      <c r="R32" s="158"/>
      <c r="S32" s="158"/>
      <c r="T32" s="158"/>
      <c r="U32" s="158"/>
      <c r="V32" s="158"/>
      <c r="W32" s="158"/>
      <c r="X32" s="229"/>
      <c r="Y32" s="336" t="s">
        <v>12</v>
      </c>
      <c r="Z32" s="549"/>
      <c r="AA32" s="550"/>
      <c r="AB32" s="580" t="s">
        <v>610</v>
      </c>
      <c r="AC32" s="580"/>
      <c r="AD32" s="580"/>
      <c r="AE32" s="362" t="s">
        <v>608</v>
      </c>
      <c r="AF32" s="363"/>
      <c r="AG32" s="363"/>
      <c r="AH32" s="363"/>
      <c r="AI32" s="362" t="s">
        <v>608</v>
      </c>
      <c r="AJ32" s="363"/>
      <c r="AK32" s="363"/>
      <c r="AL32" s="363"/>
      <c r="AM32" s="362" t="s">
        <v>608</v>
      </c>
      <c r="AN32" s="363"/>
      <c r="AO32" s="363"/>
      <c r="AP32" s="363"/>
      <c r="AQ32" s="100" t="s">
        <v>608</v>
      </c>
      <c r="AR32" s="101"/>
      <c r="AS32" s="101"/>
      <c r="AT32" s="102"/>
      <c r="AU32" s="363" t="s">
        <v>608</v>
      </c>
      <c r="AV32" s="363"/>
      <c r="AW32" s="363"/>
      <c r="AX32" s="365"/>
    </row>
    <row r="33" spans="1:50" ht="20.100000000000001"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610</v>
      </c>
      <c r="AC33" s="522"/>
      <c r="AD33" s="522"/>
      <c r="AE33" s="362" t="s">
        <v>608</v>
      </c>
      <c r="AF33" s="363"/>
      <c r="AG33" s="363"/>
      <c r="AH33" s="363"/>
      <c r="AI33" s="362" t="s">
        <v>608</v>
      </c>
      <c r="AJ33" s="363"/>
      <c r="AK33" s="363"/>
      <c r="AL33" s="363"/>
      <c r="AM33" s="362" t="s">
        <v>608</v>
      </c>
      <c r="AN33" s="363"/>
      <c r="AO33" s="363"/>
      <c r="AP33" s="363"/>
      <c r="AQ33" s="100" t="s">
        <v>608</v>
      </c>
      <c r="AR33" s="101"/>
      <c r="AS33" s="101"/>
      <c r="AT33" s="102"/>
      <c r="AU33" s="363">
        <v>1</v>
      </c>
      <c r="AV33" s="363"/>
      <c r="AW33" s="363"/>
      <c r="AX33" s="365"/>
    </row>
    <row r="34" spans="1:50" ht="20.100000000000001"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608</v>
      </c>
      <c r="AF34" s="363"/>
      <c r="AG34" s="363"/>
      <c r="AH34" s="363"/>
      <c r="AI34" s="362" t="s">
        <v>608</v>
      </c>
      <c r="AJ34" s="363"/>
      <c r="AK34" s="363"/>
      <c r="AL34" s="363"/>
      <c r="AM34" s="362" t="s">
        <v>608</v>
      </c>
      <c r="AN34" s="363"/>
      <c r="AO34" s="363"/>
      <c r="AP34" s="363"/>
      <c r="AQ34" s="100" t="s">
        <v>608</v>
      </c>
      <c r="AR34" s="101"/>
      <c r="AS34" s="101"/>
      <c r="AT34" s="102"/>
      <c r="AU34" s="363" t="s">
        <v>608</v>
      </c>
      <c r="AV34" s="363"/>
      <c r="AW34" s="363"/>
      <c r="AX34" s="365"/>
    </row>
    <row r="35" spans="1:50" ht="23.25" customHeight="1" x14ac:dyDescent="0.15">
      <c r="A35" s="900" t="s">
        <v>524</v>
      </c>
      <c r="B35" s="901"/>
      <c r="C35" s="901"/>
      <c r="D35" s="901"/>
      <c r="E35" s="901"/>
      <c r="F35" s="902"/>
      <c r="G35" s="906" t="s">
        <v>639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490</v>
      </c>
      <c r="B37" s="642"/>
      <c r="C37" s="642"/>
      <c r="D37" s="642"/>
      <c r="E37" s="642"/>
      <c r="F37" s="643"/>
      <c r="G37" s="564" t="s">
        <v>265</v>
      </c>
      <c r="H37" s="379"/>
      <c r="I37" s="379"/>
      <c r="J37" s="379"/>
      <c r="K37" s="379"/>
      <c r="L37" s="379"/>
      <c r="M37" s="379"/>
      <c r="N37" s="379"/>
      <c r="O37" s="565"/>
      <c r="P37" s="631" t="s">
        <v>59</v>
      </c>
      <c r="Q37" s="379"/>
      <c r="R37" s="379"/>
      <c r="S37" s="379"/>
      <c r="T37" s="379"/>
      <c r="U37" s="379"/>
      <c r="V37" s="379"/>
      <c r="W37" s="379"/>
      <c r="X37" s="565"/>
      <c r="Y37" s="632"/>
      <c r="Z37" s="633"/>
      <c r="AA37" s="634"/>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468"/>
      <c r="Z38" s="469"/>
      <c r="AA38" s="470"/>
      <c r="AB38" s="330"/>
      <c r="AC38" s="331"/>
      <c r="AD38" s="332"/>
      <c r="AE38" s="330"/>
      <c r="AF38" s="331"/>
      <c r="AG38" s="331"/>
      <c r="AH38" s="332"/>
      <c r="AI38" s="330"/>
      <c r="AJ38" s="331"/>
      <c r="AK38" s="331"/>
      <c r="AL38" s="332"/>
      <c r="AM38" s="374"/>
      <c r="AN38" s="374"/>
      <c r="AO38" s="374"/>
      <c r="AP38" s="330"/>
      <c r="AQ38" s="215" t="s">
        <v>638</v>
      </c>
      <c r="AR38" s="133"/>
      <c r="AS38" s="134" t="s">
        <v>356</v>
      </c>
      <c r="AT38" s="169"/>
      <c r="AU38" s="269">
        <v>31</v>
      </c>
      <c r="AV38" s="269"/>
      <c r="AW38" s="377" t="s">
        <v>300</v>
      </c>
      <c r="AX38" s="378"/>
    </row>
    <row r="39" spans="1:50" ht="25.5" customHeight="1" x14ac:dyDescent="0.15">
      <c r="A39" s="515"/>
      <c r="B39" s="513"/>
      <c r="C39" s="513"/>
      <c r="D39" s="513"/>
      <c r="E39" s="513"/>
      <c r="F39" s="514"/>
      <c r="G39" s="540" t="s">
        <v>641</v>
      </c>
      <c r="H39" s="541"/>
      <c r="I39" s="541"/>
      <c r="J39" s="541"/>
      <c r="K39" s="541"/>
      <c r="L39" s="541"/>
      <c r="M39" s="541"/>
      <c r="N39" s="541"/>
      <c r="O39" s="542"/>
      <c r="P39" s="158" t="s">
        <v>642</v>
      </c>
      <c r="Q39" s="158"/>
      <c r="R39" s="158"/>
      <c r="S39" s="158"/>
      <c r="T39" s="158"/>
      <c r="U39" s="158"/>
      <c r="V39" s="158"/>
      <c r="W39" s="158"/>
      <c r="X39" s="229"/>
      <c r="Y39" s="336" t="s">
        <v>12</v>
      </c>
      <c r="Z39" s="549"/>
      <c r="AA39" s="550"/>
      <c r="AB39" s="522" t="s">
        <v>637</v>
      </c>
      <c r="AC39" s="522"/>
      <c r="AD39" s="522"/>
      <c r="AE39" s="362" t="s">
        <v>638</v>
      </c>
      <c r="AF39" s="363"/>
      <c r="AG39" s="363"/>
      <c r="AH39" s="363"/>
      <c r="AI39" s="362" t="s">
        <v>552</v>
      </c>
      <c r="AJ39" s="363"/>
      <c r="AK39" s="363"/>
      <c r="AL39" s="363"/>
      <c r="AM39" s="362" t="s">
        <v>552</v>
      </c>
      <c r="AN39" s="363"/>
      <c r="AO39" s="363"/>
      <c r="AP39" s="363"/>
      <c r="AQ39" s="100" t="s">
        <v>552</v>
      </c>
      <c r="AR39" s="101"/>
      <c r="AS39" s="101"/>
      <c r="AT39" s="102"/>
      <c r="AU39" s="363" t="s">
        <v>638</v>
      </c>
      <c r="AV39" s="363"/>
      <c r="AW39" s="363"/>
      <c r="AX39" s="365"/>
    </row>
    <row r="40" spans="1:50" ht="25.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637</v>
      </c>
      <c r="AC40" s="522"/>
      <c r="AD40" s="522"/>
      <c r="AE40" s="362" t="s">
        <v>638</v>
      </c>
      <c r="AF40" s="363"/>
      <c r="AG40" s="363"/>
      <c r="AH40" s="363"/>
      <c r="AI40" s="362" t="s">
        <v>552</v>
      </c>
      <c r="AJ40" s="363"/>
      <c r="AK40" s="363"/>
      <c r="AL40" s="363"/>
      <c r="AM40" s="362" t="s">
        <v>552</v>
      </c>
      <c r="AN40" s="363"/>
      <c r="AO40" s="363"/>
      <c r="AP40" s="363"/>
      <c r="AQ40" s="100" t="s">
        <v>552</v>
      </c>
      <c r="AR40" s="101"/>
      <c r="AS40" s="101"/>
      <c r="AT40" s="102"/>
      <c r="AU40" s="363">
        <v>2</v>
      </c>
      <c r="AV40" s="363"/>
      <c r="AW40" s="363"/>
      <c r="AX40" s="365"/>
    </row>
    <row r="41" spans="1:50" ht="4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595</v>
      </c>
      <c r="AF41" s="363"/>
      <c r="AG41" s="363"/>
      <c r="AH41" s="363"/>
      <c r="AI41" s="362" t="s">
        <v>595</v>
      </c>
      <c r="AJ41" s="363"/>
      <c r="AK41" s="363"/>
      <c r="AL41" s="363"/>
      <c r="AM41" s="362" t="s">
        <v>595</v>
      </c>
      <c r="AN41" s="363"/>
      <c r="AO41" s="363"/>
      <c r="AP41" s="363"/>
      <c r="AQ41" s="100" t="s">
        <v>594</v>
      </c>
      <c r="AR41" s="101"/>
      <c r="AS41" s="101"/>
      <c r="AT41" s="102"/>
      <c r="AU41" s="363" t="s">
        <v>594</v>
      </c>
      <c r="AV41" s="363"/>
      <c r="AW41" s="363"/>
      <c r="AX41" s="365"/>
    </row>
    <row r="42" spans="1:50" ht="23.25" customHeight="1" x14ac:dyDescent="0.15">
      <c r="A42" s="900" t="s">
        <v>524</v>
      </c>
      <c r="B42" s="901"/>
      <c r="C42" s="901"/>
      <c r="D42" s="901"/>
      <c r="E42" s="901"/>
      <c r="F42" s="902"/>
      <c r="G42" s="906" t="s">
        <v>640</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490</v>
      </c>
      <c r="B44" s="642"/>
      <c r="C44" s="642"/>
      <c r="D44" s="642"/>
      <c r="E44" s="642"/>
      <c r="F44" s="643"/>
      <c r="G44" s="564" t="s">
        <v>265</v>
      </c>
      <c r="H44" s="379"/>
      <c r="I44" s="379"/>
      <c r="J44" s="379"/>
      <c r="K44" s="379"/>
      <c r="L44" s="379"/>
      <c r="M44" s="379"/>
      <c r="N44" s="379"/>
      <c r="O44" s="565"/>
      <c r="P44" s="631" t="s">
        <v>59</v>
      </c>
      <c r="Q44" s="379"/>
      <c r="R44" s="379"/>
      <c r="S44" s="379"/>
      <c r="T44" s="379"/>
      <c r="U44" s="379"/>
      <c r="V44" s="379"/>
      <c r="W44" s="379"/>
      <c r="X44" s="565"/>
      <c r="Y44" s="632"/>
      <c r="Z44" s="633"/>
      <c r="AA44" s="634"/>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80"/>
      <c r="AC46" s="580"/>
      <c r="AD46" s="58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5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t="s">
        <v>595</v>
      </c>
      <c r="AF48" s="363"/>
      <c r="AG48" s="363"/>
      <c r="AH48" s="363"/>
      <c r="AI48" s="362" t="s">
        <v>595</v>
      </c>
      <c r="AJ48" s="363"/>
      <c r="AK48" s="363"/>
      <c r="AL48" s="363"/>
      <c r="AM48" s="362" t="s">
        <v>595</v>
      </c>
      <c r="AN48" s="363"/>
      <c r="AO48" s="363"/>
      <c r="AP48" s="363"/>
      <c r="AQ48" s="100" t="s">
        <v>594</v>
      </c>
      <c r="AR48" s="101"/>
      <c r="AS48" s="101"/>
      <c r="AT48" s="102"/>
      <c r="AU48" s="363" t="s">
        <v>594</v>
      </c>
      <c r="AV48" s="363"/>
      <c r="AW48" s="363"/>
      <c r="AX48" s="365"/>
    </row>
    <row r="49" spans="1:50" ht="23.25" hidden="1" customHeight="1" x14ac:dyDescent="0.15">
      <c r="A49" s="900" t="s">
        <v>524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490</v>
      </c>
      <c r="B51" s="513"/>
      <c r="C51" s="513"/>
      <c r="D51" s="513"/>
      <c r="E51" s="513"/>
      <c r="F51" s="514"/>
      <c r="G51" s="564" t="s">
        <v>265</v>
      </c>
      <c r="H51" s="379"/>
      <c r="I51" s="379"/>
      <c r="J51" s="379"/>
      <c r="K51" s="379"/>
      <c r="L51" s="379"/>
      <c r="M51" s="379"/>
      <c r="N51" s="379"/>
      <c r="O51" s="565"/>
      <c r="P51" s="631" t="s">
        <v>59</v>
      </c>
      <c r="Q51" s="379"/>
      <c r="R51" s="379"/>
      <c r="S51" s="379"/>
      <c r="T51" s="379"/>
      <c r="U51" s="379"/>
      <c r="V51" s="379"/>
      <c r="W51" s="379"/>
      <c r="X51" s="565"/>
      <c r="Y51" s="632"/>
      <c r="Z51" s="633"/>
      <c r="AA51" s="634"/>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80"/>
      <c r="AC53" s="580"/>
      <c r="AD53" s="58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490</v>
      </c>
      <c r="B58" s="513"/>
      <c r="C58" s="513"/>
      <c r="D58" s="513"/>
      <c r="E58" s="513"/>
      <c r="F58" s="514"/>
      <c r="G58" s="564" t="s">
        <v>265</v>
      </c>
      <c r="H58" s="379"/>
      <c r="I58" s="379"/>
      <c r="J58" s="379"/>
      <c r="K58" s="379"/>
      <c r="L58" s="379"/>
      <c r="M58" s="379"/>
      <c r="N58" s="379"/>
      <c r="O58" s="565"/>
      <c r="P58" s="631" t="s">
        <v>59</v>
      </c>
      <c r="Q58" s="379"/>
      <c r="R58" s="379"/>
      <c r="S58" s="379"/>
      <c r="T58" s="379"/>
      <c r="U58" s="379"/>
      <c r="V58" s="379"/>
      <c r="W58" s="379"/>
      <c r="X58" s="565"/>
      <c r="Y58" s="632"/>
      <c r="Z58" s="633"/>
      <c r="AA58" s="634"/>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80"/>
      <c r="AC60" s="580"/>
      <c r="AD60" s="58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66" t="s">
        <v>357</v>
      </c>
      <c r="AF65" s="367"/>
      <c r="AG65" s="367"/>
      <c r="AH65" s="368"/>
      <c r="AI65" s="366" t="s">
        <v>363</v>
      </c>
      <c r="AJ65" s="367"/>
      <c r="AK65" s="367"/>
      <c r="AL65" s="368"/>
      <c r="AM65" s="373" t="s">
        <v>471</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489</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514</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514</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515</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497</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513</v>
      </c>
      <c r="X70" s="947"/>
      <c r="Y70" s="952" t="s">
        <v>12</v>
      </c>
      <c r="Z70" s="952"/>
      <c r="AA70" s="953"/>
      <c r="AB70" s="954" t="s">
        <v>514</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514</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515</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491</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527</v>
      </c>
      <c r="B78" s="915"/>
      <c r="C78" s="915"/>
      <c r="D78" s="915"/>
      <c r="E78" s="912" t="s">
        <v>464</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42" customHeight="1" x14ac:dyDescent="0.15">
      <c r="A80" s="519"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545</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42" customHeight="1" x14ac:dyDescent="0.15">
      <c r="A81" s="520"/>
      <c r="B81" s="852"/>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42" customHeight="1" x14ac:dyDescent="0.15">
      <c r="A82" s="520"/>
      <c r="B82" s="852"/>
      <c r="C82" s="551"/>
      <c r="D82" s="551"/>
      <c r="E82" s="551"/>
      <c r="F82" s="552"/>
      <c r="G82" s="501" t="s">
        <v>632</v>
      </c>
      <c r="H82" s="501"/>
      <c r="I82" s="501"/>
      <c r="J82" s="501"/>
      <c r="K82" s="501"/>
      <c r="L82" s="501"/>
      <c r="M82" s="501"/>
      <c r="N82" s="501"/>
      <c r="O82" s="501"/>
      <c r="P82" s="501"/>
      <c r="Q82" s="501"/>
      <c r="R82" s="501"/>
      <c r="S82" s="501"/>
      <c r="T82" s="501"/>
      <c r="U82" s="501"/>
      <c r="V82" s="501"/>
      <c r="W82" s="501"/>
      <c r="X82" s="501"/>
      <c r="Y82" s="501"/>
      <c r="Z82" s="501"/>
      <c r="AA82" s="752"/>
      <c r="AB82" s="500" t="s">
        <v>628</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42" customHeight="1" x14ac:dyDescent="0.15">
      <c r="A83" s="520"/>
      <c r="B83" s="852"/>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42" customHeight="1" x14ac:dyDescent="0.15">
      <c r="A84" s="520"/>
      <c r="B84" s="853"/>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1"/>
      <c r="C87" s="551"/>
      <c r="D87" s="551"/>
      <c r="E87" s="551"/>
      <c r="F87" s="552"/>
      <c r="G87" s="228"/>
      <c r="H87" s="158"/>
      <c r="I87" s="158"/>
      <c r="J87" s="158"/>
      <c r="K87" s="158"/>
      <c r="L87" s="158"/>
      <c r="M87" s="158"/>
      <c r="N87" s="158"/>
      <c r="O87" s="229"/>
      <c r="P87" s="158"/>
      <c r="Q87" s="802"/>
      <c r="R87" s="802"/>
      <c r="S87" s="802"/>
      <c r="T87" s="802"/>
      <c r="U87" s="802"/>
      <c r="V87" s="802"/>
      <c r="W87" s="802"/>
      <c r="X87" s="803"/>
      <c r="Y87" s="755" t="s">
        <v>62</v>
      </c>
      <c r="Z87" s="756"/>
      <c r="AA87" s="757"/>
      <c r="AB87" s="580"/>
      <c r="AC87" s="580"/>
      <c r="AD87" s="580"/>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1"/>
      <c r="C88" s="551"/>
      <c r="D88" s="551"/>
      <c r="E88" s="551"/>
      <c r="F88" s="552"/>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3"/>
      <c r="C89" s="553"/>
      <c r="D89" s="553"/>
      <c r="E89" s="553"/>
      <c r="F89" s="554"/>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0"/>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1"/>
      <c r="C92" s="551"/>
      <c r="D92" s="551"/>
      <c r="E92" s="551"/>
      <c r="F92" s="552"/>
      <c r="G92" s="228"/>
      <c r="H92" s="158"/>
      <c r="I92" s="158"/>
      <c r="J92" s="158"/>
      <c r="K92" s="158"/>
      <c r="L92" s="158"/>
      <c r="M92" s="158"/>
      <c r="N92" s="158"/>
      <c r="O92" s="229"/>
      <c r="P92" s="158"/>
      <c r="Q92" s="802"/>
      <c r="R92" s="802"/>
      <c r="S92" s="802"/>
      <c r="T92" s="802"/>
      <c r="U92" s="802"/>
      <c r="V92" s="802"/>
      <c r="W92" s="802"/>
      <c r="X92" s="803"/>
      <c r="Y92" s="755" t="s">
        <v>62</v>
      </c>
      <c r="Z92" s="756"/>
      <c r="AA92" s="757"/>
      <c r="AB92" s="580"/>
      <c r="AC92" s="580"/>
      <c r="AD92" s="580"/>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1"/>
      <c r="C93" s="551"/>
      <c r="D93" s="551"/>
      <c r="E93" s="551"/>
      <c r="F93" s="552"/>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3"/>
      <c r="C94" s="553"/>
      <c r="D94" s="553"/>
      <c r="E94" s="553"/>
      <c r="F94" s="554"/>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1" t="s">
        <v>264</v>
      </c>
      <c r="C95" s="551"/>
      <c r="D95" s="551"/>
      <c r="E95" s="551"/>
      <c r="F95" s="552"/>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1"/>
      <c r="C97" s="551"/>
      <c r="D97" s="551"/>
      <c r="E97" s="551"/>
      <c r="F97" s="552"/>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1"/>
      <c r="C98" s="551"/>
      <c r="D98" s="551"/>
      <c r="E98" s="551"/>
      <c r="F98" s="552"/>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hidden="1"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471</v>
      </c>
      <c r="AN100" s="827"/>
      <c r="AO100" s="827"/>
      <c r="AP100" s="828"/>
      <c r="AQ100" s="931" t="s">
        <v>493</v>
      </c>
      <c r="AR100" s="932"/>
      <c r="AS100" s="932"/>
      <c r="AT100" s="933"/>
      <c r="AU100" s="931" t="s">
        <v>537</v>
      </c>
      <c r="AV100" s="932"/>
      <c r="AW100" s="932"/>
      <c r="AX100" s="934"/>
    </row>
    <row r="101" spans="1:60" ht="23.25" hidden="1" customHeight="1" x14ac:dyDescent="0.15">
      <c r="A101" s="491"/>
      <c r="B101" s="492"/>
      <c r="C101" s="492"/>
      <c r="D101" s="492"/>
      <c r="E101" s="492"/>
      <c r="F101" s="493"/>
      <c r="G101" s="158"/>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80"/>
      <c r="AC101" s="580"/>
      <c r="AD101" s="580"/>
      <c r="AE101" s="362"/>
      <c r="AF101" s="363"/>
      <c r="AG101" s="363"/>
      <c r="AH101" s="364"/>
      <c r="AI101" s="362"/>
      <c r="AJ101" s="363"/>
      <c r="AK101" s="363"/>
      <c r="AL101" s="364"/>
      <c r="AM101" s="362"/>
      <c r="AN101" s="363"/>
      <c r="AO101" s="363"/>
      <c r="AP101" s="364"/>
      <c r="AQ101" s="362"/>
      <c r="AR101" s="363"/>
      <c r="AS101" s="363"/>
      <c r="AT101" s="364"/>
      <c r="AU101" s="362"/>
      <c r="AV101" s="363"/>
      <c r="AW101" s="363"/>
      <c r="AX101" s="364"/>
    </row>
    <row r="102" spans="1:60" ht="23.25" hidden="1"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80"/>
      <c r="AC102" s="580"/>
      <c r="AD102" s="580"/>
      <c r="AE102" s="356"/>
      <c r="AF102" s="356"/>
      <c r="AG102" s="356"/>
      <c r="AH102" s="356"/>
      <c r="AI102" s="356"/>
      <c r="AJ102" s="356"/>
      <c r="AK102" s="356"/>
      <c r="AL102" s="356"/>
      <c r="AM102" s="356"/>
      <c r="AN102" s="356"/>
      <c r="AO102" s="356"/>
      <c r="AP102" s="356"/>
      <c r="AQ102" s="817"/>
      <c r="AR102" s="818"/>
      <c r="AS102" s="818"/>
      <c r="AT102" s="819"/>
      <c r="AU102" s="817"/>
      <c r="AV102" s="818"/>
      <c r="AW102" s="818"/>
      <c r="AX102" s="819"/>
    </row>
    <row r="103" spans="1:60" ht="31.5" customHeight="1" x14ac:dyDescent="0.15">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537</v>
      </c>
      <c r="AV103" s="359"/>
      <c r="AW103" s="359"/>
      <c r="AX103" s="361"/>
    </row>
    <row r="104" spans="1:60" ht="23.25" customHeight="1" x14ac:dyDescent="0.15">
      <c r="A104" s="491"/>
      <c r="B104" s="492"/>
      <c r="C104" s="492"/>
      <c r="D104" s="492"/>
      <c r="E104" s="492"/>
      <c r="F104" s="493"/>
      <c r="G104" s="158" t="s">
        <v>612</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613</v>
      </c>
      <c r="AC104" s="472"/>
      <c r="AD104" s="473"/>
      <c r="AE104" s="362" t="s">
        <v>614</v>
      </c>
      <c r="AF104" s="363"/>
      <c r="AG104" s="363"/>
      <c r="AH104" s="364"/>
      <c r="AI104" s="362">
        <v>1</v>
      </c>
      <c r="AJ104" s="363"/>
      <c r="AK104" s="363"/>
      <c r="AL104" s="364"/>
      <c r="AM104" s="362">
        <v>1</v>
      </c>
      <c r="AN104" s="363"/>
      <c r="AO104" s="363"/>
      <c r="AP104" s="364"/>
      <c r="AQ104" s="362">
        <v>1</v>
      </c>
      <c r="AR104" s="363"/>
      <c r="AS104" s="363"/>
      <c r="AT104" s="364"/>
      <c r="AU104" s="362" t="s">
        <v>614</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613</v>
      </c>
      <c r="AC105" s="405"/>
      <c r="AD105" s="406"/>
      <c r="AE105" s="356" t="s">
        <v>614</v>
      </c>
      <c r="AF105" s="356"/>
      <c r="AG105" s="356"/>
      <c r="AH105" s="356"/>
      <c r="AI105" s="356">
        <v>1</v>
      </c>
      <c r="AJ105" s="356"/>
      <c r="AK105" s="356"/>
      <c r="AL105" s="356"/>
      <c r="AM105" s="356">
        <v>1</v>
      </c>
      <c r="AN105" s="356"/>
      <c r="AO105" s="356"/>
      <c r="AP105" s="356"/>
      <c r="AQ105" s="362">
        <v>1</v>
      </c>
      <c r="AR105" s="363"/>
      <c r="AS105" s="363"/>
      <c r="AT105" s="364"/>
      <c r="AU105" s="817" t="s">
        <v>614</v>
      </c>
      <c r="AV105" s="818"/>
      <c r="AW105" s="818"/>
      <c r="AX105" s="819"/>
    </row>
    <row r="106" spans="1:60" ht="31.5" customHeight="1" x14ac:dyDescent="0.15">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537</v>
      </c>
      <c r="AV106" s="359"/>
      <c r="AW106" s="359"/>
      <c r="AX106" s="361"/>
    </row>
    <row r="107" spans="1:60" ht="23.25" customHeight="1" x14ac:dyDescent="0.15">
      <c r="A107" s="491"/>
      <c r="B107" s="492"/>
      <c r="C107" s="492"/>
      <c r="D107" s="492"/>
      <c r="E107" s="492"/>
      <c r="F107" s="493"/>
      <c r="G107" s="158" t="s">
        <v>620</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615</v>
      </c>
      <c r="AC107" s="472"/>
      <c r="AD107" s="473"/>
      <c r="AE107" s="356" t="s">
        <v>614</v>
      </c>
      <c r="AF107" s="356"/>
      <c r="AG107" s="356"/>
      <c r="AH107" s="356"/>
      <c r="AI107" s="356" t="s">
        <v>614</v>
      </c>
      <c r="AJ107" s="356"/>
      <c r="AK107" s="356"/>
      <c r="AL107" s="356"/>
      <c r="AM107" s="356">
        <v>20</v>
      </c>
      <c r="AN107" s="356"/>
      <c r="AO107" s="356"/>
      <c r="AP107" s="356"/>
      <c r="AQ107" s="362" t="s">
        <v>614</v>
      </c>
      <c r="AR107" s="363"/>
      <c r="AS107" s="363"/>
      <c r="AT107" s="364"/>
      <c r="AU107" s="362" t="s">
        <v>614</v>
      </c>
      <c r="AV107" s="363"/>
      <c r="AW107" s="363"/>
      <c r="AX107" s="364"/>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71" t="s">
        <v>615</v>
      </c>
      <c r="AC108" s="472"/>
      <c r="AD108" s="473"/>
      <c r="AE108" s="356" t="s">
        <v>614</v>
      </c>
      <c r="AF108" s="356"/>
      <c r="AG108" s="356"/>
      <c r="AH108" s="356"/>
      <c r="AI108" s="356" t="s">
        <v>614</v>
      </c>
      <c r="AJ108" s="356"/>
      <c r="AK108" s="356"/>
      <c r="AL108" s="356"/>
      <c r="AM108" s="356" t="s">
        <v>614</v>
      </c>
      <c r="AN108" s="356"/>
      <c r="AO108" s="356"/>
      <c r="AP108" s="356"/>
      <c r="AQ108" s="362">
        <v>40</v>
      </c>
      <c r="AR108" s="363"/>
      <c r="AS108" s="363"/>
      <c r="AT108" s="364"/>
      <c r="AU108" s="817" t="s">
        <v>614</v>
      </c>
      <c r="AV108" s="818"/>
      <c r="AW108" s="818"/>
      <c r="AX108" s="819"/>
    </row>
    <row r="109" spans="1:60" ht="31.5" hidden="1" customHeight="1" x14ac:dyDescent="0.15">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537</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537</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hidden="1"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3" t="s">
        <v>538</v>
      </c>
      <c r="AR115" s="334"/>
      <c r="AS115" s="334"/>
      <c r="AT115" s="334"/>
      <c r="AU115" s="334"/>
      <c r="AV115" s="334"/>
      <c r="AW115" s="334"/>
      <c r="AX115" s="335"/>
    </row>
    <row r="116" spans="1:50" ht="23.25" hidden="1" customHeight="1" x14ac:dyDescent="0.15">
      <c r="A116" s="290"/>
      <c r="B116" s="291"/>
      <c r="C116" s="291"/>
      <c r="D116" s="291"/>
      <c r="E116" s="291"/>
      <c r="F116" s="292"/>
      <c r="G116" s="349"/>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c r="AC116" s="299"/>
      <c r="AD116" s="300"/>
      <c r="AE116" s="356"/>
      <c r="AF116" s="356"/>
      <c r="AG116" s="356"/>
      <c r="AH116" s="356"/>
      <c r="AI116" s="356"/>
      <c r="AJ116" s="356"/>
      <c r="AK116" s="356"/>
      <c r="AL116" s="356"/>
      <c r="AM116" s="356"/>
      <c r="AN116" s="356"/>
      <c r="AO116" s="356"/>
      <c r="AP116" s="356"/>
      <c r="AQ116" s="362"/>
      <c r="AR116" s="363"/>
      <c r="AS116" s="363"/>
      <c r="AT116" s="363"/>
      <c r="AU116" s="363"/>
      <c r="AV116" s="363"/>
      <c r="AW116" s="363"/>
      <c r="AX116" s="365"/>
    </row>
    <row r="117" spans="1:50" ht="40.5" hidden="1"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c r="AC117" s="340"/>
      <c r="AD117" s="341"/>
      <c r="AE117" s="304"/>
      <c r="AF117" s="304"/>
      <c r="AG117" s="304"/>
      <c r="AH117" s="304"/>
      <c r="AI117" s="304"/>
      <c r="AJ117" s="304"/>
      <c r="AK117" s="304"/>
      <c r="AL117" s="304"/>
      <c r="AM117" s="304"/>
      <c r="AN117" s="304"/>
      <c r="AO117" s="304"/>
      <c r="AP117" s="304"/>
      <c r="AQ117" s="304"/>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3" t="s">
        <v>538</v>
      </c>
      <c r="AR118" s="334"/>
      <c r="AS118" s="334"/>
      <c r="AT118" s="334"/>
      <c r="AU118" s="334"/>
      <c r="AV118" s="334"/>
      <c r="AW118" s="334"/>
      <c r="AX118" s="335"/>
    </row>
    <row r="119" spans="1:50" ht="23.25" customHeight="1" x14ac:dyDescent="0.15">
      <c r="A119" s="290"/>
      <c r="B119" s="291"/>
      <c r="C119" s="291"/>
      <c r="D119" s="291"/>
      <c r="E119" s="291"/>
      <c r="F119" s="292"/>
      <c r="G119" s="349" t="s">
        <v>616</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558</v>
      </c>
      <c r="AC119" s="299"/>
      <c r="AD119" s="300"/>
      <c r="AE119" s="356" t="s">
        <v>614</v>
      </c>
      <c r="AF119" s="356"/>
      <c r="AG119" s="356"/>
      <c r="AH119" s="356"/>
      <c r="AI119" s="356">
        <v>422</v>
      </c>
      <c r="AJ119" s="356"/>
      <c r="AK119" s="356"/>
      <c r="AL119" s="356"/>
      <c r="AM119" s="356">
        <v>435</v>
      </c>
      <c r="AN119" s="356"/>
      <c r="AO119" s="356"/>
      <c r="AP119" s="356"/>
      <c r="AQ119" s="356">
        <v>563</v>
      </c>
      <c r="AR119" s="356"/>
      <c r="AS119" s="356"/>
      <c r="AT119" s="356"/>
      <c r="AU119" s="356"/>
      <c r="AV119" s="356"/>
      <c r="AW119" s="356"/>
      <c r="AX119" s="357"/>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617</v>
      </c>
      <c r="AC120" s="340"/>
      <c r="AD120" s="341"/>
      <c r="AE120" s="304" t="s">
        <v>614</v>
      </c>
      <c r="AF120" s="304"/>
      <c r="AG120" s="304"/>
      <c r="AH120" s="304"/>
      <c r="AI120" s="304" t="s">
        <v>618</v>
      </c>
      <c r="AJ120" s="304"/>
      <c r="AK120" s="304"/>
      <c r="AL120" s="304"/>
      <c r="AM120" s="304" t="s">
        <v>624</v>
      </c>
      <c r="AN120" s="304"/>
      <c r="AO120" s="304"/>
      <c r="AP120" s="304"/>
      <c r="AQ120" s="304" t="s">
        <v>619</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3" t="s">
        <v>538</v>
      </c>
      <c r="AR121" s="334"/>
      <c r="AS121" s="334"/>
      <c r="AT121" s="334"/>
      <c r="AU121" s="334"/>
      <c r="AV121" s="334"/>
      <c r="AW121" s="334"/>
      <c r="AX121" s="335"/>
    </row>
    <row r="122" spans="1:50" ht="23.25" customHeight="1" x14ac:dyDescent="0.15">
      <c r="A122" s="290"/>
      <c r="B122" s="291"/>
      <c r="C122" s="291"/>
      <c r="D122" s="291"/>
      <c r="E122" s="291"/>
      <c r="F122" s="292"/>
      <c r="G122" s="349" t="s">
        <v>623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558</v>
      </c>
      <c r="AC122" s="299"/>
      <c r="AD122" s="300"/>
      <c r="AE122" s="356" t="s">
        <v>614</v>
      </c>
      <c r="AF122" s="356"/>
      <c r="AG122" s="356"/>
      <c r="AH122" s="356"/>
      <c r="AI122" s="356" t="s">
        <v>614</v>
      </c>
      <c r="AJ122" s="356"/>
      <c r="AK122" s="356"/>
      <c r="AL122" s="356"/>
      <c r="AM122" s="356">
        <v>3.5</v>
      </c>
      <c r="AN122" s="356"/>
      <c r="AO122" s="356"/>
      <c r="AP122" s="356"/>
      <c r="AQ122" s="356">
        <v>14</v>
      </c>
      <c r="AR122" s="356"/>
      <c r="AS122" s="356"/>
      <c r="AT122" s="356"/>
      <c r="AU122" s="356"/>
      <c r="AV122" s="356"/>
      <c r="AW122" s="356"/>
      <c r="AX122" s="357"/>
    </row>
    <row r="123" spans="1:50" ht="46.5"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621</v>
      </c>
      <c r="AC123" s="340"/>
      <c r="AD123" s="341"/>
      <c r="AE123" s="304" t="s">
        <v>614</v>
      </c>
      <c r="AF123" s="304"/>
      <c r="AG123" s="304"/>
      <c r="AH123" s="304"/>
      <c r="AI123" s="304" t="s">
        <v>614</v>
      </c>
      <c r="AJ123" s="304"/>
      <c r="AK123" s="304"/>
      <c r="AL123" s="304"/>
      <c r="AM123" s="304" t="s">
        <v>625</v>
      </c>
      <c r="AN123" s="304"/>
      <c r="AO123" s="304"/>
      <c r="AP123" s="304"/>
      <c r="AQ123" s="304" t="s">
        <v>622</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5.1" customHeight="1" x14ac:dyDescent="0.15">
      <c r="A130" s="996" t="s">
        <v>369</v>
      </c>
      <c r="B130" s="994"/>
      <c r="C130" s="993" t="s">
        <v>366</v>
      </c>
      <c r="D130" s="994"/>
      <c r="E130" s="306" t="s">
        <v>399</v>
      </c>
      <c r="F130" s="307"/>
      <c r="G130" s="308" t="s">
        <v>559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5.1" customHeight="1" x14ac:dyDescent="0.15">
      <c r="A131" s="997"/>
      <c r="B131" s="250"/>
      <c r="C131" s="249"/>
      <c r="D131" s="250"/>
      <c r="E131" s="236" t="s">
        <v>398</v>
      </c>
      <c r="F131" s="237"/>
      <c r="G131" s="233" t="s">
        <v>560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hidden="1"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553</v>
      </c>
      <c r="AR133" s="269"/>
      <c r="AS133" s="134" t="s">
        <v>356</v>
      </c>
      <c r="AT133" s="169"/>
      <c r="AU133" s="133">
        <v>32</v>
      </c>
      <c r="AV133" s="133"/>
      <c r="AW133" s="134" t="s">
        <v>300</v>
      </c>
      <c r="AX133" s="135"/>
    </row>
    <row r="134" spans="1:50" ht="39.75" hidden="1" customHeight="1" x14ac:dyDescent="0.15">
      <c r="A134" s="997"/>
      <c r="B134" s="250"/>
      <c r="C134" s="249"/>
      <c r="D134" s="250"/>
      <c r="E134" s="249"/>
      <c r="F134" s="312"/>
      <c r="G134" s="228" t="s">
        <v>590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561</v>
      </c>
      <c r="AC134" s="219"/>
      <c r="AD134" s="219"/>
      <c r="AE134" s="264">
        <v>0.9</v>
      </c>
      <c r="AF134" s="101"/>
      <c r="AG134" s="101"/>
      <c r="AH134" s="101"/>
      <c r="AI134" s="264"/>
      <c r="AJ134" s="101"/>
      <c r="AK134" s="101"/>
      <c r="AL134" s="101"/>
      <c r="AM134" s="264"/>
      <c r="AN134" s="101"/>
      <c r="AO134" s="101"/>
      <c r="AP134" s="101"/>
      <c r="AQ134" s="264" t="s">
        <v>553</v>
      </c>
      <c r="AR134" s="101"/>
      <c r="AS134" s="101"/>
      <c r="AT134" s="101"/>
      <c r="AU134" s="264" t="s">
        <v>553</v>
      </c>
      <c r="AV134" s="101"/>
      <c r="AW134" s="101"/>
      <c r="AX134" s="220"/>
    </row>
    <row r="135" spans="1:50" ht="39.75" hidden="1"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561</v>
      </c>
      <c r="AC135" s="130"/>
      <c r="AD135" s="130"/>
      <c r="AE135" s="264" t="s">
        <v>552</v>
      </c>
      <c r="AF135" s="101"/>
      <c r="AG135" s="101"/>
      <c r="AH135" s="101"/>
      <c r="AI135" s="264" t="s">
        <v>552</v>
      </c>
      <c r="AJ135" s="101"/>
      <c r="AK135" s="101"/>
      <c r="AL135" s="101"/>
      <c r="AM135" s="264"/>
      <c r="AN135" s="101"/>
      <c r="AO135" s="101"/>
      <c r="AP135" s="101"/>
      <c r="AQ135" s="264" t="s">
        <v>553</v>
      </c>
      <c r="AR135" s="101"/>
      <c r="AS135" s="101"/>
      <c r="AT135" s="101"/>
      <c r="AU135" s="264">
        <v>3</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553</v>
      </c>
      <c r="AR137" s="269"/>
      <c r="AS137" s="134" t="s">
        <v>356</v>
      </c>
      <c r="AT137" s="169"/>
      <c r="AU137" s="133">
        <v>32</v>
      </c>
      <c r="AV137" s="133"/>
      <c r="AW137" s="134" t="s">
        <v>300</v>
      </c>
      <c r="AX137" s="135"/>
    </row>
    <row r="138" spans="1:50" ht="39.75" hidden="1" customHeight="1" x14ac:dyDescent="0.15">
      <c r="A138" s="997"/>
      <c r="B138" s="250"/>
      <c r="C138" s="249"/>
      <c r="D138" s="250"/>
      <c r="E138" s="249"/>
      <c r="F138" s="312"/>
      <c r="G138" s="228" t="s">
        <v>591</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561</v>
      </c>
      <c r="AC138" s="219"/>
      <c r="AD138" s="219"/>
      <c r="AE138" s="264">
        <v>1.4</v>
      </c>
      <c r="AF138" s="101"/>
      <c r="AG138" s="101"/>
      <c r="AH138" s="101"/>
      <c r="AI138" s="264"/>
      <c r="AJ138" s="101"/>
      <c r="AK138" s="101"/>
      <c r="AL138" s="101"/>
      <c r="AM138" s="264"/>
      <c r="AN138" s="101"/>
      <c r="AO138" s="101"/>
      <c r="AP138" s="101"/>
      <c r="AQ138" s="264" t="s">
        <v>553</v>
      </c>
      <c r="AR138" s="101"/>
      <c r="AS138" s="101"/>
      <c r="AT138" s="101"/>
      <c r="AU138" s="264" t="s">
        <v>553</v>
      </c>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561</v>
      </c>
      <c r="AC139" s="130"/>
      <c r="AD139" s="130"/>
      <c r="AE139" s="264" t="s">
        <v>552</v>
      </c>
      <c r="AF139" s="101"/>
      <c r="AG139" s="101"/>
      <c r="AH139" s="101"/>
      <c r="AI139" s="264" t="s">
        <v>552</v>
      </c>
      <c r="AJ139" s="101"/>
      <c r="AK139" s="101"/>
      <c r="AL139" s="101"/>
      <c r="AM139" s="264"/>
      <c r="AN139" s="101"/>
      <c r="AO139" s="101"/>
      <c r="AP139" s="101"/>
      <c r="AQ139" s="264" t="s">
        <v>553</v>
      </c>
      <c r="AR139" s="101"/>
      <c r="AS139" s="101"/>
      <c r="AT139" s="101"/>
      <c r="AU139" s="264">
        <v>5</v>
      </c>
      <c r="AV139" s="101"/>
      <c r="AW139" s="101"/>
      <c r="AX139" s="220"/>
    </row>
    <row r="140" spans="1:50" ht="18.75"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553</v>
      </c>
      <c r="AR141" s="269"/>
      <c r="AS141" s="134" t="s">
        <v>356</v>
      </c>
      <c r="AT141" s="169"/>
      <c r="AU141" s="133">
        <v>30</v>
      </c>
      <c r="AV141" s="133"/>
      <c r="AW141" s="134" t="s">
        <v>300</v>
      </c>
      <c r="AX141" s="135"/>
    </row>
    <row r="142" spans="1:50" ht="32.1" customHeight="1" x14ac:dyDescent="0.15">
      <c r="A142" s="997"/>
      <c r="B142" s="250"/>
      <c r="C142" s="249"/>
      <c r="D142" s="250"/>
      <c r="E142" s="249"/>
      <c r="F142" s="312"/>
      <c r="G142" s="228" t="s">
        <v>562</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563</v>
      </c>
      <c r="AC142" s="219"/>
      <c r="AD142" s="219"/>
      <c r="AE142" s="264">
        <v>2</v>
      </c>
      <c r="AF142" s="101"/>
      <c r="AG142" s="101"/>
      <c r="AH142" s="101"/>
      <c r="AI142" s="264">
        <v>2</v>
      </c>
      <c r="AJ142" s="101"/>
      <c r="AK142" s="101"/>
      <c r="AL142" s="101"/>
      <c r="AM142" s="264">
        <v>2</v>
      </c>
      <c r="AN142" s="101"/>
      <c r="AO142" s="101"/>
      <c r="AP142" s="101"/>
      <c r="AQ142" s="264" t="s">
        <v>553</v>
      </c>
      <c r="AR142" s="101"/>
      <c r="AS142" s="101"/>
      <c r="AT142" s="101"/>
      <c r="AU142" s="264" t="s">
        <v>553</v>
      </c>
      <c r="AV142" s="101"/>
      <c r="AW142" s="101"/>
      <c r="AX142" s="220"/>
    </row>
    <row r="143" spans="1:50" ht="32.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564</v>
      </c>
      <c r="AC143" s="130"/>
      <c r="AD143" s="130"/>
      <c r="AE143" s="264" t="s">
        <v>552</v>
      </c>
      <c r="AF143" s="101"/>
      <c r="AG143" s="101"/>
      <c r="AH143" s="101"/>
      <c r="AI143" s="264" t="s">
        <v>552</v>
      </c>
      <c r="AJ143" s="101"/>
      <c r="AK143" s="101"/>
      <c r="AL143" s="101"/>
      <c r="AM143" s="264" t="s">
        <v>595</v>
      </c>
      <c r="AN143" s="101"/>
      <c r="AO143" s="101"/>
      <c r="AP143" s="101"/>
      <c r="AQ143" s="264" t="s">
        <v>553</v>
      </c>
      <c r="AR143" s="101"/>
      <c r="AS143" s="101"/>
      <c r="AT143" s="101"/>
      <c r="AU143" s="264">
        <v>3</v>
      </c>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5" customHeight="1" x14ac:dyDescent="0.15">
      <c r="A154" s="997"/>
      <c r="B154" s="250"/>
      <c r="C154" s="249"/>
      <c r="D154" s="250"/>
      <c r="E154" s="249"/>
      <c r="F154" s="312"/>
      <c r="G154" s="228" t="s">
        <v>607</v>
      </c>
      <c r="H154" s="158"/>
      <c r="I154" s="158"/>
      <c r="J154" s="158"/>
      <c r="K154" s="158"/>
      <c r="L154" s="158"/>
      <c r="M154" s="158"/>
      <c r="N154" s="158"/>
      <c r="O154" s="158"/>
      <c r="P154" s="229"/>
      <c r="Q154" s="157" t="s">
        <v>565</v>
      </c>
      <c r="R154" s="158"/>
      <c r="S154" s="158"/>
      <c r="T154" s="158"/>
      <c r="U154" s="158"/>
      <c r="V154" s="158"/>
      <c r="W154" s="158"/>
      <c r="X154" s="158"/>
      <c r="Y154" s="158"/>
      <c r="Z154" s="158"/>
      <c r="AA154" s="926"/>
      <c r="AB154" s="253">
        <v>30</v>
      </c>
      <c r="AC154" s="254"/>
      <c r="AD154" s="254"/>
      <c r="AE154" s="259" t="s">
        <v>566</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1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596</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626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5.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27" customHeight="1" x14ac:dyDescent="0.15">
      <c r="A430" s="997"/>
      <c r="B430" s="250"/>
      <c r="C430" s="247" t="s">
        <v>368</v>
      </c>
      <c r="D430" s="248"/>
      <c r="E430" s="236" t="s">
        <v>388</v>
      </c>
      <c r="F430" s="237"/>
      <c r="G430" s="238" t="s">
        <v>384</v>
      </c>
      <c r="H430" s="155"/>
      <c r="I430" s="155"/>
      <c r="J430" s="239" t="s">
        <v>552</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573</v>
      </c>
      <c r="AF432" s="133"/>
      <c r="AG432" s="134" t="s">
        <v>356</v>
      </c>
      <c r="AH432" s="169"/>
      <c r="AI432" s="179"/>
      <c r="AJ432" s="179"/>
      <c r="AK432" s="179"/>
      <c r="AL432" s="174"/>
      <c r="AM432" s="179"/>
      <c r="AN432" s="179"/>
      <c r="AO432" s="179"/>
      <c r="AP432" s="174"/>
      <c r="AQ432" s="215" t="s">
        <v>573</v>
      </c>
      <c r="AR432" s="133"/>
      <c r="AS432" s="134" t="s">
        <v>356</v>
      </c>
      <c r="AT432" s="169"/>
      <c r="AU432" s="133" t="s">
        <v>573</v>
      </c>
      <c r="AV432" s="133"/>
      <c r="AW432" s="134" t="s">
        <v>300</v>
      </c>
      <c r="AX432" s="135"/>
    </row>
    <row r="433" spans="1:50" ht="21.95" customHeight="1" x14ac:dyDescent="0.15">
      <c r="A433" s="997"/>
      <c r="B433" s="250"/>
      <c r="C433" s="249"/>
      <c r="D433" s="250"/>
      <c r="E433" s="163"/>
      <c r="F433" s="164"/>
      <c r="G433" s="228" t="s">
        <v>553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573</v>
      </c>
      <c r="AC433" s="130"/>
      <c r="AD433" s="130"/>
      <c r="AE433" s="100" t="s">
        <v>573</v>
      </c>
      <c r="AF433" s="101"/>
      <c r="AG433" s="101"/>
      <c r="AH433" s="101"/>
      <c r="AI433" s="100" t="s">
        <v>552</v>
      </c>
      <c r="AJ433" s="101"/>
      <c r="AK433" s="101"/>
      <c r="AL433" s="101"/>
      <c r="AM433" s="100" t="s">
        <v>552</v>
      </c>
      <c r="AN433" s="101"/>
      <c r="AO433" s="101"/>
      <c r="AP433" s="102"/>
      <c r="AQ433" s="100" t="s">
        <v>552</v>
      </c>
      <c r="AR433" s="101"/>
      <c r="AS433" s="101"/>
      <c r="AT433" s="102"/>
      <c r="AU433" s="101" t="s">
        <v>573</v>
      </c>
      <c r="AV433" s="101"/>
      <c r="AW433" s="101"/>
      <c r="AX433" s="220"/>
    </row>
    <row r="434" spans="1:50" ht="21.9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573</v>
      </c>
      <c r="AC434" s="219"/>
      <c r="AD434" s="219"/>
      <c r="AE434" s="100" t="s">
        <v>573</v>
      </c>
      <c r="AF434" s="101"/>
      <c r="AG434" s="101"/>
      <c r="AH434" s="102"/>
      <c r="AI434" s="100" t="s">
        <v>552</v>
      </c>
      <c r="AJ434" s="101"/>
      <c r="AK434" s="101"/>
      <c r="AL434" s="101"/>
      <c r="AM434" s="100" t="s">
        <v>552</v>
      </c>
      <c r="AN434" s="101"/>
      <c r="AO434" s="101"/>
      <c r="AP434" s="102"/>
      <c r="AQ434" s="100" t="s">
        <v>552</v>
      </c>
      <c r="AR434" s="101"/>
      <c r="AS434" s="101"/>
      <c r="AT434" s="102"/>
      <c r="AU434" s="101" t="s">
        <v>573</v>
      </c>
      <c r="AV434" s="101"/>
      <c r="AW434" s="101"/>
      <c r="AX434" s="220"/>
    </row>
    <row r="435" spans="1:50" ht="21.9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573</v>
      </c>
      <c r="AF435" s="101"/>
      <c r="AG435" s="101"/>
      <c r="AH435" s="102"/>
      <c r="AI435" s="100" t="s">
        <v>552</v>
      </c>
      <c r="AJ435" s="101"/>
      <c r="AK435" s="101"/>
      <c r="AL435" s="101"/>
      <c r="AM435" s="100" t="s">
        <v>552</v>
      </c>
      <c r="AN435" s="101"/>
      <c r="AO435" s="101"/>
      <c r="AP435" s="102"/>
      <c r="AQ435" s="100" t="s">
        <v>552</v>
      </c>
      <c r="AR435" s="101"/>
      <c r="AS435" s="101"/>
      <c r="AT435" s="102"/>
      <c r="AU435" s="101" t="s">
        <v>573</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573</v>
      </c>
      <c r="AF457" s="133"/>
      <c r="AG457" s="134" t="s">
        <v>356</v>
      </c>
      <c r="AH457" s="169"/>
      <c r="AI457" s="179"/>
      <c r="AJ457" s="179"/>
      <c r="AK457" s="179"/>
      <c r="AL457" s="174"/>
      <c r="AM457" s="179"/>
      <c r="AN457" s="179"/>
      <c r="AO457" s="179"/>
      <c r="AP457" s="174"/>
      <c r="AQ457" s="215" t="s">
        <v>573</v>
      </c>
      <c r="AR457" s="133"/>
      <c r="AS457" s="134" t="s">
        <v>356</v>
      </c>
      <c r="AT457" s="169"/>
      <c r="AU457" s="133" t="s">
        <v>573</v>
      </c>
      <c r="AV457" s="133"/>
      <c r="AW457" s="134" t="s">
        <v>300</v>
      </c>
      <c r="AX457" s="135"/>
    </row>
    <row r="458" spans="1:50" ht="21.95" customHeight="1" x14ac:dyDescent="0.15">
      <c r="A458" s="997"/>
      <c r="B458" s="250"/>
      <c r="C458" s="249"/>
      <c r="D458" s="250"/>
      <c r="E458" s="163"/>
      <c r="F458" s="164"/>
      <c r="G458" s="228" t="s">
        <v>553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573</v>
      </c>
      <c r="AC458" s="130"/>
      <c r="AD458" s="130"/>
      <c r="AE458" s="100" t="s">
        <v>573</v>
      </c>
      <c r="AF458" s="101"/>
      <c r="AG458" s="101"/>
      <c r="AH458" s="101"/>
      <c r="AI458" s="100" t="s">
        <v>552</v>
      </c>
      <c r="AJ458" s="101"/>
      <c r="AK458" s="101"/>
      <c r="AL458" s="101"/>
      <c r="AM458" s="100" t="s">
        <v>552</v>
      </c>
      <c r="AN458" s="101"/>
      <c r="AO458" s="101"/>
      <c r="AP458" s="102"/>
      <c r="AQ458" s="100" t="s">
        <v>552</v>
      </c>
      <c r="AR458" s="101"/>
      <c r="AS458" s="101"/>
      <c r="AT458" s="102"/>
      <c r="AU458" s="101" t="s">
        <v>573</v>
      </c>
      <c r="AV458" s="101"/>
      <c r="AW458" s="101"/>
      <c r="AX458" s="220"/>
    </row>
    <row r="459" spans="1:50" ht="21.9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573</v>
      </c>
      <c r="AC459" s="219"/>
      <c r="AD459" s="219"/>
      <c r="AE459" s="100" t="s">
        <v>573</v>
      </c>
      <c r="AF459" s="101"/>
      <c r="AG459" s="101"/>
      <c r="AH459" s="102"/>
      <c r="AI459" s="100" t="s">
        <v>552</v>
      </c>
      <c r="AJ459" s="101"/>
      <c r="AK459" s="101"/>
      <c r="AL459" s="101"/>
      <c r="AM459" s="100" t="s">
        <v>552</v>
      </c>
      <c r="AN459" s="101"/>
      <c r="AO459" s="101"/>
      <c r="AP459" s="102"/>
      <c r="AQ459" s="100" t="s">
        <v>552</v>
      </c>
      <c r="AR459" s="101"/>
      <c r="AS459" s="101"/>
      <c r="AT459" s="102"/>
      <c r="AU459" s="101" t="s">
        <v>573</v>
      </c>
      <c r="AV459" s="101"/>
      <c r="AW459" s="101"/>
      <c r="AX459" s="220"/>
    </row>
    <row r="460" spans="1:50" ht="21.9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573</v>
      </c>
      <c r="AF460" s="101"/>
      <c r="AG460" s="101"/>
      <c r="AH460" s="102"/>
      <c r="AI460" s="100" t="s">
        <v>552</v>
      </c>
      <c r="AJ460" s="101"/>
      <c r="AK460" s="101"/>
      <c r="AL460" s="101"/>
      <c r="AM460" s="100" t="s">
        <v>552</v>
      </c>
      <c r="AN460" s="101"/>
      <c r="AO460" s="101"/>
      <c r="AP460" s="102"/>
      <c r="AQ460" s="100" t="s">
        <v>552</v>
      </c>
      <c r="AR460" s="101"/>
      <c r="AS460" s="101"/>
      <c r="AT460" s="102"/>
      <c r="AU460" s="101" t="s">
        <v>573</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5" customHeight="1" x14ac:dyDescent="0.15">
      <c r="A482" s="997"/>
      <c r="B482" s="250"/>
      <c r="C482" s="249"/>
      <c r="D482" s="250"/>
      <c r="E482" s="157" t="s">
        <v>553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19.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551</v>
      </c>
      <c r="AE702" s="899"/>
      <c r="AF702" s="899"/>
      <c r="AG702" s="888" t="s">
        <v>630</v>
      </c>
      <c r="AH702" s="889"/>
      <c r="AI702" s="889"/>
      <c r="AJ702" s="889"/>
      <c r="AK702" s="889"/>
      <c r="AL702" s="889"/>
      <c r="AM702" s="889"/>
      <c r="AN702" s="889"/>
      <c r="AO702" s="889"/>
      <c r="AP702" s="889"/>
      <c r="AQ702" s="889"/>
      <c r="AR702" s="889"/>
      <c r="AS702" s="889"/>
      <c r="AT702" s="889"/>
      <c r="AU702" s="889"/>
      <c r="AV702" s="889"/>
      <c r="AW702" s="889"/>
      <c r="AX702" s="890"/>
    </row>
    <row r="703" spans="1:50" ht="120.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633</v>
      </c>
      <c r="AH703" s="665"/>
      <c r="AI703" s="665"/>
      <c r="AJ703" s="665"/>
      <c r="AK703" s="665"/>
      <c r="AL703" s="665"/>
      <c r="AM703" s="665"/>
      <c r="AN703" s="665"/>
      <c r="AO703" s="665"/>
      <c r="AP703" s="665"/>
      <c r="AQ703" s="665"/>
      <c r="AR703" s="665"/>
      <c r="AS703" s="665"/>
      <c r="AT703" s="665"/>
      <c r="AU703" s="665"/>
      <c r="AV703" s="665"/>
      <c r="AW703" s="665"/>
      <c r="AX703" s="666"/>
    </row>
    <row r="704" spans="1:50" ht="111.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627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551</v>
      </c>
      <c r="AE705" s="733"/>
      <c r="AF705" s="733"/>
      <c r="AG705" s="157" t="s">
        <v>597</v>
      </c>
      <c r="AH705" s="158"/>
      <c r="AI705" s="158"/>
      <c r="AJ705" s="158"/>
      <c r="AK705" s="158"/>
      <c r="AL705" s="158"/>
      <c r="AM705" s="158"/>
      <c r="AN705" s="158"/>
      <c r="AO705" s="158"/>
      <c r="AP705" s="158"/>
      <c r="AQ705" s="158"/>
      <c r="AR705" s="158"/>
      <c r="AS705" s="158"/>
      <c r="AT705" s="158"/>
      <c r="AU705" s="158"/>
      <c r="AV705" s="158"/>
      <c r="AW705" s="158"/>
      <c r="AX705" s="159"/>
    </row>
    <row r="706" spans="1:50" ht="25.5" customHeight="1" x14ac:dyDescent="0.15">
      <c r="A706" s="655"/>
      <c r="B706" s="770"/>
      <c r="C706" s="614"/>
      <c r="D706" s="615"/>
      <c r="E706" s="683" t="s">
        <v>525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567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568</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569</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39.950000000000003"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4" t="s">
        <v>598</v>
      </c>
      <c r="AH709" s="665"/>
      <c r="AI709" s="665"/>
      <c r="AJ709" s="665"/>
      <c r="AK709" s="665"/>
      <c r="AL709" s="665"/>
      <c r="AM709" s="665"/>
      <c r="AN709" s="665"/>
      <c r="AO709" s="665"/>
      <c r="AP709" s="665"/>
      <c r="AQ709" s="665"/>
      <c r="AR709" s="665"/>
      <c r="AS709" s="665"/>
      <c r="AT709" s="665"/>
      <c r="AU709" s="665"/>
      <c r="AV709" s="665"/>
      <c r="AW709" s="665"/>
      <c r="AX709" s="666"/>
    </row>
    <row r="710" spans="1:50" ht="33"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551</v>
      </c>
      <c r="AE710" s="152"/>
      <c r="AF710" s="152"/>
      <c r="AG710" s="664" t="s">
        <v>599</v>
      </c>
      <c r="AH710" s="665"/>
      <c r="AI710" s="665"/>
      <c r="AJ710" s="665"/>
      <c r="AK710" s="665"/>
      <c r="AL710" s="665"/>
      <c r="AM710" s="665"/>
      <c r="AN710" s="665"/>
      <c r="AO710" s="665"/>
      <c r="AP710" s="665"/>
      <c r="AQ710" s="665"/>
      <c r="AR710" s="665"/>
      <c r="AS710" s="665"/>
      <c r="AT710" s="665"/>
      <c r="AU710" s="665"/>
      <c r="AV710" s="665"/>
      <c r="AW710" s="665"/>
      <c r="AX710" s="666"/>
    </row>
    <row r="711" spans="1:50" ht="31.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600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569</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551</v>
      </c>
      <c r="AE713" s="152"/>
      <c r="AF713" s="153"/>
      <c r="AG713" s="664" t="s">
        <v>601</v>
      </c>
      <c r="AH713" s="665"/>
      <c r="AI713" s="665"/>
      <c r="AJ713" s="665"/>
      <c r="AK713" s="665"/>
      <c r="AL713" s="665"/>
      <c r="AM713" s="665"/>
      <c r="AN713" s="665"/>
      <c r="AO713" s="665"/>
      <c r="AP713" s="665"/>
      <c r="AQ713" s="665"/>
      <c r="AR713" s="665"/>
      <c r="AS713" s="665"/>
      <c r="AT713" s="665"/>
      <c r="AU713" s="665"/>
      <c r="AV713" s="665"/>
      <c r="AW713" s="665"/>
      <c r="AX713" s="666"/>
    </row>
    <row r="714" spans="1:50" ht="39.950000000000003" customHeight="1" x14ac:dyDescent="0.15">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551</v>
      </c>
      <c r="AE714" s="592"/>
      <c r="AF714" s="593"/>
      <c r="AG714" s="689" t="s">
        <v>602</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551</v>
      </c>
      <c r="AE715" s="668"/>
      <c r="AF715" s="777"/>
      <c r="AG715" s="526" t="s">
        <v>603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569</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4" t="s">
        <v>604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569</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569</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479</v>
      </c>
      <c r="D720" s="936"/>
      <c r="E720" s="936"/>
      <c r="F720" s="939"/>
      <c r="G720" s="935" t="s">
        <v>480</v>
      </c>
      <c r="H720" s="936"/>
      <c r="I720" s="936"/>
      <c r="J720" s="936"/>
      <c r="K720" s="936"/>
      <c r="L720" s="936"/>
      <c r="M720" s="936"/>
      <c r="N720" s="935" t="s">
        <v>484</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0.100000000000001"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0.10000000000000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0.10000000000000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0.10000000000000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0.10000000000000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605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107.25" customHeight="1" thickBot="1" x14ac:dyDescent="0.2">
      <c r="A729" s="765" t="s">
        <v>634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72" customHeight="1" thickBot="1" x14ac:dyDescent="0.2">
      <c r="A731" s="618" t="s">
        <v>635</v>
      </c>
      <c r="B731" s="619"/>
      <c r="C731" s="619"/>
      <c r="D731" s="619"/>
      <c r="E731" s="620"/>
      <c r="F731" s="680" t="s">
        <v>636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120" customHeight="1" thickBot="1" x14ac:dyDescent="0.2">
      <c r="A733" s="749" t="s">
        <v>526</v>
      </c>
      <c r="B733" s="750"/>
      <c r="C733" s="750"/>
      <c r="D733" s="750"/>
      <c r="E733" s="751"/>
      <c r="F733" s="766" t="s">
        <v>643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0"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553</v>
      </c>
      <c r="F737" s="111"/>
      <c r="G737" s="111"/>
      <c r="H737" s="111"/>
      <c r="I737" s="111"/>
      <c r="J737" s="111"/>
      <c r="K737" s="111"/>
      <c r="L737" s="111"/>
      <c r="M737" s="111"/>
      <c r="N737" s="112" t="s">
        <v>358</v>
      </c>
      <c r="O737" s="112"/>
      <c r="P737" s="112"/>
      <c r="Q737" s="112"/>
      <c r="R737" s="111" t="s">
        <v>553</v>
      </c>
      <c r="S737" s="111"/>
      <c r="T737" s="111"/>
      <c r="U737" s="111"/>
      <c r="V737" s="111"/>
      <c r="W737" s="111"/>
      <c r="X737" s="111"/>
      <c r="Y737" s="111"/>
      <c r="Z737" s="111"/>
      <c r="AA737" s="112" t="s">
        <v>359</v>
      </c>
      <c r="AB737" s="112"/>
      <c r="AC737" s="112"/>
      <c r="AD737" s="112"/>
      <c r="AE737" s="111" t="s">
        <v>553</v>
      </c>
      <c r="AF737" s="111"/>
      <c r="AG737" s="111"/>
      <c r="AH737" s="111"/>
      <c r="AI737" s="111"/>
      <c r="AJ737" s="111"/>
      <c r="AK737" s="111"/>
      <c r="AL737" s="111"/>
      <c r="AM737" s="111"/>
      <c r="AN737" s="112" t="s">
        <v>360</v>
      </c>
      <c r="AO737" s="112"/>
      <c r="AP737" s="112"/>
      <c r="AQ737" s="112"/>
      <c r="AR737" s="113" t="s">
        <v>553</v>
      </c>
      <c r="AS737" s="114"/>
      <c r="AT737" s="114"/>
      <c r="AU737" s="114"/>
      <c r="AV737" s="114"/>
      <c r="AW737" s="114"/>
      <c r="AX737" s="115"/>
      <c r="AY737" s="89"/>
      <c r="AZ737" s="89"/>
    </row>
    <row r="738" spans="1:52" ht="24.75" customHeight="1" x14ac:dyDescent="0.15">
      <c r="A738" s="116" t="s">
        <v>361</v>
      </c>
      <c r="B738" s="117"/>
      <c r="C738" s="117"/>
      <c r="D738" s="118"/>
      <c r="E738" s="111" t="s">
        <v>553</v>
      </c>
      <c r="F738" s="111"/>
      <c r="G738" s="111"/>
      <c r="H738" s="111"/>
      <c r="I738" s="111"/>
      <c r="J738" s="111"/>
      <c r="K738" s="111"/>
      <c r="L738" s="111"/>
      <c r="M738" s="111"/>
      <c r="N738" s="112" t="s">
        <v>362</v>
      </c>
      <c r="O738" s="112"/>
      <c r="P738" s="112"/>
      <c r="Q738" s="112"/>
      <c r="R738" s="111" t="s">
        <v>570</v>
      </c>
      <c r="S738" s="111"/>
      <c r="T738" s="111"/>
      <c r="U738" s="111"/>
      <c r="V738" s="111"/>
      <c r="W738" s="111"/>
      <c r="X738" s="111"/>
      <c r="Y738" s="111"/>
      <c r="Z738" s="111"/>
      <c r="AA738" s="112" t="s">
        <v>481</v>
      </c>
      <c r="AB738" s="112"/>
      <c r="AC738" s="112"/>
      <c r="AD738" s="112"/>
      <c r="AE738" s="111" t="s">
        <v>571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c r="J739" s="106"/>
      <c r="K739" s="91" t="str">
        <f>IF(OR(I739="　", I739=""), "", "-")</f>
        <v/>
      </c>
      <c r="L739" s="107">
        <v>228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530</v>
      </c>
      <c r="B779" s="761"/>
      <c r="C779" s="761"/>
      <c r="D779" s="761"/>
      <c r="E779" s="761"/>
      <c r="F779" s="762"/>
      <c r="G779" s="440" t="s">
        <v>574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592</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5"/>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5"/>
      <c r="B781" s="763"/>
      <c r="C781" s="763"/>
      <c r="D781" s="763"/>
      <c r="E781" s="763"/>
      <c r="F781" s="764"/>
      <c r="G781" s="449" t="s">
        <v>576</v>
      </c>
      <c r="H781" s="450"/>
      <c r="I781" s="450"/>
      <c r="J781" s="450"/>
      <c r="K781" s="451"/>
      <c r="L781" s="452" t="s">
        <v>578</v>
      </c>
      <c r="M781" s="453"/>
      <c r="N781" s="453"/>
      <c r="O781" s="453"/>
      <c r="P781" s="453"/>
      <c r="Q781" s="453"/>
      <c r="R781" s="453"/>
      <c r="S781" s="453"/>
      <c r="T781" s="453"/>
      <c r="U781" s="453"/>
      <c r="V781" s="453"/>
      <c r="W781" s="453"/>
      <c r="X781" s="454"/>
      <c r="Y781" s="455">
        <v>261</v>
      </c>
      <c r="Z781" s="456"/>
      <c r="AA781" s="456"/>
      <c r="AB781" s="556"/>
      <c r="AC781" s="449" t="s">
        <v>576</v>
      </c>
      <c r="AD781" s="450"/>
      <c r="AE781" s="450"/>
      <c r="AF781" s="450"/>
      <c r="AG781" s="451"/>
      <c r="AH781" s="452" t="s">
        <v>577</v>
      </c>
      <c r="AI781" s="453"/>
      <c r="AJ781" s="453"/>
      <c r="AK781" s="453"/>
      <c r="AL781" s="453"/>
      <c r="AM781" s="453"/>
      <c r="AN781" s="453"/>
      <c r="AO781" s="453"/>
      <c r="AP781" s="453"/>
      <c r="AQ781" s="453"/>
      <c r="AR781" s="453"/>
      <c r="AS781" s="453"/>
      <c r="AT781" s="454"/>
      <c r="AU781" s="455">
        <v>200</v>
      </c>
      <c r="AV781" s="456"/>
      <c r="AW781" s="456"/>
      <c r="AX781" s="457"/>
    </row>
    <row r="782" spans="1:50" ht="24.75" customHeight="1" x14ac:dyDescent="0.15">
      <c r="A782" s="555"/>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5"/>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5"/>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5"/>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5"/>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5"/>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5"/>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5"/>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5"/>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5"/>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261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200</v>
      </c>
      <c r="AV791" s="413"/>
      <c r="AW791" s="413"/>
      <c r="AX791" s="415"/>
    </row>
    <row r="792" spans="1:50" ht="24.75" customHeight="1" x14ac:dyDescent="0.15">
      <c r="A792" s="555"/>
      <c r="B792" s="763"/>
      <c r="C792" s="763"/>
      <c r="D792" s="763"/>
      <c r="E792" s="763"/>
      <c r="F792" s="764"/>
      <c r="G792" s="440" t="s">
        <v>575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5"/>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5"/>
      <c r="B794" s="763"/>
      <c r="C794" s="763"/>
      <c r="D794" s="763"/>
      <c r="E794" s="763"/>
      <c r="F794" s="764"/>
      <c r="G794" s="449" t="s">
        <v>576</v>
      </c>
      <c r="H794" s="450"/>
      <c r="I794" s="450"/>
      <c r="J794" s="450"/>
      <c r="K794" s="451"/>
      <c r="L794" s="452" t="s">
        <v>579</v>
      </c>
      <c r="M794" s="453"/>
      <c r="N794" s="453"/>
      <c r="O794" s="453"/>
      <c r="P794" s="453"/>
      <c r="Q794" s="453"/>
      <c r="R794" s="453"/>
      <c r="S794" s="453"/>
      <c r="T794" s="453"/>
      <c r="U794" s="453"/>
      <c r="V794" s="453"/>
      <c r="W794" s="453"/>
      <c r="X794" s="454"/>
      <c r="Y794" s="455">
        <v>8</v>
      </c>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5"/>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5"/>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5"/>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5"/>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5"/>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5"/>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5"/>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5"/>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5"/>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5"/>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8</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5"/>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5"/>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5"/>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5"/>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5"/>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5"/>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5"/>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5"/>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5"/>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5"/>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5"/>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5"/>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5"/>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5"/>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5"/>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5"/>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5"/>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5"/>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5"/>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5"/>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5"/>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5"/>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5"/>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5"/>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5"/>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485</v>
      </c>
      <c r="AM831" s="959"/>
      <c r="AN831" s="959"/>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511</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t="s">
        <v>580</v>
      </c>
      <c r="D837" s="416"/>
      <c r="E837" s="416"/>
      <c r="F837" s="416"/>
      <c r="G837" s="416"/>
      <c r="H837" s="416"/>
      <c r="I837" s="416"/>
      <c r="J837" s="417">
        <v>2000012100001</v>
      </c>
      <c r="K837" s="418"/>
      <c r="L837" s="418"/>
      <c r="M837" s="418"/>
      <c r="N837" s="418"/>
      <c r="O837" s="418"/>
      <c r="P837" s="315" t="s">
        <v>547</v>
      </c>
      <c r="Q837" s="315"/>
      <c r="R837" s="315"/>
      <c r="S837" s="315"/>
      <c r="T837" s="315"/>
      <c r="U837" s="315"/>
      <c r="V837" s="315"/>
      <c r="W837" s="315"/>
      <c r="X837" s="315"/>
      <c r="Y837" s="316">
        <v>261</v>
      </c>
      <c r="Z837" s="317"/>
      <c r="AA837" s="317"/>
      <c r="AB837" s="318"/>
      <c r="AC837" s="326"/>
      <c r="AD837" s="424"/>
      <c r="AE837" s="424"/>
      <c r="AF837" s="424"/>
      <c r="AG837" s="424"/>
      <c r="AH837" s="419" t="s">
        <v>573</v>
      </c>
      <c r="AI837" s="420"/>
      <c r="AJ837" s="420"/>
      <c r="AK837" s="420"/>
      <c r="AL837" s="323" t="s">
        <v>573</v>
      </c>
      <c r="AM837" s="324"/>
      <c r="AN837" s="324"/>
      <c r="AO837" s="325"/>
      <c r="AP837" s="319"/>
      <c r="AQ837" s="319"/>
      <c r="AR837" s="319"/>
      <c r="AS837" s="319"/>
      <c r="AT837" s="319"/>
      <c r="AU837" s="319"/>
      <c r="AV837" s="319"/>
      <c r="AW837" s="319"/>
      <c r="AX837" s="319"/>
    </row>
    <row r="838" spans="1:50" ht="30" customHeight="1" x14ac:dyDescent="0.15">
      <c r="A838" s="402">
        <v>2</v>
      </c>
      <c r="B838" s="402">
        <v>1</v>
      </c>
      <c r="C838" s="416" t="s">
        <v>581</v>
      </c>
      <c r="D838" s="416"/>
      <c r="E838" s="416"/>
      <c r="F838" s="416"/>
      <c r="G838" s="416"/>
      <c r="H838" s="416"/>
      <c r="I838" s="416"/>
      <c r="J838" s="417">
        <v>2000012100001</v>
      </c>
      <c r="K838" s="418"/>
      <c r="L838" s="418"/>
      <c r="M838" s="418"/>
      <c r="N838" s="418"/>
      <c r="O838" s="418"/>
      <c r="P838" s="315" t="s">
        <v>547</v>
      </c>
      <c r="Q838" s="315"/>
      <c r="R838" s="315"/>
      <c r="S838" s="315"/>
      <c r="T838" s="315"/>
      <c r="U838" s="315"/>
      <c r="V838" s="315"/>
      <c r="W838" s="315"/>
      <c r="X838" s="315"/>
      <c r="Y838" s="316">
        <v>150</v>
      </c>
      <c r="Z838" s="317"/>
      <c r="AA838" s="317"/>
      <c r="AB838" s="318"/>
      <c r="AC838" s="326"/>
      <c r="AD838" s="326"/>
      <c r="AE838" s="326"/>
      <c r="AF838" s="326"/>
      <c r="AG838" s="326"/>
      <c r="AH838" s="419" t="s">
        <v>573</v>
      </c>
      <c r="AI838" s="420"/>
      <c r="AJ838" s="420"/>
      <c r="AK838" s="420"/>
      <c r="AL838" s="323" t="s">
        <v>573</v>
      </c>
      <c r="AM838" s="324"/>
      <c r="AN838" s="324"/>
      <c r="AO838" s="325"/>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511</v>
      </c>
      <c r="AI869" s="344"/>
      <c r="AJ869" s="344"/>
      <c r="AK869" s="344"/>
      <c r="AL869" s="344" t="s">
        <v>21</v>
      </c>
      <c r="AM869" s="344"/>
      <c r="AN869" s="344"/>
      <c r="AO869" s="427"/>
      <c r="AP869" s="428" t="s">
        <v>433</v>
      </c>
      <c r="AQ869" s="428"/>
      <c r="AR869" s="428"/>
      <c r="AS869" s="428"/>
      <c r="AT869" s="428"/>
      <c r="AU869" s="428"/>
      <c r="AV869" s="428"/>
      <c r="AW869" s="428"/>
      <c r="AX869" s="428"/>
    </row>
    <row r="870" spans="1:50" ht="45" customHeight="1" x14ac:dyDescent="0.15">
      <c r="A870" s="402">
        <v>1</v>
      </c>
      <c r="B870" s="402">
        <v>1</v>
      </c>
      <c r="C870" s="425" t="s">
        <v>582</v>
      </c>
      <c r="D870" s="416"/>
      <c r="E870" s="416"/>
      <c r="F870" s="416"/>
      <c r="G870" s="416"/>
      <c r="H870" s="416"/>
      <c r="I870" s="416"/>
      <c r="J870" s="417">
        <v>8010001034947</v>
      </c>
      <c r="K870" s="418"/>
      <c r="L870" s="418"/>
      <c r="M870" s="418"/>
      <c r="N870" s="418"/>
      <c r="O870" s="418"/>
      <c r="P870" s="426" t="s">
        <v>577</v>
      </c>
      <c r="Q870" s="315"/>
      <c r="R870" s="315"/>
      <c r="S870" s="315"/>
      <c r="T870" s="315"/>
      <c r="U870" s="315"/>
      <c r="V870" s="315"/>
      <c r="W870" s="315"/>
      <c r="X870" s="315"/>
      <c r="Y870" s="316">
        <v>200</v>
      </c>
      <c r="Z870" s="317"/>
      <c r="AA870" s="317"/>
      <c r="AB870" s="318"/>
      <c r="AC870" s="326" t="s">
        <v>521</v>
      </c>
      <c r="AD870" s="424"/>
      <c r="AE870" s="424"/>
      <c r="AF870" s="424"/>
      <c r="AG870" s="424"/>
      <c r="AH870" s="419">
        <v>1</v>
      </c>
      <c r="AI870" s="420"/>
      <c r="AJ870" s="420"/>
      <c r="AK870" s="420"/>
      <c r="AL870" s="323">
        <v>99.8</v>
      </c>
      <c r="AM870" s="324"/>
      <c r="AN870" s="324"/>
      <c r="AO870" s="325"/>
      <c r="AP870" s="319"/>
      <c r="AQ870" s="319"/>
      <c r="AR870" s="319"/>
      <c r="AS870" s="319"/>
      <c r="AT870" s="319"/>
      <c r="AU870" s="319"/>
      <c r="AV870" s="319"/>
      <c r="AW870" s="319"/>
      <c r="AX870" s="319"/>
    </row>
    <row r="871" spans="1:50" ht="45" customHeight="1" x14ac:dyDescent="0.15">
      <c r="A871" s="402">
        <v>2</v>
      </c>
      <c r="B871" s="402">
        <v>1</v>
      </c>
      <c r="C871" s="416" t="s">
        <v>583</v>
      </c>
      <c r="D871" s="416"/>
      <c r="E871" s="416"/>
      <c r="F871" s="416"/>
      <c r="G871" s="416"/>
      <c r="H871" s="416"/>
      <c r="I871" s="416"/>
      <c r="J871" s="417">
        <v>6140001006951</v>
      </c>
      <c r="K871" s="418"/>
      <c r="L871" s="418"/>
      <c r="M871" s="418"/>
      <c r="N871" s="418"/>
      <c r="O871" s="418"/>
      <c r="P871" s="426" t="s">
        <v>584</v>
      </c>
      <c r="Q871" s="315"/>
      <c r="R871" s="315"/>
      <c r="S871" s="315"/>
      <c r="T871" s="315"/>
      <c r="U871" s="315"/>
      <c r="V871" s="315"/>
      <c r="W871" s="315"/>
      <c r="X871" s="315"/>
      <c r="Y871" s="316">
        <v>150</v>
      </c>
      <c r="Z871" s="317"/>
      <c r="AA871" s="317"/>
      <c r="AB871" s="318"/>
      <c r="AC871" s="326" t="s">
        <v>521</v>
      </c>
      <c r="AD871" s="326"/>
      <c r="AE871" s="326"/>
      <c r="AF871" s="326"/>
      <c r="AG871" s="326"/>
      <c r="AH871" s="419">
        <v>1</v>
      </c>
      <c r="AI871" s="420"/>
      <c r="AJ871" s="420"/>
      <c r="AK871" s="420"/>
      <c r="AL871" s="323">
        <v>100</v>
      </c>
      <c r="AM871" s="324"/>
      <c r="AN871" s="324"/>
      <c r="AO871" s="325"/>
      <c r="AP871" s="319"/>
      <c r="AQ871" s="319"/>
      <c r="AR871" s="319"/>
      <c r="AS871" s="319"/>
      <c r="AT871" s="319"/>
      <c r="AU871" s="319"/>
      <c r="AV871" s="319"/>
      <c r="AW871" s="319"/>
      <c r="AX871" s="319"/>
    </row>
    <row r="872" spans="1:50" ht="80.099999999999994" customHeight="1" x14ac:dyDescent="0.15">
      <c r="A872" s="402">
        <v>3</v>
      </c>
      <c r="B872" s="402">
        <v>1</v>
      </c>
      <c r="C872" s="425" t="s">
        <v>644</v>
      </c>
      <c r="D872" s="416"/>
      <c r="E872" s="416"/>
      <c r="F872" s="416"/>
      <c r="G872" s="416"/>
      <c r="H872" s="416"/>
      <c r="I872" s="416"/>
      <c r="J872" s="417" t="s">
        <v>573</v>
      </c>
      <c r="K872" s="418"/>
      <c r="L872" s="418"/>
      <c r="M872" s="418"/>
      <c r="N872" s="418"/>
      <c r="O872" s="418"/>
      <c r="P872" s="426" t="s">
        <v>585</v>
      </c>
      <c r="Q872" s="315"/>
      <c r="R872" s="315"/>
      <c r="S872" s="315"/>
      <c r="T872" s="315"/>
      <c r="U872" s="315"/>
      <c r="V872" s="315"/>
      <c r="W872" s="315"/>
      <c r="X872" s="315"/>
      <c r="Y872" s="316">
        <v>61</v>
      </c>
      <c r="Z872" s="317"/>
      <c r="AA872" s="317"/>
      <c r="AB872" s="318"/>
      <c r="AC872" s="326" t="s">
        <v>520</v>
      </c>
      <c r="AD872" s="326"/>
      <c r="AE872" s="326"/>
      <c r="AF872" s="326"/>
      <c r="AG872" s="326"/>
      <c r="AH872" s="321">
        <v>2</v>
      </c>
      <c r="AI872" s="322"/>
      <c r="AJ872" s="322"/>
      <c r="AK872" s="322"/>
      <c r="AL872" s="323">
        <v>99.9</v>
      </c>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511</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16" t="s">
        <v>586</v>
      </c>
      <c r="D903" s="416"/>
      <c r="E903" s="416"/>
      <c r="F903" s="416"/>
      <c r="G903" s="416"/>
      <c r="H903" s="416"/>
      <c r="I903" s="416"/>
      <c r="J903" s="417">
        <v>9010001034946</v>
      </c>
      <c r="K903" s="418"/>
      <c r="L903" s="418"/>
      <c r="M903" s="418"/>
      <c r="N903" s="418"/>
      <c r="O903" s="418"/>
      <c r="P903" s="426" t="s">
        <v>587</v>
      </c>
      <c r="Q903" s="315"/>
      <c r="R903" s="315"/>
      <c r="S903" s="315"/>
      <c r="T903" s="315"/>
      <c r="U903" s="315"/>
      <c r="V903" s="315"/>
      <c r="W903" s="315"/>
      <c r="X903" s="315"/>
      <c r="Y903" s="316">
        <v>8</v>
      </c>
      <c r="Z903" s="317"/>
      <c r="AA903" s="317"/>
      <c r="AB903" s="318"/>
      <c r="AC903" s="326" t="s">
        <v>516</v>
      </c>
      <c r="AD903" s="424"/>
      <c r="AE903" s="424"/>
      <c r="AF903" s="424"/>
      <c r="AG903" s="424"/>
      <c r="AH903" s="419">
        <v>1</v>
      </c>
      <c r="AI903" s="420"/>
      <c r="AJ903" s="420"/>
      <c r="AK903" s="420"/>
      <c r="AL903" s="323">
        <v>97.01</v>
      </c>
      <c r="AM903" s="324"/>
      <c r="AN903" s="324"/>
      <c r="AO903" s="325"/>
      <c r="AP903" s="319"/>
      <c r="AQ903" s="319"/>
      <c r="AR903" s="319"/>
      <c r="AS903" s="319"/>
      <c r="AT903" s="319"/>
      <c r="AU903" s="319"/>
      <c r="AV903" s="319"/>
      <c r="AW903" s="319"/>
      <c r="AX903" s="319"/>
    </row>
    <row r="904" spans="1:50" ht="30" customHeight="1" x14ac:dyDescent="0.15">
      <c r="A904" s="402">
        <v>2</v>
      </c>
      <c r="B904" s="402">
        <v>1</v>
      </c>
      <c r="C904" s="416" t="s">
        <v>588</v>
      </c>
      <c r="D904" s="416"/>
      <c r="E904" s="416"/>
      <c r="F904" s="416"/>
      <c r="G904" s="416"/>
      <c r="H904" s="416"/>
      <c r="I904" s="416"/>
      <c r="J904" s="417">
        <v>1011301013960</v>
      </c>
      <c r="K904" s="418"/>
      <c r="L904" s="418"/>
      <c r="M904" s="418"/>
      <c r="N904" s="418"/>
      <c r="O904" s="418"/>
      <c r="P904" s="315" t="s">
        <v>589</v>
      </c>
      <c r="Q904" s="315"/>
      <c r="R904" s="315"/>
      <c r="S904" s="315"/>
      <c r="T904" s="315"/>
      <c r="U904" s="315"/>
      <c r="V904" s="315"/>
      <c r="W904" s="315"/>
      <c r="X904" s="315"/>
      <c r="Y904" s="316">
        <v>0</v>
      </c>
      <c r="Z904" s="317"/>
      <c r="AA904" s="317"/>
      <c r="AB904" s="318"/>
      <c r="AC904" s="326" t="s">
        <v>522</v>
      </c>
      <c r="AD904" s="326"/>
      <c r="AE904" s="326"/>
      <c r="AF904" s="326"/>
      <c r="AG904" s="326"/>
      <c r="AH904" s="419">
        <v>1</v>
      </c>
      <c r="AI904" s="420"/>
      <c r="AJ904" s="420"/>
      <c r="AK904" s="420"/>
      <c r="AL904" s="323">
        <v>100</v>
      </c>
      <c r="AM904" s="324"/>
      <c r="AN904" s="324"/>
      <c r="AO904" s="325"/>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511</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511</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511</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511</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511</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485</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467</v>
      </c>
      <c r="AQ1101" s="428"/>
      <c r="AR1101" s="428"/>
      <c r="AS1101" s="428"/>
      <c r="AT1101" s="428"/>
      <c r="AU1101" s="428"/>
      <c r="AV1101" s="428"/>
      <c r="AW1101" s="428"/>
      <c r="AX1101" s="428"/>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82">
    <cfRule type="expression" dxfId="2789" priority="13875">
      <formula>IF(RIGHT(TEXT(Y782,"0.#"),1)=".",FALSE,TRUE)</formula>
    </cfRule>
    <cfRule type="expression" dxfId="2788" priority="13876">
      <formula>IF(RIGHT(TEXT(Y782,"0.#"),1)=".",TRUE,FALSE)</formula>
    </cfRule>
  </conditionalFormatting>
  <conditionalFormatting sqref="Y791">
    <cfRule type="expression" dxfId="2787" priority="13871">
      <formula>IF(RIGHT(TEXT(Y791,"0.#"),1)=".",FALSE,TRUE)</formula>
    </cfRule>
    <cfRule type="expression" dxfId="2786" priority="13872">
      <formula>IF(RIGHT(TEXT(Y791,"0.#"),1)=".",TRUE,FALSE)</formula>
    </cfRule>
  </conditionalFormatting>
  <conditionalFormatting sqref="Y822:Y829 Y820 Y809:Y816 Y807 Y796:Y803 Y794">
    <cfRule type="expression" dxfId="2785" priority="13653">
      <formula>IF(RIGHT(TEXT(Y794,"0.#"),1)=".",FALSE,TRUE)</formula>
    </cfRule>
    <cfRule type="expression" dxfId="2784" priority="13654">
      <formula>IF(RIGHT(TEXT(Y794,"0.#"),1)=".",TRUE,FALSE)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83:Y790 Y781">
    <cfRule type="expression" dxfId="2777" priority="13677">
      <formula>IF(RIGHT(TEXT(Y781,"0.#"),1)=".",FALSE,TRUE)</formula>
    </cfRule>
    <cfRule type="expression" dxfId="2776" priority="13678">
      <formula>IF(RIGHT(TEXT(Y781,"0.#"),1)=".",TRUE,FALSE)</formula>
    </cfRule>
  </conditionalFormatting>
  <conditionalFormatting sqref="AU782">
    <cfRule type="expression" dxfId="2775" priority="13675">
      <formula>IF(RIGHT(TEXT(AU782,"0.#"),1)=".",FALSE,TRUE)</formula>
    </cfRule>
    <cfRule type="expression" dxfId="2774" priority="13676">
      <formula>IF(RIGHT(TEXT(AU782,"0.#"),1)=".",TRUE,FALSE)</formula>
    </cfRule>
  </conditionalFormatting>
  <conditionalFormatting sqref="AU791">
    <cfRule type="expression" dxfId="2773" priority="13673">
      <formula>IF(RIGHT(TEXT(AU791,"0.#"),1)=".",FALSE,TRUE)</formula>
    </cfRule>
    <cfRule type="expression" dxfId="2772" priority="13674">
      <formula>IF(RIGHT(TEXT(AU791,"0.#"),1)=".",TRUE,FALSE)</formula>
    </cfRule>
  </conditionalFormatting>
  <conditionalFormatting sqref="AU783:AU790 AU781">
    <cfRule type="expression" dxfId="2771" priority="13671">
      <formula>IF(RIGHT(TEXT(AU781,"0.#"),1)=".",FALSE,TRUE)</formula>
    </cfRule>
    <cfRule type="expression" dxfId="2770" priority="13672">
      <formula>IF(RIGHT(TEXT(AU781,"0.#"),1)=".",TRUE,FALSE)</formula>
    </cfRule>
  </conditionalFormatting>
  <conditionalFormatting sqref="Y821 Y808 Y795">
    <cfRule type="expression" dxfId="2769" priority="13657">
      <formula>IF(RIGHT(TEXT(Y795,"0.#"),1)=".",FALSE,TRUE)</formula>
    </cfRule>
    <cfRule type="expression" dxfId="2768" priority="13658">
      <formula>IF(RIGHT(TEXT(Y795,"0.#"),1)=".",TRUE,FALSE)</formula>
    </cfRule>
  </conditionalFormatting>
  <conditionalFormatting sqref="Y830 Y817 Y804">
    <cfRule type="expression" dxfId="2767" priority="13655">
      <formula>IF(RIGHT(TEXT(Y804,"0.#"),1)=".",FALSE,TRUE)</formula>
    </cfRule>
    <cfRule type="expression" dxfId="2766" priority="13656">
      <formula>IF(RIGHT(TEXT(Y804,"0.#"),1)=".",TRUE,FALSE)</formula>
    </cfRule>
  </conditionalFormatting>
  <conditionalFormatting sqref="AU821 AU808 AU795">
    <cfRule type="expression" dxfId="2765" priority="13651">
      <formula>IF(RIGHT(TEXT(AU795,"0.#"),1)=".",FALSE,TRUE)</formula>
    </cfRule>
    <cfRule type="expression" dxfId="2764" priority="13652">
      <formula>IF(RIGHT(TEXT(AU795,"0.#"),1)=".",TRUE,FALSE)</formula>
    </cfRule>
  </conditionalFormatting>
  <conditionalFormatting sqref="AU830 AU817 AU804">
    <cfRule type="expression" dxfId="2763" priority="13649">
      <formula>IF(RIGHT(TEXT(AU804,"0.#"),1)=".",FALSE,TRUE)</formula>
    </cfRule>
    <cfRule type="expression" dxfId="2762" priority="13650">
      <formula>IF(RIGHT(TEXT(AU804,"0.#"),1)=".",TRUE,FALSE)</formula>
    </cfRule>
  </conditionalFormatting>
  <conditionalFormatting sqref="AU822:AU829 AU820 AU809:AU816 AU807 AU796:AU803 AU794">
    <cfRule type="expression" dxfId="2761" priority="13647">
      <formula>IF(RIGHT(TEXT(AU794,"0.#"),1)=".",FALSE,TRUE)</formula>
    </cfRule>
    <cfRule type="expression" dxfId="2760" priority="13648">
      <formula>IF(RIGHT(TEXT(AU794,"0.#"),1)=".",TRUE,FALSE)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727" max="49" man="1"/>
    <brk id="735"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9" sqref="B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t="s">
        <v>551</v>
      </c>
      <c r="C14" s="13" t="str">
        <f t="shared" si="0"/>
        <v>少子化社会対策</v>
      </c>
      <c r="D14" s="13" t="str">
        <f t="shared" si="8"/>
        <v>科学技術・イノベーション、少子化社会対策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551</v>
      </c>
      <c r="C19" s="13" t="str">
        <f t="shared" si="0"/>
        <v>ＩＴ戦略</v>
      </c>
      <c r="D19" s="13" t="str">
        <f t="shared" si="8"/>
        <v>科学技術・イノベーション、少子化社会対策、ＩＴ戦略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科学技術・イノベーション、少子化社会対策、ＩＴ戦略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科学技術・イノベーション、少子化社会対策、ＩＴ戦略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科学技術・イノベーション、少子化社会対策、ＩＴ戦略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科学技術・イノベーション、少子化社会対策、ＩＴ戦略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科学技術・イノベーション、少子化社会対策、ＩＴ戦略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科学技術・イノベーション、少子化社会対策、ＩＴ戦略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科学技術・イノベーション、少子化社会対策、ＩＴ戦略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471</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6"/>
      <c r="H3" s="377"/>
      <c r="I3" s="377"/>
      <c r="J3" s="377"/>
      <c r="K3" s="377"/>
      <c r="L3" s="377"/>
      <c r="M3" s="377"/>
      <c r="N3" s="377"/>
      <c r="O3" s="567"/>
      <c r="P3" s="579"/>
      <c r="Q3" s="377"/>
      <c r="R3" s="377"/>
      <c r="S3" s="377"/>
      <c r="T3" s="377"/>
      <c r="U3" s="377"/>
      <c r="V3" s="377"/>
      <c r="W3" s="377"/>
      <c r="X3" s="567"/>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80"/>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524</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471</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6"/>
      <c r="H10" s="377"/>
      <c r="I10" s="377"/>
      <c r="J10" s="377"/>
      <c r="K10" s="377"/>
      <c r="L10" s="377"/>
      <c r="M10" s="377"/>
      <c r="N10" s="377"/>
      <c r="O10" s="567"/>
      <c r="P10" s="579"/>
      <c r="Q10" s="377"/>
      <c r="R10" s="377"/>
      <c r="S10" s="377"/>
      <c r="T10" s="377"/>
      <c r="U10" s="377"/>
      <c r="V10" s="377"/>
      <c r="W10" s="377"/>
      <c r="X10" s="567"/>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80"/>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524</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471</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6"/>
      <c r="H17" s="377"/>
      <c r="I17" s="377"/>
      <c r="J17" s="377"/>
      <c r="K17" s="377"/>
      <c r="L17" s="377"/>
      <c r="M17" s="377"/>
      <c r="N17" s="377"/>
      <c r="O17" s="567"/>
      <c r="P17" s="579"/>
      <c r="Q17" s="377"/>
      <c r="R17" s="377"/>
      <c r="S17" s="377"/>
      <c r="T17" s="377"/>
      <c r="U17" s="377"/>
      <c r="V17" s="377"/>
      <c r="W17" s="377"/>
      <c r="X17" s="567"/>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80"/>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524</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471</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6"/>
      <c r="H24" s="377"/>
      <c r="I24" s="377"/>
      <c r="J24" s="377"/>
      <c r="K24" s="377"/>
      <c r="L24" s="377"/>
      <c r="M24" s="377"/>
      <c r="N24" s="377"/>
      <c r="O24" s="567"/>
      <c r="P24" s="579"/>
      <c r="Q24" s="377"/>
      <c r="R24" s="377"/>
      <c r="S24" s="377"/>
      <c r="T24" s="377"/>
      <c r="U24" s="377"/>
      <c r="V24" s="377"/>
      <c r="W24" s="377"/>
      <c r="X24" s="567"/>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80"/>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524</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471</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80"/>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524</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471</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80"/>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471</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80"/>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471</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80"/>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471</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80"/>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471</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6"/>
      <c r="H66" s="377"/>
      <c r="I66" s="377"/>
      <c r="J66" s="377"/>
      <c r="K66" s="377"/>
      <c r="L66" s="377"/>
      <c r="M66" s="377"/>
      <c r="N66" s="377"/>
      <c r="O66" s="567"/>
      <c r="P66" s="579"/>
      <c r="Q66" s="377"/>
      <c r="R66" s="377"/>
      <c r="S66" s="377"/>
      <c r="T66" s="377"/>
      <c r="U66" s="377"/>
      <c r="V66" s="377"/>
      <c r="W66" s="377"/>
      <c r="X66" s="567"/>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80"/>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524</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2020-11-23T07:45:52Z</cp:lastPrinted>
  <dcterms:created xsi:type="dcterms:W3CDTF">2012-03-13T00:50:25Z</dcterms:created>
  <dcterms:modified xsi:type="dcterms:W3CDTF">2020-11-23T07:45:59Z</dcterms:modified>
</cp:coreProperties>
</file>