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行政事業レビュー（修正等対応））\【修正レビューシート提出先】\H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s="1"/>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S3" i="4" s="1"/>
  <c r="S4" i="4" s="1"/>
  <c r="S5" i="4" s="1"/>
  <c r="S6" i="4" s="1"/>
  <c r="S7" i="4" s="1"/>
  <c r="S8" i="4" s="1"/>
  <c r="P10" i="4" s="1"/>
  <c r="G11" i="3" s="1"/>
  <c r="M3" i="4"/>
  <c r="N3" i="4" s="1"/>
  <c r="N4" i="4" s="1"/>
  <c r="N5" i="4" s="1"/>
  <c r="H3" i="4"/>
  <c r="C3" i="4"/>
  <c r="R2" i="4"/>
  <c r="S2" i="4"/>
  <c r="M2" i="4"/>
  <c r="N2" i="4"/>
  <c r="H2" i="4"/>
  <c r="I2" i="4" s="1"/>
  <c r="I3" i="4" s="1"/>
  <c r="I4" i="4" s="1"/>
  <c r="I5" i="4" s="1"/>
  <c r="I6" i="4" s="1"/>
  <c r="I7" i="4" s="1"/>
  <c r="I8" i="4" s="1"/>
  <c r="I9" i="4" s="1"/>
  <c r="I10" i="4" s="1"/>
  <c r="C2" i="4"/>
  <c r="D2" i="4"/>
  <c r="D3" i="4" s="1"/>
  <c r="W28" i="3"/>
  <c r="D4" i="4" l="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6" i="4"/>
  <c r="N7" i="4" s="1"/>
  <c r="N8" i="4" s="1"/>
  <c r="N9" i="4" s="1"/>
  <c r="N10" i="4" s="1"/>
  <c r="N11" i="4" s="1"/>
  <c r="K13" i="4" s="1"/>
  <c r="AE8"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I11" i="4"/>
</calcChain>
</file>

<file path=xl/sharedStrings.xml><?xml version="1.0" encoding="utf-8"?>
<sst xmlns="http://schemas.openxmlformats.org/spreadsheetml/2006/main" count="2910" uniqueCount="651">
  <si>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</si>
  <si>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</si>
  <si>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</si>
  <si>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</si>
  <si>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</si>
  <si>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</si>
  <si>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</si>
  <si>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</si>
  <si>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</si>
  <si>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</si>
  <si>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</si>
  <si>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</si>
  <si>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</si>
  <si>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</si>
  <si>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</si>
  <si>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</si>
  <si>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</si>
  <si>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</si>
  <si>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</si>
  <si>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</si>
  <si>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</si>
  <si>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</si>
  <si>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</si>
  <si>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</si>
  <si>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</si>
  <si>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</si>
  <si>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</si>
  <si>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</si>
  <si>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</si>
  <si>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</si>
  <si>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</si>
  <si>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</si>
  <si>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</si>
  <si>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</si>
  <si>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</si>
  <si>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</si>
  <si>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</si>
  <si>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</si>
  <si>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</si>
  <si>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</si>
  <si>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</si>
  <si>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</si>
  <si>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</si>
  <si>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</si>
  <si>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</si>
  <si>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</si>
  <si>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</si>
  <si>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</si>
  <si>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</si>
  <si>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</si>
  <si>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</si>
  <si>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</si>
  <si>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</si>
  <si>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</si>
  <si>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</si>
  <si>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</si>
  <si>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</si>
  <si>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</si>
  <si>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</si>
  <si>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</si>
  <si>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</si>
  <si>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</si>
  <si>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</si>
  <si>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</si>
  <si>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</si>
  <si>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</si>
  <si>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</si>
  <si>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</si>
  <si>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</si>
  <si>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</si>
  <si>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</si>
  <si>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</si>
  <si>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</si>
  <si>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</si>
  <si>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</si>
  <si>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</si>
  <si>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</si>
  <si>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</si>
  <si>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</si>
  <si>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</si>
  <si>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</si>
  <si>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</si>
  <si>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</si>
  <si>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</si>
  <si>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</si>
  <si>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</si>
  <si>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</si>
  <si>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</si>
  <si>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</si>
  <si>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</si>
  <si>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</si>
  <si>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</si>
  <si>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</si>
  <si>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</si>
  <si>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</si>
  <si>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</si>
  <si>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</si>
  <si>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</si>
  <si>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</si>
  <si>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</si>
  <si>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</si>
  <si>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</si>
  <si>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</si>
  <si>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</si>
  <si>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</si>
  <si>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</si>
  <si>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</si>
  <si>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</si>
  <si>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</si>
  <si>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</si>
  <si>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</si>
  <si>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</si>
  <si>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</si>
  <si>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</si>
  <si>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</si>
  <si>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</si>
  <si>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</si>
  <si>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</si>
  <si>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</si>
  <si>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</si>
  <si>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</si>
  <si>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</si>
  <si>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</si>
  <si>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</si>
  <si>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</si>
  <si>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</si>
  <si>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</si>
  <si>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</si>
  <si>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</si>
  <si>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</si>
  <si>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</si>
  <si>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</si>
  <si>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</si>
  <si>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</si>
  <si>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</si>
  <si>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</si>
  <si>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</si>
  <si>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</si>
  <si>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</si>
  <si>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</si>
  <si>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</si>
  <si>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</si>
  <si>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</si>
  <si>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</si>
  <si>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</si>
  <si>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</si>
  <si>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</si>
  <si>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</si>
  <si>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</si>
  <si>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</si>
  <si>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</si>
  <si>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</si>
  <si>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</si>
  <si>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</si>
  <si>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</si>
  <si>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</si>
  <si>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</si>
  <si>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</si>
  <si>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</si>
  <si>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</si>
  <si>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</si>
  <si>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</si>
  <si>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</si>
  <si>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</si>
  <si>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</si>
  <si>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</si>
  <si>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</si>
  <si>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</si>
  <si>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</si>
  <si>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</si>
  <si>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</si>
  <si>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</si>
  <si>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</si>
  <si>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</si>
  <si>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</si>
  <si>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</si>
  <si>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</si>
  <si>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</si>
  <si>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</si>
  <si>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</si>
  <si>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</si>
  <si>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</si>
  <si>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</si>
  <si>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</si>
  <si>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</si>
  <si>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</si>
  <si>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</si>
  <si>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</si>
  <si>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</si>
  <si>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</si>
  <si>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</si>
  <si>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</si>
  <si>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</si>
  <si>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</si>
  <si>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</si>
  <si>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</si>
  <si>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</si>
  <si>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</si>
  <si>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</si>
  <si>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</si>
  <si>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</si>
  <si>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</si>
  <si>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</si>
  <si>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</si>
  <si>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</si>
  <si>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</si>
  <si>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</si>
  <si>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</si>
  <si>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</si>
  <si>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</si>
  <si>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</si>
  <si>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</si>
  <si>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</si>
  <si>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</si>
  <si>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</si>
  <si>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</si>
  <si>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</si>
  <si>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</si>
  <si>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</si>
  <si>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</si>
  <si>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</si>
  <si>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</si>
  <si>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</si>
  <si>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</si>
  <si>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</si>
  <si>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</si>
  <si>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</si>
  <si>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</si>
  <si>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</si>
  <si>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</si>
  <si>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</si>
  <si>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</si>
  <si>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</si>
  <si>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</si>
  <si>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</si>
  <si>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</si>
  <si>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</si>
  <si>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</si>
  <si>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</si>
  <si>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</si>
  <si>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</si>
  <si>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</si>
  <si>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</si>
  <si>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</si>
  <si>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</si>
  <si>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</si>
  <si>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</si>
  <si>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</si>
  <si>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</si>
  <si>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</si>
  <si>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</si>
  <si>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</si>
  <si>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</si>
  <si>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</si>
  <si>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</si>
  <si>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</si>
  <si>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</si>
  <si>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</si>
  <si>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</si>
  <si>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</si>
  <si>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</si>
  <si>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</si>
  <si>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</si>
  <si>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</si>
  <si>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</si>
  <si>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</si>
  <si>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</si>
  <si>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</si>
  <si>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</si>
  <si>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</si>
  <si>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</si>
  <si>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</si>
  <si>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</si>
  <si>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</si>
  <si>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</si>
  <si>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</si>
  <si>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</si>
  <si>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</si>
  <si>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</si>
  <si>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</si>
  <si>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</si>
  <si>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</si>
  <si>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</si>
  <si>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</si>
  <si>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</si>
  <si>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</si>
  <si>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</si>
  <si>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</si>
  <si>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</si>
  <si>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</si>
  <si>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</si>
  <si>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</si>
  <si>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</si>
  <si>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</si>
  <si>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</si>
  <si>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</si>
  <si>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</si>
  <si>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</si>
  <si>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</si>
  <si>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</si>
  <si>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</si>
  <si>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</si>
  <si>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</si>
  <si>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</si>
  <si>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</si>
  <si>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</si>
  <si>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</si>
  <si>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</si>
  <si>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</si>
  <si>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</si>
  <si>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</si>
  <si>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</si>
  <si>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</si>
  <si>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</si>
  <si>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</si>
  <si>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</si>
  <si>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</si>
  <si>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</si>
  <si>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</si>
  <si>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</si>
  <si>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</si>
  <si>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</si>
  <si>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</si>
  <si>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</si>
  <si>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</si>
  <si>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</si>
  <si>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</si>
  <si>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</si>
  <si>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</si>
  <si>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</si>
  <si>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</si>
  <si>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</si>
  <si>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</si>
  <si>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</si>
  <si>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</si>
  <si>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</si>
  <si>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</si>
  <si>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</si>
  <si>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</si>
  <si>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</si>
  <si>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</si>
  <si>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</si>
  <si>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</si>
  <si>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</si>
  <si>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</si>
  <si>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</si>
  <si>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</si>
  <si>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</si>
  <si>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</si>
  <si>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</si>
  <si>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</si>
  <si>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</si>
  <si>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</si>
  <si>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</si>
  <si>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</si>
  <si>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</si>
  <si>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</si>
  <si>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</si>
  <si>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</si>
  <si>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</si>
  <si>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</si>
  <si>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</si>
  <si>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</si>
  <si>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</si>
  <si>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</si>
  <si>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</si>
  <si>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</si>
  <si>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</si>
  <si>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</si>
  <si>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</si>
  <si>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</si>
  <si>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</si>
  <si>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</si>
  <si>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</si>
  <si>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</si>
  <si>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</si>
  <si>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</si>
  <si>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</si>
  <si>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</si>
  <si>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</si>
  <si>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</si>
  <si>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</si>
  <si>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</si>
  <si>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</si>
  <si>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</si>
  <si>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</si>
  <si>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</si>
  <si>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</si>
  <si>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</si>
  <si>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</si>
  <si>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</si>
  <si>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</si>
  <si>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</si>
  <si>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</si>
  <si>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</si>
  <si>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</si>
  <si>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</si>
  <si>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</si>
  <si>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</si>
  <si>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</si>
  <si>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</si>
  <si>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</si>
  <si>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</si>
  <si>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</si>
  <si>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</si>
  <si>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</si>
  <si>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</si>
  <si>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</si>
  <si>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</si>
  <si>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</si>
  <si>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</si>
  <si>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</si>
  <si>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</si>
  <si>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</si>
  <si>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</si>
  <si>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</si>
  <si>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</si>
  <si>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</si>
  <si>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</si>
  <si>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</si>
  <si>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</si>
  <si>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</si>
  <si>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</si>
  <si>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</si>
  <si>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</si>
  <si>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</si>
  <si>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</si>
  <si>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</si>
  <si>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</si>
  <si>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</si>
  <si>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</si>
  <si>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</si>
  <si>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</si>
  <si>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</si>
  <si>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</si>
  <si>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</si>
  <si>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</si>
  <si>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</si>
  <si>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</si>
  <si>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</si>
  <si>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</si>
  <si>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</si>
  <si>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</si>
  <si>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</si>
  <si>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</si>
  <si>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</si>
  <si>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</si>
  <si>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</si>
  <si>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</si>
  <si>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</si>
  <si>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</si>
  <si>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</si>
  <si>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</si>
  <si>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</si>
  <si>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</si>
  <si>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</si>
  <si>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</si>
  <si>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</si>
  <si>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</si>
  <si>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</si>
  <si>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</si>
  <si>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</si>
  <si>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</si>
  <si>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</si>
  <si>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</si>
  <si>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</si>
  <si>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</si>
  <si>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</si>
  <si>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</si>
  <si>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</si>
  <si>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</si>
  <si>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</si>
  <si>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</si>
  <si>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</si>
  <si>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</si>
  <si>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</si>
  <si>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</si>
  <si>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</si>
  <si>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</si>
  <si>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</si>
  <si>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</si>
  <si>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</si>
  <si>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</si>
  <si>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</si>
  <si>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</si>
  <si>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</si>
  <si>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</si>
  <si>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</si>
  <si>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</si>
  <si>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</si>
  <si>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</si>
  <si>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</si>
  <si>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</si>
  <si>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</si>
  <si>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</si>
  <si>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</si>
  <si>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</si>
  <si>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</si>
  <si>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</si>
  <si>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</si>
  <si>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</si>
  <si>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</si>
  <si>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</si>
  <si>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</si>
  <si>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</si>
  <si>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</si>
  <si>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</si>
  <si>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</si>
  <si>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</si>
  <si>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</si>
  <si>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</si>
  <si>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</si>
  <si>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</si>
  <si>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</si>
  <si>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</si>
  <si>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</si>
  <si>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</si>
  <si>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</si>
  <si>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</si>
  <si>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</si>
  <si>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</si>
  <si>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</si>
  <si>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</si>
  <si>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</si>
  <si>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</si>
  <si>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</si>
  <si>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</si>
  <si>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</si>
  <si>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</si>
  <si>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</si>
  <si>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</si>
  <si>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</si>
  <si>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</si>
  <si>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</si>
  <si>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</si>
  <si>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</si>
  <si>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</si>
  <si>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</si>
  <si>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</si>
  <si>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</si>
  <si>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</si>
  <si>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</si>
  <si>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</si>
  <si>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</si>
  <si>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</si>
  <si>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</si>
  <si>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</si>
  <si>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</si>
  <si>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</si>
  <si>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</si>
  <si>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国土交通省</t>
    <rPh sb="0" eb="2">
      <t>コクド</t>
    </rPh>
    <rPh sb="2" eb="5">
      <t>コウツウショウ</t>
    </rPh>
    <phoneticPr fontId="5"/>
  </si>
  <si>
    <t>都市鉄道整備事業</t>
    <rPh sb="0" eb="2">
      <t>トシ</t>
    </rPh>
    <rPh sb="2" eb="4">
      <t>テツドウ</t>
    </rPh>
    <rPh sb="4" eb="6">
      <t>セイビ</t>
    </rPh>
    <rPh sb="6" eb="8">
      <t>ジギョウ</t>
    </rPh>
    <phoneticPr fontId="5"/>
  </si>
  <si>
    <t>鉄道局</t>
    <rPh sb="0" eb="3">
      <t>テツドウキョク</t>
    </rPh>
    <phoneticPr fontId="5"/>
  </si>
  <si>
    <t>都市鉄道政策課</t>
    <rPh sb="0" eb="2">
      <t>トシ</t>
    </rPh>
    <rPh sb="2" eb="4">
      <t>テツドウ</t>
    </rPh>
    <rPh sb="4" eb="7">
      <t>セイサクカ</t>
    </rPh>
    <phoneticPr fontId="5"/>
  </si>
  <si>
    <t>課長　岡野　まさ子</t>
    <rPh sb="0" eb="2">
      <t>カチョウ</t>
    </rPh>
    <rPh sb="3" eb="5">
      <t>オカノ</t>
    </rPh>
    <rPh sb="8" eb="9">
      <t>コ</t>
    </rPh>
    <phoneticPr fontId="5"/>
  </si>
  <si>
    <t>○</t>
  </si>
  <si>
    <t>-</t>
  </si>
  <si>
    <t>-</t>
    <phoneticPr fontId="5"/>
  </si>
  <si>
    <t>交通政策審議会答申、地方交通審議会答申</t>
    <rPh sb="0" eb="2">
      <t>コウツウ</t>
    </rPh>
    <rPh sb="2" eb="4">
      <t>セイサク</t>
    </rPh>
    <rPh sb="4" eb="7">
      <t>シンギカイ</t>
    </rPh>
    <rPh sb="7" eb="9">
      <t>トウシン</t>
    </rPh>
    <rPh sb="10" eb="12">
      <t>チホウ</t>
    </rPh>
    <rPh sb="12" eb="14">
      <t>コウツウ</t>
    </rPh>
    <rPh sb="14" eb="17">
      <t>シンギカイ</t>
    </rPh>
    <rPh sb="17" eb="19">
      <t>トウシン</t>
    </rPh>
    <phoneticPr fontId="5"/>
  </si>
  <si>
    <t>（地下高速鉄道整備事業）
大都市圏における基幹的な公共交通機関として地下高速鉄道の整備を促進することにより、大都市圏における交通混雑の緩和・移動時間の短縮による円滑な旅客流動を確保するとともに、バリアフリー化等のニーズに対応することを目的とする。</t>
    <phoneticPr fontId="5"/>
  </si>
  <si>
    <t>（地下高速鉄道整備事業）
地下高速鉄道の新線建設、耐震補強、浸水対策及び大規模改良工事（バリアフリー化工事、列車運行円滑化工事）に係る費用の一部（補助対象事業費の35％以内）について、予算の範囲内において補助する。（地方公共団体との協調補助）</t>
    <phoneticPr fontId="5"/>
  </si>
  <si>
    <t>都市鉄道整備事業費補助</t>
    <rPh sb="0" eb="4">
      <t>トシテツドウ</t>
    </rPh>
    <rPh sb="4" eb="6">
      <t>セイビ</t>
    </rPh>
    <rPh sb="6" eb="9">
      <t>ジギョウヒ</t>
    </rPh>
    <rPh sb="9" eb="11">
      <t>ホジョ</t>
    </rPh>
    <phoneticPr fontId="5"/>
  </si>
  <si>
    <t>一日あたりの平均利用者数が3千人以上の地下鉄駅の段差解消率（規準に適合している設備により段差を解消している割合）を100％にする</t>
    <rPh sb="24" eb="26">
      <t>ダンサ</t>
    </rPh>
    <rPh sb="26" eb="28">
      <t>カイショウ</t>
    </rPh>
    <rPh sb="28" eb="29">
      <t>リツ</t>
    </rPh>
    <rPh sb="30" eb="32">
      <t>キジュン</t>
    </rPh>
    <rPh sb="33" eb="35">
      <t>テキゴウ</t>
    </rPh>
    <rPh sb="39" eb="41">
      <t>セツビ</t>
    </rPh>
    <rPh sb="47" eb="49">
      <t>カイショウ</t>
    </rPh>
    <rPh sb="53" eb="55">
      <t>ワリアイ</t>
    </rPh>
    <phoneticPr fontId="5"/>
  </si>
  <si>
    <t>180％超の混雑率となっている区間数</t>
    <rPh sb="4" eb="5">
      <t>チョウ</t>
    </rPh>
    <rPh sb="6" eb="9">
      <t>コンザツリツ</t>
    </rPh>
    <rPh sb="15" eb="17">
      <t>クカン</t>
    </rPh>
    <rPh sb="17" eb="18">
      <t>スウ</t>
    </rPh>
    <phoneticPr fontId="5"/>
  </si>
  <si>
    <t>区間</t>
    <rPh sb="0" eb="2">
      <t>クカン</t>
    </rPh>
    <phoneticPr fontId="5"/>
  </si>
  <si>
    <t>都市鉄道路線整備区間の1日当たりの平均輸送人員</t>
    <rPh sb="8" eb="10">
      <t>クカン</t>
    </rPh>
    <phoneticPr fontId="5"/>
  </si>
  <si>
    <t>千人</t>
    <rPh sb="0" eb="1">
      <t>セン</t>
    </rPh>
    <rPh sb="1" eb="2">
      <t>ニン</t>
    </rPh>
    <phoneticPr fontId="5"/>
  </si>
  <si>
    <t>1t-CO2当たりの削減コスト</t>
    <rPh sb="6" eb="7">
      <t>ア</t>
    </rPh>
    <rPh sb="10" eb="12">
      <t>サクゲン</t>
    </rPh>
    <phoneticPr fontId="5"/>
  </si>
  <si>
    <t>需要推計に基づく</t>
    <rPh sb="0" eb="2">
      <t>ジュヨウ</t>
    </rPh>
    <rPh sb="2" eb="4">
      <t>スイケイ</t>
    </rPh>
    <rPh sb="5" eb="6">
      <t>モト</t>
    </rPh>
    <phoneticPr fontId="5"/>
  </si>
  <si>
    <t>事業完了までにかかる国費見込額/CO2削減量(30年)</t>
    <rPh sb="0" eb="2">
      <t>ジギョウ</t>
    </rPh>
    <rPh sb="2" eb="4">
      <t>カンリョウ</t>
    </rPh>
    <rPh sb="10" eb="12">
      <t>コクヒ</t>
    </rPh>
    <rPh sb="12" eb="15">
      <t>ミコミガク</t>
    </rPh>
    <rPh sb="19" eb="21">
      <t>サクゲン</t>
    </rPh>
    <rPh sb="20" eb="21">
      <t>カイサク</t>
    </rPh>
    <rPh sb="21" eb="22">
      <t>リョウ</t>
    </rPh>
    <rPh sb="25" eb="26">
      <t>ネン</t>
    </rPh>
    <phoneticPr fontId="5"/>
  </si>
  <si>
    <t>km</t>
    <phoneticPr fontId="5"/>
  </si>
  <si>
    <t>鉄道網を充実・活性化させる</t>
    <rPh sb="0" eb="2">
      <t>テツドウ</t>
    </rPh>
    <rPh sb="2" eb="3">
      <t>アミ</t>
    </rPh>
    <rPh sb="4" eb="6">
      <t>ジュウジツ</t>
    </rPh>
    <rPh sb="7" eb="10">
      <t>カッセイカ</t>
    </rPh>
    <phoneticPr fontId="5"/>
  </si>
  <si>
    <t>鉄道網を充実・活性化させることにより、広域的な地域間の交流・連携の強化や、快適でゆとりある都市生活の実現
等を図る。</t>
    <rPh sb="0" eb="3">
      <t>テツドウモウ</t>
    </rPh>
    <rPh sb="4" eb="6">
      <t>ジュウジツ</t>
    </rPh>
    <rPh sb="7" eb="10">
      <t>カッセイカ</t>
    </rPh>
    <rPh sb="19" eb="22">
      <t>コウイキテキ</t>
    </rPh>
    <rPh sb="23" eb="26">
      <t>チイキカン</t>
    </rPh>
    <rPh sb="27" eb="29">
      <t>コウリュウ</t>
    </rPh>
    <rPh sb="30" eb="32">
      <t>レンケイ</t>
    </rPh>
    <rPh sb="33" eb="35">
      <t>キョウカ</t>
    </rPh>
    <rPh sb="37" eb="39">
      <t>カイテキ</t>
    </rPh>
    <rPh sb="45" eb="47">
      <t>トシ</t>
    </rPh>
    <rPh sb="47" eb="49">
      <t>セイカツ</t>
    </rPh>
    <rPh sb="50" eb="52">
      <t>ジツゲン</t>
    </rPh>
    <rPh sb="53" eb="54">
      <t>トウ</t>
    </rPh>
    <rPh sb="55" eb="56">
      <t>ハカ</t>
    </rPh>
    <phoneticPr fontId="5"/>
  </si>
  <si>
    <t>公共施設等のバリアフリー化率</t>
    <rPh sb="0" eb="2">
      <t>コウキョウ</t>
    </rPh>
    <rPh sb="2" eb="4">
      <t>シセツ</t>
    </rPh>
    <rPh sb="4" eb="5">
      <t>トウ</t>
    </rPh>
    <rPh sb="12" eb="13">
      <t>カ</t>
    </rPh>
    <rPh sb="13" eb="14">
      <t>リツ</t>
    </rPh>
    <phoneticPr fontId="5"/>
  </si>
  <si>
    <t>％</t>
    <phoneticPr fontId="5"/>
  </si>
  <si>
    <t>東京圏鉄道における混雑率
①主要３１区間のピーク時の平均混雑率</t>
    <phoneticPr fontId="5"/>
  </si>
  <si>
    <t>東京圏鉄道における混雑率
②180%超の混雑率となっている区間数</t>
    <phoneticPr fontId="5"/>
  </si>
  <si>
    <t>地下高速鉄道の整備を促進することにより、新線整備による広域的な地域間の交流・連携の強化、列車運行円滑化による混雑の緩和、バリアフリー化の促進を図る。</t>
    <rPh sb="0" eb="2">
      <t>チカ</t>
    </rPh>
    <rPh sb="20" eb="22">
      <t>シンセン</t>
    </rPh>
    <rPh sb="22" eb="24">
      <t>セイビ</t>
    </rPh>
    <rPh sb="27" eb="30">
      <t>コウイキテキ</t>
    </rPh>
    <rPh sb="31" eb="34">
      <t>チイキカン</t>
    </rPh>
    <rPh sb="35" eb="37">
      <t>コウリュウ</t>
    </rPh>
    <rPh sb="38" eb="40">
      <t>レンケイ</t>
    </rPh>
    <rPh sb="41" eb="43">
      <t>キョウカ</t>
    </rPh>
    <rPh sb="44" eb="46">
      <t>レッシャ</t>
    </rPh>
    <rPh sb="46" eb="48">
      <t>ウンコウ</t>
    </rPh>
    <rPh sb="48" eb="51">
      <t>エンカツカ</t>
    </rPh>
    <rPh sb="54" eb="56">
      <t>コンザツ</t>
    </rPh>
    <rPh sb="57" eb="59">
      <t>カンワ</t>
    </rPh>
    <rPh sb="68" eb="70">
      <t>ソクシン</t>
    </rPh>
    <rPh sb="71" eb="72">
      <t>ハカ</t>
    </rPh>
    <phoneticPr fontId="5"/>
  </si>
  <si>
    <t>‐</t>
  </si>
  <si>
    <t>地下鉄は大都市圏の通勤・通学等に利用されるため、幅広く国民や社会のニーズを反映している。</t>
    <rPh sb="30" eb="32">
      <t>シャカイ</t>
    </rPh>
    <rPh sb="37" eb="39">
      <t>ハンエイ</t>
    </rPh>
    <phoneticPr fontId="5"/>
  </si>
  <si>
    <t>コストが巨額となる新線建設や、増収に結び付かない施設の改良等は、事業者単体では整備が困難である。</t>
  </si>
  <si>
    <t>地下鉄の新線建設等は、観光立国等様々な政策目的に関係しており、適切かつ優先度が高い。</t>
    <rPh sb="0" eb="3">
      <t>チカテツ</t>
    </rPh>
    <rPh sb="4" eb="6">
      <t>シンセン</t>
    </rPh>
    <rPh sb="6" eb="8">
      <t>ケンセツ</t>
    </rPh>
    <rPh sb="8" eb="9">
      <t>トウ</t>
    </rPh>
    <rPh sb="11" eb="13">
      <t>カンコウ</t>
    </rPh>
    <rPh sb="13" eb="15">
      <t>リッコク</t>
    </rPh>
    <rPh sb="15" eb="16">
      <t>トウ</t>
    </rPh>
    <rPh sb="16" eb="18">
      <t>サマザマ</t>
    </rPh>
    <rPh sb="19" eb="21">
      <t>セイサク</t>
    </rPh>
    <rPh sb="21" eb="23">
      <t>モクテキ</t>
    </rPh>
    <rPh sb="24" eb="26">
      <t>カンケイ</t>
    </rPh>
    <rPh sb="31" eb="33">
      <t>テキセツ</t>
    </rPh>
    <rPh sb="35" eb="38">
      <t>ユウセンド</t>
    </rPh>
    <rPh sb="39" eb="40">
      <t>タカ</t>
    </rPh>
    <phoneticPr fontId="5"/>
  </si>
  <si>
    <t>本事業は地下鉄事業者に対して補助金を交付する補助事業のため。</t>
    <rPh sb="0" eb="1">
      <t>ホン</t>
    </rPh>
    <rPh sb="1" eb="3">
      <t>ジギョウ</t>
    </rPh>
    <rPh sb="4" eb="7">
      <t>チカテツ</t>
    </rPh>
    <rPh sb="7" eb="10">
      <t>ジギョウシャ</t>
    </rPh>
    <rPh sb="11" eb="12">
      <t>タイ</t>
    </rPh>
    <rPh sb="14" eb="17">
      <t>ホジョキン</t>
    </rPh>
    <rPh sb="18" eb="20">
      <t>コウフ</t>
    </rPh>
    <rPh sb="22" eb="24">
      <t>ホジョ</t>
    </rPh>
    <rPh sb="24" eb="26">
      <t>ジギョウ</t>
    </rPh>
    <phoneticPr fontId="5"/>
  </si>
  <si>
    <t>受益者たる地下鉄利用者は、総括原価方式により算出された適正な水準の運賃を支払っており、負担関係は妥当である。</t>
  </si>
  <si>
    <t>費目・使途は地下鉄の建設・改良に必要なものに限定されており、コスト等の水準は妥当である。</t>
    <rPh sb="33" eb="34">
      <t>トウ</t>
    </rPh>
    <rPh sb="35" eb="37">
      <t>スイジュン</t>
    </rPh>
    <rPh sb="38" eb="40">
      <t>ダトウ</t>
    </rPh>
    <phoneticPr fontId="5"/>
  </si>
  <si>
    <t>費目・使途は地下鉄の建設・改良に必要なものに限定されており妥当である。</t>
    <rPh sb="29" eb="31">
      <t>ダトウ</t>
    </rPh>
    <phoneticPr fontId="5"/>
  </si>
  <si>
    <t>各事業者においてコスト削減等に関する部会等を設け、行動計画を策定するなどコスト削減等に取り組んでいる。</t>
    <rPh sb="0" eb="1">
      <t>カク</t>
    </rPh>
    <rPh sb="1" eb="4">
      <t>ジギョウシャ</t>
    </rPh>
    <rPh sb="11" eb="13">
      <t>サクゲン</t>
    </rPh>
    <rPh sb="13" eb="14">
      <t>トウ</t>
    </rPh>
    <rPh sb="15" eb="16">
      <t>カン</t>
    </rPh>
    <rPh sb="18" eb="20">
      <t>ブカイ</t>
    </rPh>
    <rPh sb="20" eb="21">
      <t>トウ</t>
    </rPh>
    <rPh sb="22" eb="23">
      <t>モウ</t>
    </rPh>
    <rPh sb="25" eb="27">
      <t>コウドウ</t>
    </rPh>
    <rPh sb="27" eb="29">
      <t>ケイカク</t>
    </rPh>
    <rPh sb="30" eb="32">
      <t>サクテイ</t>
    </rPh>
    <rPh sb="39" eb="41">
      <t>サクゲン</t>
    </rPh>
    <rPh sb="41" eb="42">
      <t>トウ</t>
    </rPh>
    <rPh sb="43" eb="44">
      <t>ト</t>
    </rPh>
    <rPh sb="45" eb="46">
      <t>ク</t>
    </rPh>
    <phoneticPr fontId="5"/>
  </si>
  <si>
    <t>民鉄等では整備困難な大都市の地下鉄の建設・改良について、地方公共団体の補助の範囲内で国も補助しており、効果的な事業実施となっている。</t>
  </si>
  <si>
    <t>当初の見込みどおりの活動実績となっている。</t>
    <rPh sb="0" eb="2">
      <t>トウショ</t>
    </rPh>
    <rPh sb="3" eb="5">
      <t>ミコ</t>
    </rPh>
    <rPh sb="10" eb="12">
      <t>カツドウ</t>
    </rPh>
    <rPh sb="12" eb="14">
      <t>ジッセキ</t>
    </rPh>
    <phoneticPr fontId="5"/>
  </si>
  <si>
    <t>整備された地下鉄施設は供用され、十分に活用されている。</t>
  </si>
  <si>
    <t>本事業においては、各補助事業者に対して、定例的な年間３回のヒアリングや必要に応じた随時のヒアリングにより、事業の進捗状況や課題、スケジュール管理や支払いの状況等、各事業者の取り組みについて聴取するとともに、契約の方法、コスト削減の実施状況等について、必要に応じて指導を実施している。
　また、事業者に対して交付を行っている独立行政法人鉄道建設・運輸施設整備支援機構においては、毎年度補助事業者の事業の執行状況について、現地に赴き審査を行っている。審査では、契約の発注が適正であるか等契約に係る審査をはじめ、現地における工事の実施状況等、支出が適正なものであるかなどについて現地調査を行い、補助対象外と認められる事案等の査定を行っている。</t>
  </si>
  <si>
    <t>今後も引き続き効率的かつ適正な予算の執行に努め、事業を実施していく必要がある。</t>
  </si>
  <si>
    <t>282</t>
    <phoneticPr fontId="5"/>
  </si>
  <si>
    <t>273</t>
    <phoneticPr fontId="5"/>
  </si>
  <si>
    <t>279</t>
    <phoneticPr fontId="5"/>
  </si>
  <si>
    <t>288</t>
    <phoneticPr fontId="5"/>
  </si>
  <si>
    <t>A.独立行政法人鉄道建設・運輸施設整備支援機構</t>
    <rPh sb="2" eb="4">
      <t>ドクリツ</t>
    </rPh>
    <rPh sb="4" eb="6">
      <t>ギョウセイ</t>
    </rPh>
    <rPh sb="6" eb="8">
      <t>ホウジン</t>
    </rPh>
    <rPh sb="8" eb="10">
      <t>テツドウ</t>
    </rPh>
    <rPh sb="10" eb="12">
      <t>ケンセツ</t>
    </rPh>
    <rPh sb="13" eb="15">
      <t>ウンユ</t>
    </rPh>
    <rPh sb="15" eb="17">
      <t>シセツ</t>
    </rPh>
    <rPh sb="17" eb="19">
      <t>セイビ</t>
    </rPh>
    <rPh sb="19" eb="21">
      <t>シエン</t>
    </rPh>
    <rPh sb="21" eb="23">
      <t>キコウ</t>
    </rPh>
    <phoneticPr fontId="5"/>
  </si>
  <si>
    <t>B.東京地下鉄株式会社</t>
    <rPh sb="2" eb="4">
      <t>トウキョウ</t>
    </rPh>
    <rPh sb="4" eb="7">
      <t>チカテツ</t>
    </rPh>
    <rPh sb="7" eb="9">
      <t>カブシキ</t>
    </rPh>
    <rPh sb="9" eb="11">
      <t>カイシャ</t>
    </rPh>
    <phoneticPr fontId="5"/>
  </si>
  <si>
    <t>(独)鉄道建設・運輸施設整備支援機構</t>
    <rPh sb="1" eb="2">
      <t>ドク</t>
    </rPh>
    <rPh sb="3" eb="5">
      <t>テツドウ</t>
    </rPh>
    <rPh sb="5" eb="7">
      <t>ケンセツ</t>
    </rPh>
    <rPh sb="8" eb="12">
      <t>ウンユシセツ</t>
    </rPh>
    <rPh sb="12" eb="14">
      <t>セイビ</t>
    </rPh>
    <rPh sb="14" eb="16">
      <t>シエン</t>
    </rPh>
    <rPh sb="16" eb="18">
      <t>キコウ</t>
    </rPh>
    <phoneticPr fontId="5"/>
  </si>
  <si>
    <t>補助金等交付</t>
  </si>
  <si>
    <t>東京地下鉄（株）</t>
    <rPh sb="0" eb="5">
      <t>トウキョウチカテツ</t>
    </rPh>
    <rPh sb="5" eb="8">
      <t>カブ</t>
    </rPh>
    <phoneticPr fontId="5"/>
  </si>
  <si>
    <t>大阪市</t>
    <rPh sb="0" eb="3">
      <t>オオサカシ</t>
    </rPh>
    <phoneticPr fontId="5"/>
  </si>
  <si>
    <t>名古屋市</t>
    <rPh sb="0" eb="4">
      <t>ナゴヤシ</t>
    </rPh>
    <phoneticPr fontId="5"/>
  </si>
  <si>
    <t>福岡市</t>
    <rPh sb="0" eb="3">
      <t>フクオカシ</t>
    </rPh>
    <phoneticPr fontId="5"/>
  </si>
  <si>
    <t>横浜市</t>
    <rPh sb="0" eb="3">
      <t>ヨコハマシ</t>
    </rPh>
    <phoneticPr fontId="5"/>
  </si>
  <si>
    <t>仙台市</t>
    <rPh sb="0" eb="3">
      <t>センダイシ</t>
    </rPh>
    <phoneticPr fontId="5"/>
  </si>
  <si>
    <t>東京都</t>
    <rPh sb="0" eb="3">
      <t>トウキョウト</t>
    </rPh>
    <phoneticPr fontId="5"/>
  </si>
  <si>
    <t>札幌市</t>
    <rPh sb="0" eb="3">
      <t>サッポロシ</t>
    </rPh>
    <phoneticPr fontId="5"/>
  </si>
  <si>
    <t>神戸市</t>
    <rPh sb="0" eb="3">
      <t>コウベシ</t>
    </rPh>
    <phoneticPr fontId="5"/>
  </si>
  <si>
    <t>京都市</t>
    <rPh sb="0" eb="3">
      <t>キョウトシ</t>
    </rPh>
    <phoneticPr fontId="5"/>
  </si>
  <si>
    <t>大規模改良工事等</t>
    <rPh sb="0" eb="3">
      <t>ダイキボ</t>
    </rPh>
    <rPh sb="3" eb="5">
      <t>カイリョウ</t>
    </rPh>
    <rPh sb="5" eb="7">
      <t>コウジ</t>
    </rPh>
    <rPh sb="7" eb="8">
      <t>トウ</t>
    </rPh>
    <phoneticPr fontId="5"/>
  </si>
  <si>
    <t>新線建設等</t>
    <rPh sb="0" eb="2">
      <t>シンセン</t>
    </rPh>
    <rPh sb="2" eb="4">
      <t>ケンセツ</t>
    </rPh>
    <rPh sb="4" eb="5">
      <t>トウ</t>
    </rPh>
    <phoneticPr fontId="5"/>
  </si>
  <si>
    <t>耐震補強</t>
    <rPh sb="0" eb="2">
      <t>タイシン</t>
    </rPh>
    <rPh sb="2" eb="4">
      <t>ホキョウ</t>
    </rPh>
    <phoneticPr fontId="5"/>
  </si>
  <si>
    <t>新線建設によりＣＯ２排出量を年間237t削減させる</t>
    <rPh sb="0" eb="2">
      <t>シンセン</t>
    </rPh>
    <rPh sb="2" eb="4">
      <t>ケンセツ</t>
    </rPh>
    <rPh sb="10" eb="13">
      <t>ハイシュツリョウ</t>
    </rPh>
    <rPh sb="14" eb="16">
      <t>ネンカン</t>
    </rPh>
    <rPh sb="20" eb="22">
      <t>サクゲン</t>
    </rPh>
    <phoneticPr fontId="5"/>
  </si>
  <si>
    <t>繰越額については、工法の変更や道路陥没事故に伴う対応のため発生したのもである。</t>
    <rPh sb="0" eb="3">
      <t>クリコシガク</t>
    </rPh>
    <rPh sb="9" eb="11">
      <t>コウホウ</t>
    </rPh>
    <rPh sb="12" eb="14">
      <t>ヘンコウ</t>
    </rPh>
    <rPh sb="15" eb="17">
      <t>ドウロ</t>
    </rPh>
    <rPh sb="17" eb="19">
      <t>カンボツ</t>
    </rPh>
    <rPh sb="19" eb="21">
      <t>ジコ</t>
    </rPh>
    <rPh sb="22" eb="23">
      <t>トモナ</t>
    </rPh>
    <rPh sb="24" eb="26">
      <t>タイオウ</t>
    </rPh>
    <rPh sb="29" eb="31">
      <t>ハッセイ</t>
    </rPh>
    <phoneticPr fontId="5"/>
  </si>
  <si>
    <t>執行額／補助メニュー毎ののべ事業者数　　　　　　　　　　　　　　</t>
    <rPh sb="0" eb="3">
      <t>シッコウガク</t>
    </rPh>
    <rPh sb="4" eb="6">
      <t>ホジョ</t>
    </rPh>
    <rPh sb="10" eb="11">
      <t>ゴト</t>
    </rPh>
    <rPh sb="14" eb="17">
      <t>ジギョウシャ</t>
    </rPh>
    <rPh sb="17" eb="18">
      <t>スウ</t>
    </rPh>
    <phoneticPr fontId="5"/>
  </si>
  <si>
    <t>執行額/補助メニュー毎ののべ事業者数</t>
    <rPh sb="0" eb="3">
      <t>シッコウガク</t>
    </rPh>
    <rPh sb="4" eb="6">
      <t>ホジョ</t>
    </rPh>
    <rPh sb="10" eb="11">
      <t>ゴト</t>
    </rPh>
    <rPh sb="14" eb="17">
      <t>ジギョウシャ</t>
    </rPh>
    <rPh sb="17" eb="18">
      <t>スウ</t>
    </rPh>
    <phoneticPr fontId="5"/>
  </si>
  <si>
    <t>百万</t>
    <rPh sb="0" eb="2">
      <t>ヒャクマン</t>
    </rPh>
    <phoneticPr fontId="5"/>
  </si>
  <si>
    <t>地域公共交通確保維持改善事業</t>
    <phoneticPr fontId="5"/>
  </si>
  <si>
    <t>用地</t>
    <rPh sb="0" eb="2">
      <t>ヨウチ</t>
    </rPh>
    <phoneticPr fontId="5"/>
  </si>
  <si>
    <t>路盤</t>
    <rPh sb="0" eb="2">
      <t>ロバン</t>
    </rPh>
    <phoneticPr fontId="5"/>
  </si>
  <si>
    <t>開業設備</t>
    <rPh sb="0" eb="2">
      <t>カイギョウ</t>
    </rPh>
    <rPh sb="2" eb="4">
      <t>セツビ</t>
    </rPh>
    <phoneticPr fontId="5"/>
  </si>
  <si>
    <t>その他</t>
    <rPh sb="2" eb="3">
      <t>タ</t>
    </rPh>
    <phoneticPr fontId="5"/>
  </si>
  <si>
    <t>軌道・トンネル工事施工費等</t>
    <rPh sb="0" eb="2">
      <t>キドウ</t>
    </rPh>
    <rPh sb="7" eb="9">
      <t>コウジ</t>
    </rPh>
    <rPh sb="9" eb="12">
      <t>セコウヒ</t>
    </rPh>
    <rPh sb="12" eb="13">
      <t>トウ</t>
    </rPh>
    <phoneticPr fontId="5"/>
  </si>
  <si>
    <t>停車場設備施工費等</t>
    <rPh sb="0" eb="3">
      <t>テイシャジョウ</t>
    </rPh>
    <rPh sb="3" eb="5">
      <t>セツビ</t>
    </rPh>
    <rPh sb="5" eb="8">
      <t>セコウヒ</t>
    </rPh>
    <rPh sb="8" eb="9">
      <t>トウ</t>
    </rPh>
    <phoneticPr fontId="5"/>
  </si>
  <si>
    <t>測量監督費等
（消費税返還等による戻入を含む）</t>
    <rPh sb="0" eb="2">
      <t>ソクリョウ</t>
    </rPh>
    <rPh sb="2" eb="4">
      <t>カントク</t>
    </rPh>
    <rPh sb="4" eb="5">
      <t>ヒ</t>
    </rPh>
    <rPh sb="5" eb="6">
      <t>トウ</t>
    </rPh>
    <rPh sb="8" eb="11">
      <t>ショウヒゼイ</t>
    </rPh>
    <rPh sb="11" eb="13">
      <t>ヘンカン</t>
    </rPh>
    <rPh sb="13" eb="14">
      <t>トウ</t>
    </rPh>
    <rPh sb="17" eb="19">
      <t>レイニュウ</t>
    </rPh>
    <rPh sb="20" eb="21">
      <t>フク</t>
    </rPh>
    <phoneticPr fontId="5"/>
  </si>
  <si>
    <t>開業準備</t>
    <rPh sb="0" eb="2">
      <t>カイギョウ</t>
    </rPh>
    <rPh sb="2" eb="4">
      <t>ジュンビ</t>
    </rPh>
    <phoneticPr fontId="5"/>
  </si>
  <si>
    <t>用地取得費等</t>
    <rPh sb="0" eb="2">
      <t>ヨウチ</t>
    </rPh>
    <rPh sb="2" eb="5">
      <t>シュトクヒ</t>
    </rPh>
    <rPh sb="5" eb="6">
      <t>トウ</t>
    </rPh>
    <phoneticPr fontId="5"/>
  </si>
  <si>
    <t>鉄道整備助成事業</t>
    <rPh sb="0" eb="2">
      <t>テツドウ</t>
    </rPh>
    <rPh sb="2" eb="4">
      <t>セイビ</t>
    </rPh>
    <rPh sb="4" eb="6">
      <t>ジョセイ</t>
    </rPh>
    <rPh sb="6" eb="8">
      <t>ジギョウ</t>
    </rPh>
    <phoneticPr fontId="5"/>
  </si>
  <si>
    <t>耐震対策等</t>
    <rPh sb="0" eb="2">
      <t>タイシン</t>
    </rPh>
    <rPh sb="2" eb="4">
      <t>タイサク</t>
    </rPh>
    <rPh sb="4" eb="5">
      <t>トウ</t>
    </rPh>
    <phoneticPr fontId="5"/>
  </si>
  <si>
    <t>浸水対策等</t>
    <rPh sb="0" eb="2">
      <t>シンスイ</t>
    </rPh>
    <rPh sb="2" eb="4">
      <t>タイサク</t>
    </rPh>
    <rPh sb="4" eb="5">
      <t>トウ</t>
    </rPh>
    <phoneticPr fontId="5"/>
  </si>
  <si>
    <t>耐震対策</t>
    <rPh sb="0" eb="2">
      <t>タイシン</t>
    </rPh>
    <rPh sb="2" eb="4">
      <t>タイサク</t>
    </rPh>
    <phoneticPr fontId="5"/>
  </si>
  <si>
    <t>新線建設</t>
    <rPh sb="0" eb="2">
      <t>シンセン</t>
    </rPh>
    <rPh sb="2" eb="4">
      <t>ケンセツ</t>
    </rPh>
    <phoneticPr fontId="5"/>
  </si>
  <si>
    <t>東京圏の都市鉄道主要３１区間のピーク時の平均混雑率
（混雑率＝最混雑時間帯１時間の輸送人員／輸送力）</t>
    <rPh sb="27" eb="30">
      <t>コンザツリツ</t>
    </rPh>
    <rPh sb="31" eb="32">
      <t>サイ</t>
    </rPh>
    <rPh sb="32" eb="34">
      <t>コンザツ</t>
    </rPh>
    <rPh sb="34" eb="37">
      <t>ジカンタイ</t>
    </rPh>
    <rPh sb="38" eb="40">
      <t>ジカン</t>
    </rPh>
    <rPh sb="41" eb="43">
      <t>ユソウ</t>
    </rPh>
    <rPh sb="43" eb="45">
      <t>ジンイン</t>
    </rPh>
    <rPh sb="46" eb="49">
      <t>ユソウリョク</t>
    </rPh>
    <phoneticPr fontId="5"/>
  </si>
  <si>
    <t>11,673/23</t>
    <phoneticPr fontId="5"/>
  </si>
  <si>
    <t>6,295/18</t>
    <phoneticPr fontId="5"/>
  </si>
  <si>
    <t>7,079/18</t>
    <phoneticPr fontId="5"/>
  </si>
  <si>
    <t>8,492/17</t>
    <phoneticPr fontId="5"/>
  </si>
  <si>
    <t>訪日外国人旅行者受入環境整備緊急対策事業</t>
    <phoneticPr fontId="5"/>
  </si>
  <si>
    <t>本事業では地下鉄事業者が行う鉄道施設のバリアフリー化工事を補助対象としているが、地域公共交通確保維持改善事業および訪日外国人旅行者受入環境整備緊急対策事業においては、地下鉄事業者以外の民鉄、ＪＲの鉄道施設のバリアフリー化工事を補助対象としており、役割分担を行っている。</t>
    <phoneticPr fontId="5"/>
  </si>
  <si>
    <t>一日あたりの平均利用者数が３千人以上の地下鉄駅の段差解消率
(基準適合施設により段差解消が図られている駅/一日あたり平均利用者数が3千人以上の地下鉄駅）</t>
    <rPh sb="24" eb="26">
      <t>ダンサ</t>
    </rPh>
    <rPh sb="26" eb="28">
      <t>カイショウ</t>
    </rPh>
    <rPh sb="28" eb="29">
      <t>リツ</t>
    </rPh>
    <rPh sb="53" eb="55">
      <t>イチニチ</t>
    </rPh>
    <rPh sb="58" eb="60">
      <t>ヘイキン</t>
    </rPh>
    <rPh sb="60" eb="63">
      <t>リヨウシャ</t>
    </rPh>
    <rPh sb="63" eb="64">
      <t>スウ</t>
    </rPh>
    <rPh sb="66" eb="68">
      <t>ゼンニン</t>
    </rPh>
    <rPh sb="68" eb="70">
      <t>イジョウ</t>
    </rPh>
    <rPh sb="71" eb="74">
      <t>チカテツ</t>
    </rPh>
    <rPh sb="74" eb="75">
      <t>エキ</t>
    </rPh>
    <phoneticPr fontId="5"/>
  </si>
  <si>
    <t>新線建設の整備箇所に係る路線延長（建設キロ）</t>
    <phoneticPr fontId="5"/>
  </si>
  <si>
    <t>事業による施設整備によって、鉄道による輸送人員の創出や、公共施設等のバリアフリー化率の向上に寄与しており、成果目標に見合ったものとなっている。</t>
    <rPh sb="14" eb="16">
      <t>テツドウ</t>
    </rPh>
    <rPh sb="19" eb="21">
      <t>ユソウ</t>
    </rPh>
    <rPh sb="21" eb="23">
      <t>ジンイン</t>
    </rPh>
    <rPh sb="24" eb="26">
      <t>ソウシュツ</t>
    </rPh>
    <phoneticPr fontId="5"/>
  </si>
  <si>
    <t>混雑率データ（国土交通省ホームページ　統計情報）(各年度）
http://www.mlit.go.jp/statistics/details/tetsudo_list.html</t>
    <rPh sb="7" eb="9">
      <t>コクド</t>
    </rPh>
    <rPh sb="9" eb="12">
      <t>コウツウショウ</t>
    </rPh>
    <rPh sb="19" eb="21">
      <t>トウケイ</t>
    </rPh>
    <rPh sb="21" eb="23">
      <t>ジョウホウ</t>
    </rPh>
    <phoneticPr fontId="5"/>
  </si>
  <si>
    <t>東京圏における主要区間の混雑率（鉄道局ホームページ）(各年度）
http://www.mlit.go.jp/tetudo/tetudo_tk4_000002.html</t>
    <phoneticPr fontId="5"/>
  </si>
  <si>
    <t>鉄軌道駅における段差解消への対応状況について（鉄道局ホームページ）(各年度）
(29年度実績については集計中）
http://www.mlit.go.jp/tetudo/tetudo_fr7_000003.html</t>
    <rPh sb="23" eb="25">
      <t>テツドウ</t>
    </rPh>
    <rPh sb="25" eb="26">
      <t>キョク</t>
    </rPh>
    <rPh sb="34" eb="37">
      <t>カクネンド</t>
    </rPh>
    <rPh sb="42" eb="44">
      <t>ネンド</t>
    </rPh>
    <rPh sb="44" eb="46">
      <t>ジッセキ</t>
    </rPh>
    <rPh sb="51" eb="54">
      <t>シュウケイチュウ</t>
    </rPh>
    <phoneticPr fontId="5"/>
  </si>
  <si>
    <t>鉄道関係公共事業の評価結果（鉄道局ホームページ）
http://www.mlit.go.jp/tetudo/tetudo_fr1_000003.html</t>
    <phoneticPr fontId="5"/>
  </si>
  <si>
    <t>都市鉄道路線整備区間（新線整備区間）の利用者数を平成35年度に139千人とする</t>
    <rPh sb="0" eb="2">
      <t>トシ</t>
    </rPh>
    <rPh sb="2" eb="4">
      <t>テツドウ</t>
    </rPh>
    <rPh sb="4" eb="6">
      <t>ロセン</t>
    </rPh>
    <rPh sb="6" eb="8">
      <t>セイビ</t>
    </rPh>
    <rPh sb="8" eb="10">
      <t>クカン</t>
    </rPh>
    <rPh sb="11" eb="13">
      <t>シンセン</t>
    </rPh>
    <rPh sb="13" eb="15">
      <t>セイビ</t>
    </rPh>
    <rPh sb="15" eb="17">
      <t>クカン</t>
    </rPh>
    <rPh sb="19" eb="21">
      <t>リヨウ</t>
    </rPh>
    <rPh sb="21" eb="22">
      <t>シャ</t>
    </rPh>
    <rPh sb="22" eb="23">
      <t>スウ</t>
    </rPh>
    <rPh sb="24" eb="26">
      <t>ヘイセイ</t>
    </rPh>
    <rPh sb="28" eb="30">
      <t>ネンド</t>
    </rPh>
    <rPh sb="34" eb="36">
      <t>センニン</t>
    </rPh>
    <phoneticPr fontId="5"/>
  </si>
  <si>
    <t>区間</t>
    <rPh sb="0" eb="2">
      <t>クカン</t>
    </rPh>
    <phoneticPr fontId="5"/>
  </si>
  <si>
    <t>東京圏鉄道における混雑率
①主要３１区間のピーク時の平均混雑率を平成32年度に150％とする
（参考：「21世紀に向けての中長期の鉄道整備に関する基本的考え方について」（答申第13号）が発表された平成4年度の混雑率：201%）</t>
    <rPh sb="32" eb="34">
      <t>ヘイセイ</t>
    </rPh>
    <rPh sb="36" eb="38">
      <t>ネンド</t>
    </rPh>
    <rPh sb="48" eb="50">
      <t>サンコウ</t>
    </rPh>
    <rPh sb="54" eb="56">
      <t>セイキ</t>
    </rPh>
    <rPh sb="57" eb="58">
      <t>ム</t>
    </rPh>
    <rPh sb="61" eb="64">
      <t>チュウチョウキ</t>
    </rPh>
    <rPh sb="65" eb="67">
      <t>テツドウ</t>
    </rPh>
    <rPh sb="67" eb="69">
      <t>セイビ</t>
    </rPh>
    <rPh sb="70" eb="71">
      <t>カン</t>
    </rPh>
    <rPh sb="73" eb="76">
      <t>キホンテキ</t>
    </rPh>
    <rPh sb="76" eb="77">
      <t>カンガ</t>
    </rPh>
    <rPh sb="78" eb="79">
      <t>カタ</t>
    </rPh>
    <rPh sb="85" eb="87">
      <t>トウシン</t>
    </rPh>
    <rPh sb="87" eb="88">
      <t>ダイ</t>
    </rPh>
    <rPh sb="90" eb="91">
      <t>ゴウ</t>
    </rPh>
    <rPh sb="93" eb="95">
      <t>ハッピョウ</t>
    </rPh>
    <rPh sb="98" eb="100">
      <t>ヘイセイ</t>
    </rPh>
    <rPh sb="101" eb="103">
      <t>ネンド</t>
    </rPh>
    <rPh sb="104" eb="107">
      <t>コンザツリツ</t>
    </rPh>
    <phoneticPr fontId="5"/>
  </si>
  <si>
    <t>東京圏鉄道における混雑率
②180％の混雑率となっている区間数を平成32年度に0とする
（参考：「東京圏における高速鉄道を中心とする交通網の整備に関する基本計画について」（答申第18号）において基準となっている平成10年度に180%を超えていた区間：23区間）</t>
    <rPh sb="45" eb="47">
      <t>サンコウ</t>
    </rPh>
    <rPh sb="49" eb="52">
      <t>トウキョウケン</t>
    </rPh>
    <rPh sb="56" eb="58">
      <t>コウソク</t>
    </rPh>
    <rPh sb="58" eb="60">
      <t>テツドウ</t>
    </rPh>
    <rPh sb="61" eb="63">
      <t>チュウシン</t>
    </rPh>
    <rPh sb="66" eb="69">
      <t>コウツウモウ</t>
    </rPh>
    <rPh sb="70" eb="72">
      <t>セイビ</t>
    </rPh>
    <rPh sb="73" eb="74">
      <t>カン</t>
    </rPh>
    <rPh sb="76" eb="78">
      <t>キホン</t>
    </rPh>
    <rPh sb="78" eb="80">
      <t>ケイカク</t>
    </rPh>
    <rPh sb="86" eb="88">
      <t>トウシン</t>
    </rPh>
    <rPh sb="88" eb="89">
      <t>ダイ</t>
    </rPh>
    <rPh sb="91" eb="92">
      <t>ゴウ</t>
    </rPh>
    <rPh sb="97" eb="99">
      <t>キジュン</t>
    </rPh>
    <rPh sb="105" eb="107">
      <t>ヘイセイ</t>
    </rPh>
    <rPh sb="109" eb="111">
      <t>ネンド</t>
    </rPh>
    <rPh sb="117" eb="118">
      <t>コ</t>
    </rPh>
    <rPh sb="122" eb="124">
      <t>クカン</t>
    </rPh>
    <rPh sb="127" eb="129">
      <t>クカン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</si>
</sst>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176893</xdr:colOff>
      <xdr:row>740</xdr:row>
      <xdr:rowOff>0</xdr:rowOff>
    </xdr:from>
    <xdr:to>
      <xdr:col>34</xdr:col>
      <xdr:colOff>3348</xdr:colOff>
      <xdr:row>742</xdr:row>
      <xdr:rowOff>258137</xdr:rowOff>
    </xdr:to>
    <xdr:sp macro="" textlink="">
      <xdr:nvSpPr>
        <xdr:cNvPr id="2" name="Text Box 2"/>
        <xdr:cNvSpPr txBox="1">
          <a:spLocks noChangeArrowheads="1"/>
        </xdr:cNvSpPr>
      </xdr:nvSpPr>
      <xdr:spPr bwMode="auto">
        <a:xfrm>
          <a:off x="4177393" y="52606575"/>
          <a:ext cx="2626805" cy="962987"/>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国土交通省</a:t>
          </a:r>
          <a:endParaRPr lang="en-US" altLang="ja-JP" sz="1200" b="0" i="0" u="none" strike="noStrike" baseline="0">
            <a:solidFill>
              <a:srgbClr val="000000"/>
            </a:solidFill>
            <a:latin typeface="ＭＳ Ｐゴシック"/>
            <a:ea typeface="ＭＳ Ｐゴシック"/>
          </a:endParaRPr>
        </a:p>
        <a:p>
          <a:pPr algn="ctr" rtl="0">
            <a:defRPr sz="1000"/>
          </a:pP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en-US" altLang="ja-JP" sz="1200"/>
            <a:t>7,079</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19</xdr:col>
      <xdr:colOff>108857</xdr:colOff>
      <xdr:row>743</xdr:row>
      <xdr:rowOff>95250</xdr:rowOff>
    </xdr:from>
    <xdr:to>
      <xdr:col>35</xdr:col>
      <xdr:colOff>111262</xdr:colOff>
      <xdr:row>746</xdr:row>
      <xdr:rowOff>274645</xdr:rowOff>
    </xdr:to>
    <xdr:sp macro="" textlink="">
      <xdr:nvSpPr>
        <xdr:cNvPr id="3" name="大かっこ 2"/>
        <xdr:cNvSpPr/>
      </xdr:nvSpPr>
      <xdr:spPr>
        <a:xfrm>
          <a:off x="3909332" y="53759100"/>
          <a:ext cx="3202805" cy="123667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地下高速鉄道整備事業に要する経費の一部を国が助成することで、大都市圏における交通混雑の緩和・時間短縮による円滑な旅客流動の確保、バリアフリー化の推進等を図る。</a:t>
          </a:r>
        </a:p>
      </xdr:txBody>
    </xdr:sp>
    <xdr:clientData/>
  </xdr:twoCellAnchor>
  <xdr:twoCellAnchor>
    <xdr:from>
      <xdr:col>20</xdr:col>
      <xdr:colOff>131763</xdr:colOff>
      <xdr:row>750</xdr:row>
      <xdr:rowOff>207369</xdr:rowOff>
    </xdr:from>
    <xdr:to>
      <xdr:col>34</xdr:col>
      <xdr:colOff>172038</xdr:colOff>
      <xdr:row>753</xdr:row>
      <xdr:rowOff>82204</xdr:rowOff>
    </xdr:to>
    <xdr:sp macro="" textlink="">
      <xdr:nvSpPr>
        <xdr:cNvPr id="4" name="Text Box 3"/>
        <xdr:cNvSpPr txBox="1">
          <a:spLocks noChangeArrowheads="1"/>
        </xdr:cNvSpPr>
      </xdr:nvSpPr>
      <xdr:spPr bwMode="auto">
        <a:xfrm>
          <a:off x="4132263" y="56338194"/>
          <a:ext cx="2840625" cy="932110"/>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a:t>
          </a:r>
          <a:r>
            <a:rPr lang="ja-JP" altLang="en-US" sz="1200" b="0" i="0" u="none" strike="noStrike" baseline="0">
              <a:solidFill>
                <a:srgbClr val="000000"/>
              </a:solidFill>
              <a:latin typeface="ＭＳ Ｐゴシック"/>
              <a:ea typeface="ＭＳ Ｐゴシック"/>
            </a:rPr>
            <a:t>（独）鉄道建設・運輸施設整備支援機構</a:t>
          </a:r>
        </a:p>
        <a:p>
          <a:pPr algn="ctr" rtl="0">
            <a:defRPr sz="1000"/>
          </a:pPr>
          <a:r>
            <a:rPr lang="en-US" altLang="ja-JP" sz="1200" b="0" i="0" u="none" strike="noStrike" baseline="0">
              <a:solidFill>
                <a:srgbClr val="000000"/>
              </a:solidFill>
              <a:latin typeface="ＭＳ Ｐゴシック"/>
              <a:ea typeface="ＭＳ Ｐゴシック"/>
            </a:rPr>
            <a:t>7,079</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24</xdr:col>
      <xdr:colOff>137397</xdr:colOff>
      <xdr:row>749</xdr:row>
      <xdr:rowOff>272143</xdr:rowOff>
    </xdr:from>
    <xdr:to>
      <xdr:col>30</xdr:col>
      <xdr:colOff>96269</xdr:colOff>
      <xdr:row>750</xdr:row>
      <xdr:rowOff>236827</xdr:rowOff>
    </xdr:to>
    <xdr:sp macro="" textlink="">
      <xdr:nvSpPr>
        <xdr:cNvPr id="5" name="正方形/長方形 4"/>
        <xdr:cNvSpPr/>
      </xdr:nvSpPr>
      <xdr:spPr>
        <a:xfrm>
          <a:off x="4937997" y="56050543"/>
          <a:ext cx="1159022" cy="317109"/>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19</xdr:col>
      <xdr:colOff>67580</xdr:colOff>
      <xdr:row>757</xdr:row>
      <xdr:rowOff>110219</xdr:rowOff>
    </xdr:from>
    <xdr:to>
      <xdr:col>26</xdr:col>
      <xdr:colOff>145688</xdr:colOff>
      <xdr:row>757</xdr:row>
      <xdr:rowOff>549273</xdr:rowOff>
    </xdr:to>
    <xdr:sp macro="" textlink="">
      <xdr:nvSpPr>
        <xdr:cNvPr id="6" name="正方形/長方形 5"/>
        <xdr:cNvSpPr/>
      </xdr:nvSpPr>
      <xdr:spPr>
        <a:xfrm>
          <a:off x="3868055" y="59022344"/>
          <a:ext cx="1478283" cy="439054"/>
        </a:xfrm>
        <a:prstGeom prst="rect">
          <a:avLst/>
        </a:prstGeom>
        <a:noFill/>
        <a:ln w="9525">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関係地方公共団体</a:t>
          </a:r>
        </a:p>
      </xdr:txBody>
    </xdr:sp>
    <xdr:clientData/>
  </xdr:twoCellAnchor>
  <xdr:twoCellAnchor>
    <xdr:from>
      <xdr:col>23</xdr:col>
      <xdr:colOff>3294</xdr:colOff>
      <xdr:row>757</xdr:row>
      <xdr:rowOff>549273</xdr:rowOff>
    </xdr:from>
    <xdr:to>
      <xdr:col>23</xdr:col>
      <xdr:colOff>31615</xdr:colOff>
      <xdr:row>758</xdr:row>
      <xdr:rowOff>656910</xdr:rowOff>
    </xdr:to>
    <xdr:cxnSp macro="">
      <xdr:nvCxnSpPr>
        <xdr:cNvPr id="7" name="直線矢印コネクタ 6"/>
        <xdr:cNvCxnSpPr>
          <a:stCxn id="6" idx="2"/>
        </xdr:cNvCxnSpPr>
      </xdr:nvCxnSpPr>
      <xdr:spPr>
        <a:xfrm>
          <a:off x="4603869" y="59461398"/>
          <a:ext cx="28321" cy="774387"/>
        </a:xfrm>
        <a:prstGeom prst="straightConnector1">
          <a:avLst/>
        </a:prstGeom>
        <a:ln>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187999</xdr:colOff>
      <xdr:row>759</xdr:row>
      <xdr:rowOff>92258</xdr:rowOff>
    </xdr:from>
    <xdr:ext cx="836794" cy="222035"/>
    <xdr:sp macro="" textlink="">
      <xdr:nvSpPr>
        <xdr:cNvPr id="8" name="Text Box 49"/>
        <xdr:cNvSpPr txBox="1">
          <a:spLocks noChangeArrowheads="1"/>
        </xdr:cNvSpPr>
      </xdr:nvSpPr>
      <xdr:spPr bwMode="auto">
        <a:xfrm>
          <a:off x="5188624" y="60337883"/>
          <a:ext cx="836794" cy="222035"/>
        </a:xfrm>
        <a:prstGeom prst="rect">
          <a:avLst/>
        </a:prstGeom>
        <a:solidFill>
          <a:srgbClr val="FFFFFF"/>
        </a:solidFill>
        <a:ln w="9525">
          <a:noFill/>
          <a:miter lim="800000"/>
          <a:headEnd/>
          <a:tailEnd/>
        </a:ln>
      </xdr:spPr>
      <xdr:txBody>
        <a:bodyPr vertOverflow="clip" wrap="non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間接補助</a:t>
          </a:r>
          <a:r>
            <a:rPr lang="en-US" altLang="ja-JP" sz="1100" b="0" i="0" u="none" strike="noStrike" baseline="0">
              <a:solidFill>
                <a:srgbClr val="000000"/>
              </a:solidFill>
              <a:latin typeface="ＭＳ Ｐゴシック"/>
              <a:ea typeface="ＭＳ Ｐゴシック"/>
            </a:rPr>
            <a:t>】</a:t>
          </a:r>
        </a:p>
      </xdr:txBody>
    </xdr:sp>
    <xdr:clientData/>
  </xdr:oneCellAnchor>
  <xdr:oneCellAnchor>
    <xdr:from>
      <xdr:col>20</xdr:col>
      <xdr:colOff>32808</xdr:colOff>
      <xdr:row>759</xdr:row>
      <xdr:rowOff>93104</xdr:rowOff>
    </xdr:from>
    <xdr:ext cx="1069550" cy="222035"/>
    <xdr:sp macro="" textlink="">
      <xdr:nvSpPr>
        <xdr:cNvPr id="9" name="Text Box 49"/>
        <xdr:cNvSpPr txBox="1">
          <a:spLocks noChangeArrowheads="1"/>
        </xdr:cNvSpPr>
      </xdr:nvSpPr>
      <xdr:spPr bwMode="auto">
        <a:xfrm>
          <a:off x="4033308" y="60338729"/>
          <a:ext cx="1069550" cy="222035"/>
        </a:xfrm>
        <a:prstGeom prst="rect">
          <a:avLst/>
        </a:prstGeom>
        <a:noFill/>
        <a:ln w="9525">
          <a:noFill/>
          <a:miter lim="800000"/>
          <a:headEnd/>
          <a:tailEnd/>
        </a:ln>
      </xdr:spPr>
      <xdr:txBody>
        <a:bodyPr vertOverflow="clip" wrap="non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出資金・補助</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27</xdr:col>
      <xdr:colOff>190610</xdr:colOff>
      <xdr:row>756</xdr:row>
      <xdr:rowOff>539284</xdr:rowOff>
    </xdr:from>
    <xdr:to>
      <xdr:col>27</xdr:col>
      <xdr:colOff>190610</xdr:colOff>
      <xdr:row>758</xdr:row>
      <xdr:rowOff>659981</xdr:rowOff>
    </xdr:to>
    <xdr:cxnSp macro="">
      <xdr:nvCxnSpPr>
        <xdr:cNvPr id="10" name="直線矢印コネクタ 9"/>
        <xdr:cNvCxnSpPr/>
      </xdr:nvCxnSpPr>
      <xdr:spPr>
        <a:xfrm>
          <a:off x="5591285" y="58784659"/>
          <a:ext cx="0" cy="145419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26355</xdr:colOff>
      <xdr:row>753</xdr:row>
      <xdr:rowOff>164986</xdr:rowOff>
    </xdr:from>
    <xdr:to>
      <xdr:col>36</xdr:col>
      <xdr:colOff>113362</xdr:colOff>
      <xdr:row>756</xdr:row>
      <xdr:rowOff>470010</xdr:rowOff>
    </xdr:to>
    <xdr:sp macro="" textlink="">
      <xdr:nvSpPr>
        <xdr:cNvPr id="11" name="大かっこ 10"/>
        <xdr:cNvSpPr/>
      </xdr:nvSpPr>
      <xdr:spPr>
        <a:xfrm>
          <a:off x="3826830" y="57353086"/>
          <a:ext cx="3487432" cy="136229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地下高速鉄道整備事業を行うにあたり、「独立行政法人鉄道建設・運輸施設整備支援機構法」に基づき、現場調査・書類審査を実施し、国からの補助金を財源に、間接補助を行う。</a:t>
          </a:r>
          <a:endParaRPr lang="ja-JP" altLang="ja-JP"/>
        </a:p>
      </xdr:txBody>
    </xdr:sp>
    <xdr:clientData/>
  </xdr:twoCellAnchor>
  <xdr:twoCellAnchor>
    <xdr:from>
      <xdr:col>20</xdr:col>
      <xdr:colOff>161479</xdr:colOff>
      <xdr:row>759</xdr:row>
      <xdr:rowOff>293621</xdr:rowOff>
    </xdr:from>
    <xdr:to>
      <xdr:col>35</xdr:col>
      <xdr:colOff>31326</xdr:colOff>
      <xdr:row>762</xdr:row>
      <xdr:rowOff>281811</xdr:rowOff>
    </xdr:to>
    <xdr:sp macro="" textlink="">
      <xdr:nvSpPr>
        <xdr:cNvPr id="12" name="Text Box 5"/>
        <xdr:cNvSpPr txBox="1">
          <a:spLocks noChangeArrowheads="1"/>
        </xdr:cNvSpPr>
      </xdr:nvSpPr>
      <xdr:spPr bwMode="auto">
        <a:xfrm>
          <a:off x="4161979" y="60539246"/>
          <a:ext cx="2870222" cy="1035940"/>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B..</a:t>
          </a:r>
          <a:r>
            <a:rPr lang="ja-JP" altLang="en-US" sz="1200" b="0" i="0" u="none" strike="noStrike" baseline="0">
              <a:solidFill>
                <a:srgbClr val="000000"/>
              </a:solidFill>
              <a:latin typeface="ＭＳ Ｐゴシック"/>
              <a:ea typeface="ＭＳ Ｐゴシック"/>
            </a:rPr>
            <a:t>鉄道事業者（</a:t>
          </a:r>
          <a:r>
            <a:rPr lang="en-US" altLang="ja-JP" sz="1200" b="0" i="0" u="none" strike="noStrike" baseline="0">
              <a:solidFill>
                <a:srgbClr val="000000"/>
              </a:solidFill>
              <a:latin typeface="ＭＳ Ｐゴシック"/>
              <a:ea typeface="ＭＳ Ｐゴシック"/>
            </a:rPr>
            <a:t>10</a:t>
          </a:r>
          <a:r>
            <a:rPr lang="ja-JP" altLang="en-US" sz="1200" b="0" i="0" u="none" strike="noStrike" baseline="0">
              <a:solidFill>
                <a:srgbClr val="000000"/>
              </a:solidFill>
              <a:latin typeface="ＭＳ Ｐゴシック"/>
              <a:ea typeface="ＭＳ Ｐゴシック"/>
            </a:rPr>
            <a:t>社）</a:t>
          </a:r>
          <a:endParaRPr lang="en-US" altLang="ja-JP" sz="1200" b="0" i="0" u="none" strike="noStrike" baseline="0">
            <a:solidFill>
              <a:srgbClr val="000000"/>
            </a:solidFill>
            <a:latin typeface="ＭＳ Ｐゴシック"/>
            <a:ea typeface="ＭＳ Ｐゴシック"/>
          </a:endParaRPr>
        </a:p>
        <a:p>
          <a:pPr algn="ctr" rtl="0">
            <a:defRPr sz="1000"/>
          </a:pPr>
          <a:r>
            <a:rPr lang="en-US" altLang="ja-JP" sz="1200" b="0" i="0" u="none" strike="noStrike" baseline="0">
              <a:solidFill>
                <a:srgbClr val="000000"/>
              </a:solidFill>
              <a:latin typeface="ＭＳ Ｐゴシック"/>
              <a:ea typeface="ＭＳ Ｐゴシック"/>
            </a:rPr>
            <a:t>7,079</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27</xdr:col>
      <xdr:colOff>40821</xdr:colOff>
      <xdr:row>747</xdr:row>
      <xdr:rowOff>108857</xdr:rowOff>
    </xdr:from>
    <xdr:to>
      <xdr:col>27</xdr:col>
      <xdr:colOff>40822</xdr:colOff>
      <xdr:row>749</xdr:row>
      <xdr:rowOff>324804</xdr:rowOff>
    </xdr:to>
    <xdr:cxnSp macro="">
      <xdr:nvCxnSpPr>
        <xdr:cNvPr id="13" name="直線矢印コネクタ 12"/>
        <xdr:cNvCxnSpPr/>
      </xdr:nvCxnSpPr>
      <xdr:spPr>
        <a:xfrm>
          <a:off x="5441496" y="55182407"/>
          <a:ext cx="1" cy="92079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149678</xdr:colOff>
      <xdr:row>763</xdr:row>
      <xdr:rowOff>258536</xdr:rowOff>
    </xdr:from>
    <xdr:to>
      <xdr:col>35</xdr:col>
      <xdr:colOff>91492</xdr:colOff>
      <xdr:row>767</xdr:row>
      <xdr:rowOff>12108</xdr:rowOff>
    </xdr:to>
    <xdr:sp macro="" textlink="">
      <xdr:nvSpPr>
        <xdr:cNvPr id="14" name="大かっこ 13"/>
        <xdr:cNvSpPr/>
      </xdr:nvSpPr>
      <xdr:spPr>
        <a:xfrm>
          <a:off x="3950153" y="61932911"/>
          <a:ext cx="3142214" cy="101087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国等からの補助金等及び自己資金を財源に、鉄道事業者は地下高速鉄道整備事業を行う。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6" zoomScale="75" zoomScaleNormal="75" zoomScaleSheetLayoutView="75" zoomScalePageLayoutView="85" workbookViewId="0">
      <selection activeCell="AO750" sqref="AO7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285</v>
      </c>
      <c r="AT2" s="218"/>
      <c r="AU2" s="218"/>
      <c r="AV2" s="52" t="str">
        <f>IF(AW2="", "", "-")</f>
        <v/>
      </c>
      <c r="AW2" s="395"/>
      <c r="AX2" s="395"/>
    </row>
    <row r="3" spans="1:50" ht="21" customHeight="1" thickBot="1" x14ac:dyDescent="0.2">
      <c r="A3" s="521" t="s">
        <v>534</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550</v>
      </c>
      <c r="AK3" s="523"/>
      <c r="AL3" s="523"/>
      <c r="AM3" s="523"/>
      <c r="AN3" s="523"/>
      <c r="AO3" s="523"/>
      <c r="AP3" s="523"/>
      <c r="AQ3" s="523"/>
      <c r="AR3" s="523"/>
      <c r="AS3" s="523"/>
      <c r="AT3" s="523"/>
      <c r="AU3" s="523"/>
      <c r="AV3" s="523"/>
      <c r="AW3" s="523"/>
      <c r="AX3" s="24" t="s">
        <v>65</v>
      </c>
    </row>
    <row r="4" spans="1:50" ht="24.75" customHeight="1" x14ac:dyDescent="0.15">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137</v>
      </c>
      <c r="H5" s="556"/>
      <c r="I5" s="556"/>
      <c r="J5" s="556"/>
      <c r="K5" s="556"/>
      <c r="L5" s="556"/>
      <c r="M5" s="557" t="s">
        <v>66</v>
      </c>
      <c r="N5" s="558"/>
      <c r="O5" s="558"/>
      <c r="P5" s="558"/>
      <c r="Q5" s="558"/>
      <c r="R5" s="559"/>
      <c r="S5" s="560" t="s">
        <v>131</v>
      </c>
      <c r="T5" s="556"/>
      <c r="U5" s="556"/>
      <c r="V5" s="556"/>
      <c r="W5" s="556"/>
      <c r="X5" s="561"/>
      <c r="Y5" s="714" t="s">
        <v>3</v>
      </c>
      <c r="Z5" s="715"/>
      <c r="AA5" s="715"/>
      <c r="AB5" s="715"/>
      <c r="AC5" s="715"/>
      <c r="AD5" s="716"/>
      <c r="AE5" s="717" t="s">
        <v>553</v>
      </c>
      <c r="AF5" s="717"/>
      <c r="AG5" s="717"/>
      <c r="AH5" s="717"/>
      <c r="AI5" s="717"/>
      <c r="AJ5" s="717"/>
      <c r="AK5" s="717"/>
      <c r="AL5" s="717"/>
      <c r="AM5" s="717"/>
      <c r="AN5" s="717"/>
      <c r="AO5" s="717"/>
      <c r="AP5" s="718"/>
      <c r="AQ5" s="719" t="s">
        <v>554</v>
      </c>
      <c r="AR5" s="720"/>
      <c r="AS5" s="720"/>
      <c r="AT5" s="720"/>
      <c r="AU5" s="720"/>
      <c r="AV5" s="720"/>
      <c r="AW5" s="720"/>
      <c r="AX5" s="721"/>
    </row>
    <row r="6" spans="1:50" ht="39" customHeight="1" x14ac:dyDescent="0.15">
      <c r="A6" s="724" t="s">
        <v>4</v>
      </c>
      <c r="B6" s="725"/>
      <c r="C6" s="725"/>
      <c r="D6" s="725"/>
      <c r="E6" s="725"/>
      <c r="F6" s="725"/>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557</v>
      </c>
      <c r="H7" s="836"/>
      <c r="I7" s="836"/>
      <c r="J7" s="836"/>
      <c r="K7" s="836"/>
      <c r="L7" s="836"/>
      <c r="M7" s="836"/>
      <c r="N7" s="836"/>
      <c r="O7" s="836"/>
      <c r="P7" s="836"/>
      <c r="Q7" s="836"/>
      <c r="R7" s="836"/>
      <c r="S7" s="836"/>
      <c r="T7" s="836"/>
      <c r="U7" s="836"/>
      <c r="V7" s="836"/>
      <c r="W7" s="836"/>
      <c r="X7" s="837"/>
      <c r="Y7" s="393" t="s">
        <v>547</v>
      </c>
      <c r="Z7" s="294"/>
      <c r="AA7" s="294"/>
      <c r="AB7" s="294"/>
      <c r="AC7" s="294"/>
      <c r="AD7" s="394"/>
      <c r="AE7" s="381" t="s">
        <v>558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2" t="s">
        <v>389</v>
      </c>
      <c r="B8" s="833"/>
      <c r="C8" s="833"/>
      <c r="D8" s="833"/>
      <c r="E8" s="833"/>
      <c r="F8" s="834"/>
      <c r="G8" s="221" t="str">
        <f>入力規則等!A26</f>
        <v>観光立国、交通安全対策、高齢社会対策、国土強靱化施策、障害者施策、少子化社会対策、男女共同参画、地球温暖化対策</v>
      </c>
      <c r="H8" s="222"/>
      <c r="I8" s="222"/>
      <c r="J8" s="222"/>
      <c r="K8" s="222"/>
      <c r="L8" s="222"/>
      <c r="M8" s="222"/>
      <c r="N8" s="222"/>
      <c r="O8" s="222"/>
      <c r="P8" s="222"/>
      <c r="Q8" s="222"/>
      <c r="R8" s="222"/>
      <c r="S8" s="222"/>
      <c r="T8" s="222"/>
      <c r="U8" s="222"/>
      <c r="V8" s="222"/>
      <c r="W8" s="222"/>
      <c r="X8" s="223"/>
      <c r="Y8" s="566" t="s">
        <v>390</v>
      </c>
      <c r="Z8" s="567"/>
      <c r="AA8" s="567"/>
      <c r="AB8" s="567"/>
      <c r="AC8" s="567"/>
      <c r="AD8" s="568"/>
      <c r="AE8" s="739" t="str">
        <f>入力規則等!K13</f>
        <v>公共事業</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69" t="s">
        <v>559</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66" customHeight="1" x14ac:dyDescent="0.15">
      <c r="A10" s="741" t="s">
        <v>30</v>
      </c>
      <c r="B10" s="742"/>
      <c r="C10" s="742"/>
      <c r="D10" s="742"/>
      <c r="E10" s="742"/>
      <c r="F10" s="742"/>
      <c r="G10" s="672" t="s">
        <v>560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1" t="s">
        <v>5</v>
      </c>
      <c r="B11" s="742"/>
      <c r="C11" s="742"/>
      <c r="D11" s="742"/>
      <c r="E11" s="742"/>
      <c r="F11" s="751"/>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4"/>
    </row>
    <row r="13" spans="1:50" ht="21" customHeight="1" x14ac:dyDescent="0.15">
      <c r="A13" s="139"/>
      <c r="B13" s="140"/>
      <c r="C13" s="140"/>
      <c r="D13" s="140"/>
      <c r="E13" s="140"/>
      <c r="F13" s="141"/>
      <c r="G13" s="745" t="s">
        <v>6</v>
      </c>
      <c r="H13" s="746"/>
      <c r="I13" s="634" t="s">
        <v>7</v>
      </c>
      <c r="J13" s="635"/>
      <c r="K13" s="635"/>
      <c r="L13" s="635"/>
      <c r="M13" s="635"/>
      <c r="N13" s="635"/>
      <c r="O13" s="636"/>
      <c r="P13" s="97">
        <v>7588</v>
      </c>
      <c r="Q13" s="98"/>
      <c r="R13" s="98"/>
      <c r="S13" s="98"/>
      <c r="T13" s="98"/>
      <c r="U13" s="98"/>
      <c r="V13" s="99"/>
      <c r="W13" s="97">
        <v>2160</v>
      </c>
      <c r="X13" s="98"/>
      <c r="Y13" s="98"/>
      <c r="Z13" s="98"/>
      <c r="AA13" s="98"/>
      <c r="AB13" s="98"/>
      <c r="AC13" s="99"/>
      <c r="AD13" s="94">
        <v>4066</v>
      </c>
      <c r="AE13" s="95"/>
      <c r="AF13" s="95"/>
      <c r="AG13" s="95"/>
      <c r="AH13" s="95"/>
      <c r="AI13" s="95"/>
      <c r="AJ13" s="96"/>
      <c r="AK13" s="94">
        <v>4557</v>
      </c>
      <c r="AL13" s="95"/>
      <c r="AM13" s="95"/>
      <c r="AN13" s="95"/>
      <c r="AO13" s="95"/>
      <c r="AP13" s="95"/>
      <c r="AQ13" s="96"/>
      <c r="AR13" s="94"/>
      <c r="AS13" s="95"/>
      <c r="AT13" s="95"/>
      <c r="AU13" s="95"/>
      <c r="AV13" s="95"/>
      <c r="AW13" s="95"/>
      <c r="AX13" s="392"/>
    </row>
    <row r="14" spans="1:50" ht="21" customHeight="1" x14ac:dyDescent="0.15">
      <c r="A14" s="139"/>
      <c r="B14" s="140"/>
      <c r="C14" s="140"/>
      <c r="D14" s="140"/>
      <c r="E14" s="140"/>
      <c r="F14" s="141"/>
      <c r="G14" s="747"/>
      <c r="H14" s="748"/>
      <c r="I14" s="572" t="s">
        <v>8</v>
      </c>
      <c r="J14" s="628"/>
      <c r="K14" s="628"/>
      <c r="L14" s="628"/>
      <c r="M14" s="628"/>
      <c r="N14" s="628"/>
      <c r="O14" s="629"/>
      <c r="P14" s="97" t="s">
        <v>556</v>
      </c>
      <c r="Q14" s="98"/>
      <c r="R14" s="98"/>
      <c r="S14" s="98"/>
      <c r="T14" s="98"/>
      <c r="U14" s="98"/>
      <c r="V14" s="99"/>
      <c r="W14" s="97">
        <v>5487</v>
      </c>
      <c r="X14" s="98"/>
      <c r="Y14" s="98"/>
      <c r="Z14" s="98"/>
      <c r="AA14" s="98"/>
      <c r="AB14" s="98"/>
      <c r="AC14" s="99"/>
      <c r="AD14" s="97">
        <v>910</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7"/>
      <c r="H15" s="748"/>
      <c r="I15" s="572" t="s">
        <v>51</v>
      </c>
      <c r="J15" s="573"/>
      <c r="K15" s="573"/>
      <c r="L15" s="573"/>
      <c r="M15" s="573"/>
      <c r="N15" s="573"/>
      <c r="O15" s="574"/>
      <c r="P15" s="97">
        <v>10647</v>
      </c>
      <c r="Q15" s="98"/>
      <c r="R15" s="98"/>
      <c r="S15" s="98"/>
      <c r="T15" s="98"/>
      <c r="U15" s="98"/>
      <c r="V15" s="99"/>
      <c r="W15" s="97">
        <v>5716</v>
      </c>
      <c r="X15" s="98"/>
      <c r="Y15" s="98"/>
      <c r="Z15" s="98"/>
      <c r="AA15" s="98"/>
      <c r="AB15" s="98"/>
      <c r="AC15" s="99"/>
      <c r="AD15" s="97">
        <v>6969</v>
      </c>
      <c r="AE15" s="98"/>
      <c r="AF15" s="98"/>
      <c r="AG15" s="98"/>
      <c r="AH15" s="98"/>
      <c r="AI15" s="98"/>
      <c r="AJ15" s="99"/>
      <c r="AK15" s="97">
        <v>3935</v>
      </c>
      <c r="AL15" s="98"/>
      <c r="AM15" s="98"/>
      <c r="AN15" s="98"/>
      <c r="AO15" s="98"/>
      <c r="AP15" s="98"/>
      <c r="AQ15" s="99"/>
      <c r="AR15" s="97"/>
      <c r="AS15" s="98"/>
      <c r="AT15" s="98"/>
      <c r="AU15" s="98"/>
      <c r="AV15" s="98"/>
      <c r="AW15" s="98"/>
      <c r="AX15" s="627"/>
    </row>
    <row r="16" spans="1:50" ht="21" customHeight="1" x14ac:dyDescent="0.15">
      <c r="A16" s="139"/>
      <c r="B16" s="140"/>
      <c r="C16" s="140"/>
      <c r="D16" s="140"/>
      <c r="E16" s="140"/>
      <c r="F16" s="141"/>
      <c r="G16" s="747"/>
      <c r="H16" s="748"/>
      <c r="I16" s="572" t="s">
        <v>52</v>
      </c>
      <c r="J16" s="573"/>
      <c r="K16" s="573"/>
      <c r="L16" s="573"/>
      <c r="M16" s="573"/>
      <c r="N16" s="573"/>
      <c r="O16" s="574"/>
      <c r="P16" s="97">
        <v>-5716</v>
      </c>
      <c r="Q16" s="98"/>
      <c r="R16" s="98"/>
      <c r="S16" s="98"/>
      <c r="T16" s="98"/>
      <c r="U16" s="98"/>
      <c r="V16" s="99"/>
      <c r="W16" s="97">
        <v>-6969</v>
      </c>
      <c r="X16" s="98"/>
      <c r="Y16" s="98"/>
      <c r="Z16" s="98"/>
      <c r="AA16" s="98"/>
      <c r="AB16" s="98"/>
      <c r="AC16" s="99"/>
      <c r="AD16" s="97">
        <v>-3935</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7"/>
      <c r="H17" s="748"/>
      <c r="I17" s="572" t="s">
        <v>50</v>
      </c>
      <c r="J17" s="628"/>
      <c r="K17" s="628"/>
      <c r="L17" s="628"/>
      <c r="M17" s="628"/>
      <c r="N17" s="628"/>
      <c r="O17" s="629"/>
      <c r="P17" s="97"/>
      <c r="Q17" s="98"/>
      <c r="R17" s="98"/>
      <c r="S17" s="98"/>
      <c r="T17" s="98"/>
      <c r="U17" s="98"/>
      <c r="V17" s="99"/>
      <c r="W17" s="97"/>
      <c r="X17" s="98"/>
      <c r="Y17" s="98"/>
      <c r="Z17" s="98"/>
      <c r="AA17" s="98"/>
      <c r="AB17" s="98"/>
      <c r="AC17" s="99"/>
      <c r="AD17" s="97"/>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9"/>
      <c r="H18" s="750"/>
      <c r="I18" s="736" t="s">
        <v>20</v>
      </c>
      <c r="J18" s="737"/>
      <c r="K18" s="737"/>
      <c r="L18" s="737"/>
      <c r="M18" s="737"/>
      <c r="N18" s="737"/>
      <c r="O18" s="738"/>
      <c r="P18" s="103">
        <f>SUM(P13:V17)</f>
        <v>12519</v>
      </c>
      <c r="Q18" s="104"/>
      <c r="R18" s="104"/>
      <c r="S18" s="104"/>
      <c r="T18" s="104"/>
      <c r="U18" s="104"/>
      <c r="V18" s="105"/>
      <c r="W18" s="103">
        <f>SUM(W13:AC17)</f>
        <v>6394</v>
      </c>
      <c r="X18" s="104"/>
      <c r="Y18" s="104"/>
      <c r="Z18" s="104"/>
      <c r="AA18" s="104"/>
      <c r="AB18" s="104"/>
      <c r="AC18" s="105"/>
      <c r="AD18" s="103">
        <f>SUM(AD13:AJ17)</f>
        <v>8010</v>
      </c>
      <c r="AE18" s="104"/>
      <c r="AF18" s="104"/>
      <c r="AG18" s="104"/>
      <c r="AH18" s="104"/>
      <c r="AI18" s="104"/>
      <c r="AJ18" s="105"/>
      <c r="AK18" s="103">
        <f>SUM(AK13:AQ17)</f>
        <v>8492</v>
      </c>
      <c r="AL18" s="104"/>
      <c r="AM18" s="104"/>
      <c r="AN18" s="104"/>
      <c r="AO18" s="104"/>
      <c r="AP18" s="104"/>
      <c r="AQ18" s="105"/>
      <c r="AR18" s="103">
        <f>SUM(AR13:AX17)</f>
        <v>0</v>
      </c>
      <c r="AS18" s="104"/>
      <c r="AT18" s="104"/>
      <c r="AU18" s="104"/>
      <c r="AV18" s="104"/>
      <c r="AW18" s="104"/>
      <c r="AX18" s="535"/>
    </row>
    <row r="19" spans="1:50" ht="24.75" customHeight="1" x14ac:dyDescent="0.15">
      <c r="A19" s="139"/>
      <c r="B19" s="140"/>
      <c r="C19" s="140"/>
      <c r="D19" s="140"/>
      <c r="E19" s="140"/>
      <c r="F19" s="141"/>
      <c r="G19" s="533" t="s">
        <v>9</v>
      </c>
      <c r="H19" s="534"/>
      <c r="I19" s="534"/>
      <c r="J19" s="534"/>
      <c r="K19" s="534"/>
      <c r="L19" s="534"/>
      <c r="M19" s="534"/>
      <c r="N19" s="534"/>
      <c r="O19" s="534"/>
      <c r="P19" s="97">
        <v>11673</v>
      </c>
      <c r="Q19" s="98"/>
      <c r="R19" s="98"/>
      <c r="S19" s="98"/>
      <c r="T19" s="98"/>
      <c r="U19" s="98"/>
      <c r="V19" s="99"/>
      <c r="W19" s="97">
        <v>6295</v>
      </c>
      <c r="X19" s="98"/>
      <c r="Y19" s="98"/>
      <c r="Z19" s="98"/>
      <c r="AA19" s="98"/>
      <c r="AB19" s="98"/>
      <c r="AC19" s="99"/>
      <c r="AD19" s="97">
        <v>7079</v>
      </c>
      <c r="AE19" s="98"/>
      <c r="AF19" s="98"/>
      <c r="AG19" s="98"/>
      <c r="AH19" s="98"/>
      <c r="AI19" s="98"/>
      <c r="AJ19" s="99"/>
      <c r="AK19" s="484"/>
      <c r="AL19" s="484"/>
      <c r="AM19" s="484"/>
      <c r="AN19" s="484"/>
      <c r="AO19" s="484"/>
      <c r="AP19" s="484"/>
      <c r="AQ19" s="484"/>
      <c r="AR19" s="484"/>
      <c r="AS19" s="484"/>
      <c r="AT19" s="484"/>
      <c r="AU19" s="484"/>
      <c r="AV19" s="484"/>
      <c r="AW19" s="484"/>
      <c r="AX19" s="536"/>
    </row>
    <row r="20" spans="1:50" ht="24.75" customHeight="1" x14ac:dyDescent="0.15">
      <c r="A20" s="139"/>
      <c r="B20" s="140"/>
      <c r="C20" s="140"/>
      <c r="D20" s="140"/>
      <c r="E20" s="140"/>
      <c r="F20" s="141"/>
      <c r="G20" s="533" t="s">
        <v>10</v>
      </c>
      <c r="H20" s="534"/>
      <c r="I20" s="534"/>
      <c r="J20" s="534"/>
      <c r="K20" s="534"/>
      <c r="L20" s="534"/>
      <c r="M20" s="534"/>
      <c r="N20" s="534"/>
      <c r="O20" s="534"/>
      <c r="P20" s="537">
        <f>IF(P18=0, "-", SUM(P19)/P18)</f>
        <v>0.93242271746944649</v>
      </c>
      <c r="Q20" s="537"/>
      <c r="R20" s="537"/>
      <c r="S20" s="537"/>
      <c r="T20" s="537"/>
      <c r="U20" s="537"/>
      <c r="V20" s="537"/>
      <c r="W20" s="537">
        <f t="shared" ref="W20" si="0">IF(W18=0, "-", SUM(W19)/W18)</f>
        <v>0.98451673443853616</v>
      </c>
      <c r="X20" s="537"/>
      <c r="Y20" s="537"/>
      <c r="Z20" s="537"/>
      <c r="AA20" s="537"/>
      <c r="AB20" s="537"/>
      <c r="AC20" s="537"/>
      <c r="AD20" s="537">
        <f t="shared" ref="AD20" si="1">IF(AD18=0, "-", SUM(AD19)/AD18)</f>
        <v>0.88377028714107364</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2"/>
      <c r="B21" s="143"/>
      <c r="C21" s="143"/>
      <c r="D21" s="143"/>
      <c r="E21" s="143"/>
      <c r="F21" s="144"/>
      <c r="G21" s="932" t="s">
        <v>497</v>
      </c>
      <c r="H21" s="933"/>
      <c r="I21" s="933"/>
      <c r="J21" s="933"/>
      <c r="K21" s="933"/>
      <c r="L21" s="933"/>
      <c r="M21" s="933"/>
      <c r="N21" s="933"/>
      <c r="O21" s="933"/>
      <c r="P21" s="537">
        <f>IF(P19=0, "-", SUM(P19)/SUM(P13,P14))</f>
        <v>1.5383500263574064</v>
      </c>
      <c r="Q21" s="537"/>
      <c r="R21" s="537"/>
      <c r="S21" s="537"/>
      <c r="T21" s="537"/>
      <c r="U21" s="537"/>
      <c r="V21" s="537"/>
      <c r="W21" s="537">
        <f t="shared" ref="W21" si="2">IF(W19=0, "-", SUM(W19)/SUM(W13,W14))</f>
        <v>0.82319863998953835</v>
      </c>
      <c r="X21" s="537"/>
      <c r="Y21" s="537"/>
      <c r="Z21" s="537"/>
      <c r="AA21" s="537"/>
      <c r="AB21" s="537"/>
      <c r="AC21" s="537"/>
      <c r="AD21" s="537">
        <f t="shared" ref="AD21" si="3">IF(AD19=0, "-", SUM(AD19)/SUM(AD13,AD14))</f>
        <v>1.422628617363344</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4557</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4557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7" t="s">
        <v>491</v>
      </c>
      <c r="B30" s="508"/>
      <c r="C30" s="508"/>
      <c r="D30" s="508"/>
      <c r="E30" s="508"/>
      <c r="F30" s="509"/>
      <c r="G30" s="646" t="s">
        <v>265</v>
      </c>
      <c r="H30" s="388"/>
      <c r="I30" s="388"/>
      <c r="J30" s="388"/>
      <c r="K30" s="388"/>
      <c r="L30" s="388"/>
      <c r="M30" s="388"/>
      <c r="N30" s="388"/>
      <c r="O30" s="576"/>
      <c r="P30" s="575" t="s">
        <v>59</v>
      </c>
      <c r="Q30" s="388"/>
      <c r="R30" s="388"/>
      <c r="S30" s="388"/>
      <c r="T30" s="388"/>
      <c r="U30" s="388"/>
      <c r="V30" s="388"/>
      <c r="W30" s="388"/>
      <c r="X30" s="576"/>
      <c r="Y30" s="463"/>
      <c r="Z30" s="464"/>
      <c r="AA30" s="465"/>
      <c r="AB30" s="384" t="s">
        <v>11</v>
      </c>
      <c r="AC30" s="385"/>
      <c r="AD30" s="386"/>
      <c r="AE30" s="384" t="s">
        <v>357</v>
      </c>
      <c r="AF30" s="385"/>
      <c r="AG30" s="385"/>
      <c r="AH30" s="386"/>
      <c r="AI30" s="384" t="s">
        <v>363</v>
      </c>
      <c r="AJ30" s="385"/>
      <c r="AK30" s="385"/>
      <c r="AL30" s="386"/>
      <c r="AM30" s="387" t="s">
        <v>472</v>
      </c>
      <c r="AN30" s="387"/>
      <c r="AO30" s="387"/>
      <c r="AP30" s="384"/>
      <c r="AQ30" s="637" t="s">
        <v>355</v>
      </c>
      <c r="AR30" s="638"/>
      <c r="AS30" s="638"/>
      <c r="AT30" s="639"/>
      <c r="AU30" s="388" t="s">
        <v>253</v>
      </c>
      <c r="AV30" s="388"/>
      <c r="AW30" s="388"/>
      <c r="AX30" s="389"/>
    </row>
    <row r="31" spans="1:50" ht="18.75" customHeight="1" x14ac:dyDescent="0.15">
      <c r="A31" s="510"/>
      <c r="B31" s="511"/>
      <c r="C31" s="511"/>
      <c r="D31" s="511"/>
      <c r="E31" s="511"/>
      <c r="F31" s="512"/>
      <c r="G31" s="564"/>
      <c r="H31" s="377"/>
      <c r="I31" s="377"/>
      <c r="J31" s="377"/>
      <c r="K31" s="377"/>
      <c r="L31" s="377"/>
      <c r="M31" s="377"/>
      <c r="N31" s="377"/>
      <c r="O31" s="565"/>
      <c r="P31" s="577"/>
      <c r="Q31" s="377"/>
      <c r="R31" s="377"/>
      <c r="S31" s="377"/>
      <c r="T31" s="377"/>
      <c r="U31" s="377"/>
      <c r="V31" s="377"/>
      <c r="W31" s="377"/>
      <c r="X31" s="565"/>
      <c r="Y31" s="466"/>
      <c r="Z31" s="467"/>
      <c r="AA31" s="468"/>
      <c r="AB31" s="330"/>
      <c r="AC31" s="331"/>
      <c r="AD31" s="332"/>
      <c r="AE31" s="330"/>
      <c r="AF31" s="331"/>
      <c r="AG31" s="331"/>
      <c r="AH31" s="332"/>
      <c r="AI31" s="330"/>
      <c r="AJ31" s="331"/>
      <c r="AK31" s="331"/>
      <c r="AL31" s="332"/>
      <c r="AM31" s="374"/>
      <c r="AN31" s="374"/>
      <c r="AO31" s="374"/>
      <c r="AP31" s="330"/>
      <c r="AQ31" s="215"/>
      <c r="AR31" s="133"/>
      <c r="AS31" s="134" t="s">
        <v>356</v>
      </c>
      <c r="AT31" s="169"/>
      <c r="AU31" s="269">
        <v>32</v>
      </c>
      <c r="AV31" s="269"/>
      <c r="AW31" s="377" t="s">
        <v>300</v>
      </c>
      <c r="AX31" s="378"/>
    </row>
    <row r="32" spans="1:50" ht="23.25" customHeight="1" x14ac:dyDescent="0.15">
      <c r="A32" s="513"/>
      <c r="B32" s="511"/>
      <c r="C32" s="511"/>
      <c r="D32" s="511"/>
      <c r="E32" s="511"/>
      <c r="F32" s="512"/>
      <c r="G32" s="538" t="s">
        <v>562</v>
      </c>
      <c r="H32" s="539"/>
      <c r="I32" s="539"/>
      <c r="J32" s="539"/>
      <c r="K32" s="539"/>
      <c r="L32" s="539"/>
      <c r="M32" s="539"/>
      <c r="N32" s="539"/>
      <c r="O32" s="540"/>
      <c r="P32" s="158" t="s">
        <v>640</v>
      </c>
      <c r="Q32" s="158"/>
      <c r="R32" s="158"/>
      <c r="S32" s="158"/>
      <c r="T32" s="158"/>
      <c r="U32" s="158"/>
      <c r="V32" s="158"/>
      <c r="W32" s="158"/>
      <c r="X32" s="229"/>
      <c r="Y32" s="336" t="s">
        <v>12</v>
      </c>
      <c r="Z32" s="547"/>
      <c r="AA32" s="548"/>
      <c r="AB32" s="520" t="s">
        <v>301</v>
      </c>
      <c r="AC32" s="520"/>
      <c r="AD32" s="520"/>
      <c r="AE32" s="362">
        <v>87.3</v>
      </c>
      <c r="AF32" s="363"/>
      <c r="AG32" s="363"/>
      <c r="AH32" s="363"/>
      <c r="AI32" s="362">
        <v>88.4</v>
      </c>
      <c r="AJ32" s="363"/>
      <c r="AK32" s="363"/>
      <c r="AL32" s="363"/>
      <c r="AM32" s="362"/>
      <c r="AN32" s="363"/>
      <c r="AO32" s="363"/>
      <c r="AP32" s="363"/>
      <c r="AQ32" s="100"/>
      <c r="AR32" s="101"/>
      <c r="AS32" s="101"/>
      <c r="AT32" s="102"/>
      <c r="AU32" s="363"/>
      <c r="AV32" s="363"/>
      <c r="AW32" s="363"/>
      <c r="AX32" s="365"/>
    </row>
    <row r="33" spans="1:50" ht="23.25" customHeight="1" x14ac:dyDescent="0.15">
      <c r="A33" s="514"/>
      <c r="B33" s="515"/>
      <c r="C33" s="515"/>
      <c r="D33" s="515"/>
      <c r="E33" s="515"/>
      <c r="F33" s="516"/>
      <c r="G33" s="541"/>
      <c r="H33" s="542"/>
      <c r="I33" s="542"/>
      <c r="J33" s="542"/>
      <c r="K33" s="542"/>
      <c r="L33" s="542"/>
      <c r="M33" s="542"/>
      <c r="N33" s="542"/>
      <c r="O33" s="543"/>
      <c r="P33" s="231"/>
      <c r="Q33" s="231"/>
      <c r="R33" s="231"/>
      <c r="S33" s="231"/>
      <c r="T33" s="231"/>
      <c r="U33" s="231"/>
      <c r="V33" s="231"/>
      <c r="W33" s="231"/>
      <c r="X33" s="232"/>
      <c r="Y33" s="301" t="s">
        <v>54</v>
      </c>
      <c r="Z33" s="296"/>
      <c r="AA33" s="297"/>
      <c r="AB33" s="520" t="s">
        <v>301</v>
      </c>
      <c r="AC33" s="520"/>
      <c r="AD33" s="520"/>
      <c r="AE33" s="362" t="s">
        <v>557</v>
      </c>
      <c r="AF33" s="363"/>
      <c r="AG33" s="363"/>
      <c r="AH33" s="363"/>
      <c r="AI33" s="362" t="s">
        <v>557</v>
      </c>
      <c r="AJ33" s="363"/>
      <c r="AK33" s="363"/>
      <c r="AL33" s="363"/>
      <c r="AM33" s="362" t="s">
        <v>557</v>
      </c>
      <c r="AN33" s="363"/>
      <c r="AO33" s="363"/>
      <c r="AP33" s="363"/>
      <c r="AQ33" s="100" t="s">
        <v>557</v>
      </c>
      <c r="AR33" s="101"/>
      <c r="AS33" s="101"/>
      <c r="AT33" s="102"/>
      <c r="AU33" s="363">
        <v>100</v>
      </c>
      <c r="AV33" s="363"/>
      <c r="AW33" s="363"/>
      <c r="AX33" s="365"/>
    </row>
    <row r="34" spans="1:50" ht="72.75" customHeight="1" x14ac:dyDescent="0.15">
      <c r="A34" s="513"/>
      <c r="B34" s="511"/>
      <c r="C34" s="511"/>
      <c r="D34" s="511"/>
      <c r="E34" s="511"/>
      <c r="F34" s="512"/>
      <c r="G34" s="544"/>
      <c r="H34" s="545"/>
      <c r="I34" s="545"/>
      <c r="J34" s="545"/>
      <c r="K34" s="545"/>
      <c r="L34" s="545"/>
      <c r="M34" s="545"/>
      <c r="N34" s="545"/>
      <c r="O34" s="546"/>
      <c r="P34" s="161"/>
      <c r="Q34" s="161"/>
      <c r="R34" s="161"/>
      <c r="S34" s="161"/>
      <c r="T34" s="161"/>
      <c r="U34" s="161"/>
      <c r="V34" s="161"/>
      <c r="W34" s="161"/>
      <c r="X34" s="234"/>
      <c r="Y34" s="301" t="s">
        <v>13</v>
      </c>
      <c r="Z34" s="296"/>
      <c r="AA34" s="297"/>
      <c r="AB34" s="495" t="s">
        <v>301</v>
      </c>
      <c r="AC34" s="495"/>
      <c r="AD34" s="495"/>
      <c r="AE34" s="362">
        <v>87.3</v>
      </c>
      <c r="AF34" s="363"/>
      <c r="AG34" s="363"/>
      <c r="AH34" s="363"/>
      <c r="AI34" s="362">
        <v>88.4</v>
      </c>
      <c r="AJ34" s="363"/>
      <c r="AK34" s="363"/>
      <c r="AL34" s="363"/>
      <c r="AM34" s="362" t="s">
        <v>557</v>
      </c>
      <c r="AN34" s="363"/>
      <c r="AO34" s="363"/>
      <c r="AP34" s="363"/>
      <c r="AQ34" s="100" t="s">
        <v>557</v>
      </c>
      <c r="AR34" s="101"/>
      <c r="AS34" s="101"/>
      <c r="AT34" s="102"/>
      <c r="AU34" s="363"/>
      <c r="AV34" s="363"/>
      <c r="AW34" s="363"/>
      <c r="AX34" s="365"/>
    </row>
    <row r="35" spans="1:50" ht="23.25" customHeight="1" x14ac:dyDescent="0.15">
      <c r="A35" s="903" t="s">
        <v>527</v>
      </c>
      <c r="B35" s="904"/>
      <c r="C35" s="904"/>
      <c r="D35" s="904"/>
      <c r="E35" s="904"/>
      <c r="F35" s="905"/>
      <c r="G35" s="909" t="s">
        <v>645</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0" t="s">
        <v>491</v>
      </c>
      <c r="B37" s="641"/>
      <c r="C37" s="641"/>
      <c r="D37" s="641"/>
      <c r="E37" s="641"/>
      <c r="F37" s="642"/>
      <c r="G37" s="562" t="s">
        <v>265</v>
      </c>
      <c r="H37" s="379"/>
      <c r="I37" s="379"/>
      <c r="J37" s="379"/>
      <c r="K37" s="379"/>
      <c r="L37" s="379"/>
      <c r="M37" s="379"/>
      <c r="N37" s="379"/>
      <c r="O37" s="563"/>
      <c r="P37" s="630" t="s">
        <v>59</v>
      </c>
      <c r="Q37" s="379"/>
      <c r="R37" s="379"/>
      <c r="S37" s="379"/>
      <c r="T37" s="379"/>
      <c r="U37" s="379"/>
      <c r="V37" s="379"/>
      <c r="W37" s="379"/>
      <c r="X37" s="563"/>
      <c r="Y37" s="631"/>
      <c r="Z37" s="632"/>
      <c r="AA37" s="633"/>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0"/>
      <c r="B38" s="511"/>
      <c r="C38" s="511"/>
      <c r="D38" s="511"/>
      <c r="E38" s="511"/>
      <c r="F38" s="512"/>
      <c r="G38" s="564"/>
      <c r="H38" s="377"/>
      <c r="I38" s="377"/>
      <c r="J38" s="377"/>
      <c r="K38" s="377"/>
      <c r="L38" s="377"/>
      <c r="M38" s="377"/>
      <c r="N38" s="377"/>
      <c r="O38" s="565"/>
      <c r="P38" s="577"/>
      <c r="Q38" s="377"/>
      <c r="R38" s="377"/>
      <c r="S38" s="377"/>
      <c r="T38" s="377"/>
      <c r="U38" s="377"/>
      <c r="V38" s="377"/>
      <c r="W38" s="377"/>
      <c r="X38" s="565"/>
      <c r="Y38" s="466"/>
      <c r="Z38" s="467"/>
      <c r="AA38" s="468"/>
      <c r="AB38" s="330"/>
      <c r="AC38" s="331"/>
      <c r="AD38" s="332"/>
      <c r="AE38" s="330"/>
      <c r="AF38" s="331"/>
      <c r="AG38" s="331"/>
      <c r="AH38" s="332"/>
      <c r="AI38" s="330"/>
      <c r="AJ38" s="331"/>
      <c r="AK38" s="331"/>
      <c r="AL38" s="332"/>
      <c r="AM38" s="374"/>
      <c r="AN38" s="374"/>
      <c r="AO38" s="374"/>
      <c r="AP38" s="330"/>
      <c r="AQ38" s="215">
        <v>30</v>
      </c>
      <c r="AR38" s="133"/>
      <c r="AS38" s="134" t="s">
        <v>356</v>
      </c>
      <c r="AT38" s="169"/>
      <c r="AU38" s="269">
        <v>32</v>
      </c>
      <c r="AV38" s="269"/>
      <c r="AW38" s="377" t="s">
        <v>300</v>
      </c>
      <c r="AX38" s="378"/>
    </row>
    <row r="39" spans="1:50" ht="23.25" customHeight="1" x14ac:dyDescent="0.15">
      <c r="A39" s="513"/>
      <c r="B39" s="511"/>
      <c r="C39" s="511"/>
      <c r="D39" s="511"/>
      <c r="E39" s="511"/>
      <c r="F39" s="512"/>
      <c r="G39" s="538" t="s">
        <v>649</v>
      </c>
      <c r="H39" s="539"/>
      <c r="I39" s="539"/>
      <c r="J39" s="539"/>
      <c r="K39" s="539"/>
      <c r="L39" s="539"/>
      <c r="M39" s="539"/>
      <c r="N39" s="539"/>
      <c r="O39" s="540"/>
      <c r="P39" s="158" t="s">
        <v>633</v>
      </c>
      <c r="Q39" s="158"/>
      <c r="R39" s="158"/>
      <c r="S39" s="158"/>
      <c r="T39" s="158"/>
      <c r="U39" s="158"/>
      <c r="V39" s="158"/>
      <c r="W39" s="158"/>
      <c r="X39" s="229"/>
      <c r="Y39" s="336" t="s">
        <v>12</v>
      </c>
      <c r="Z39" s="547"/>
      <c r="AA39" s="548"/>
      <c r="AB39" s="520" t="s">
        <v>301</v>
      </c>
      <c r="AC39" s="520"/>
      <c r="AD39" s="520"/>
      <c r="AE39" s="362">
        <v>164</v>
      </c>
      <c r="AF39" s="363"/>
      <c r="AG39" s="363"/>
      <c r="AH39" s="363"/>
      <c r="AI39" s="362">
        <v>165</v>
      </c>
      <c r="AJ39" s="363"/>
      <c r="AK39" s="363"/>
      <c r="AL39" s="363"/>
      <c r="AM39" s="362"/>
      <c r="AN39" s="363"/>
      <c r="AO39" s="363"/>
      <c r="AP39" s="363"/>
      <c r="AQ39" s="100" t="s">
        <v>557</v>
      </c>
      <c r="AR39" s="101"/>
      <c r="AS39" s="101"/>
      <c r="AT39" s="102"/>
      <c r="AU39" s="363"/>
      <c r="AV39" s="363"/>
      <c r="AW39" s="363"/>
      <c r="AX39" s="365"/>
    </row>
    <row r="40" spans="1:50" ht="23.25" customHeight="1" x14ac:dyDescent="0.15">
      <c r="A40" s="514"/>
      <c r="B40" s="515"/>
      <c r="C40" s="515"/>
      <c r="D40" s="515"/>
      <c r="E40" s="515"/>
      <c r="F40" s="516"/>
      <c r="G40" s="541"/>
      <c r="H40" s="542"/>
      <c r="I40" s="542"/>
      <c r="J40" s="542"/>
      <c r="K40" s="542"/>
      <c r="L40" s="542"/>
      <c r="M40" s="542"/>
      <c r="N40" s="542"/>
      <c r="O40" s="543"/>
      <c r="P40" s="231"/>
      <c r="Q40" s="231"/>
      <c r="R40" s="231"/>
      <c r="S40" s="231"/>
      <c r="T40" s="231"/>
      <c r="U40" s="231"/>
      <c r="V40" s="231"/>
      <c r="W40" s="231"/>
      <c r="X40" s="232"/>
      <c r="Y40" s="301" t="s">
        <v>54</v>
      </c>
      <c r="Z40" s="296"/>
      <c r="AA40" s="297"/>
      <c r="AB40" s="520" t="s">
        <v>301</v>
      </c>
      <c r="AC40" s="520"/>
      <c r="AD40" s="520"/>
      <c r="AE40" s="362">
        <v>150</v>
      </c>
      <c r="AF40" s="363"/>
      <c r="AG40" s="363"/>
      <c r="AH40" s="363"/>
      <c r="AI40" s="362">
        <v>150</v>
      </c>
      <c r="AJ40" s="363"/>
      <c r="AK40" s="363"/>
      <c r="AL40" s="363"/>
      <c r="AM40" s="362" t="s">
        <v>557</v>
      </c>
      <c r="AN40" s="363"/>
      <c r="AO40" s="363"/>
      <c r="AP40" s="363"/>
      <c r="AQ40" s="100">
        <v>150</v>
      </c>
      <c r="AR40" s="101"/>
      <c r="AS40" s="101"/>
      <c r="AT40" s="102"/>
      <c r="AU40" s="363">
        <v>150</v>
      </c>
      <c r="AV40" s="363"/>
      <c r="AW40" s="363"/>
      <c r="AX40" s="365"/>
    </row>
    <row r="41" spans="1:50" ht="96.75" customHeight="1" x14ac:dyDescent="0.15">
      <c r="A41" s="643"/>
      <c r="B41" s="644"/>
      <c r="C41" s="644"/>
      <c r="D41" s="644"/>
      <c r="E41" s="644"/>
      <c r="F41" s="645"/>
      <c r="G41" s="544"/>
      <c r="H41" s="545"/>
      <c r="I41" s="545"/>
      <c r="J41" s="545"/>
      <c r="K41" s="545"/>
      <c r="L41" s="545"/>
      <c r="M41" s="545"/>
      <c r="N41" s="545"/>
      <c r="O41" s="546"/>
      <c r="P41" s="161"/>
      <c r="Q41" s="161"/>
      <c r="R41" s="161"/>
      <c r="S41" s="161"/>
      <c r="T41" s="161"/>
      <c r="U41" s="161"/>
      <c r="V41" s="161"/>
      <c r="W41" s="161"/>
      <c r="X41" s="234"/>
      <c r="Y41" s="301" t="s">
        <v>13</v>
      </c>
      <c r="Z41" s="296"/>
      <c r="AA41" s="297"/>
      <c r="AB41" s="495" t="s">
        <v>301</v>
      </c>
      <c r="AC41" s="495"/>
      <c r="AD41" s="495"/>
      <c r="AE41" s="362">
        <v>72.5</v>
      </c>
      <c r="AF41" s="363"/>
      <c r="AG41" s="363"/>
      <c r="AH41" s="363"/>
      <c r="AI41" s="362">
        <v>70.599999999999994</v>
      </c>
      <c r="AJ41" s="363"/>
      <c r="AK41" s="363"/>
      <c r="AL41" s="363"/>
      <c r="AM41" s="362" t="s">
        <v>557</v>
      </c>
      <c r="AN41" s="363"/>
      <c r="AO41" s="363"/>
      <c r="AP41" s="363"/>
      <c r="AQ41" s="100" t="s">
        <v>557</v>
      </c>
      <c r="AR41" s="101"/>
      <c r="AS41" s="101"/>
      <c r="AT41" s="102"/>
      <c r="AU41" s="363"/>
      <c r="AV41" s="363"/>
      <c r="AW41" s="363"/>
      <c r="AX41" s="365"/>
    </row>
    <row r="42" spans="1:50" ht="23.25" customHeight="1" x14ac:dyDescent="0.15">
      <c r="A42" s="903" t="s">
        <v>527</v>
      </c>
      <c r="B42" s="904"/>
      <c r="C42" s="904"/>
      <c r="D42" s="904"/>
      <c r="E42" s="904"/>
      <c r="F42" s="905"/>
      <c r="G42" s="909" t="s">
        <v>644</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640" t="s">
        <v>491</v>
      </c>
      <c r="B44" s="641"/>
      <c r="C44" s="641"/>
      <c r="D44" s="641"/>
      <c r="E44" s="641"/>
      <c r="F44" s="642"/>
      <c r="G44" s="562" t="s">
        <v>265</v>
      </c>
      <c r="H44" s="379"/>
      <c r="I44" s="379"/>
      <c r="J44" s="379"/>
      <c r="K44" s="379"/>
      <c r="L44" s="379"/>
      <c r="M44" s="379"/>
      <c r="N44" s="379"/>
      <c r="O44" s="563"/>
      <c r="P44" s="630" t="s">
        <v>59</v>
      </c>
      <c r="Q44" s="379"/>
      <c r="R44" s="379"/>
      <c r="S44" s="379"/>
      <c r="T44" s="379"/>
      <c r="U44" s="379"/>
      <c r="V44" s="379"/>
      <c r="W44" s="379"/>
      <c r="X44" s="563"/>
      <c r="Y44" s="631"/>
      <c r="Z44" s="632"/>
      <c r="AA44" s="633"/>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customHeight="1" x14ac:dyDescent="0.15">
      <c r="A45" s="510"/>
      <c r="B45" s="511"/>
      <c r="C45" s="511"/>
      <c r="D45" s="511"/>
      <c r="E45" s="511"/>
      <c r="F45" s="512"/>
      <c r="G45" s="564"/>
      <c r="H45" s="377"/>
      <c r="I45" s="377"/>
      <c r="J45" s="377"/>
      <c r="K45" s="377"/>
      <c r="L45" s="377"/>
      <c r="M45" s="377"/>
      <c r="N45" s="377"/>
      <c r="O45" s="565"/>
      <c r="P45" s="577"/>
      <c r="Q45" s="377"/>
      <c r="R45" s="377"/>
      <c r="S45" s="377"/>
      <c r="T45" s="377"/>
      <c r="U45" s="377"/>
      <c r="V45" s="377"/>
      <c r="W45" s="377"/>
      <c r="X45" s="565"/>
      <c r="Y45" s="466"/>
      <c r="Z45" s="467"/>
      <c r="AA45" s="468"/>
      <c r="AB45" s="330"/>
      <c r="AC45" s="331"/>
      <c r="AD45" s="332"/>
      <c r="AE45" s="330"/>
      <c r="AF45" s="331"/>
      <c r="AG45" s="331"/>
      <c r="AH45" s="332"/>
      <c r="AI45" s="330"/>
      <c r="AJ45" s="331"/>
      <c r="AK45" s="331"/>
      <c r="AL45" s="332"/>
      <c r="AM45" s="374"/>
      <c r="AN45" s="374"/>
      <c r="AO45" s="374"/>
      <c r="AP45" s="330"/>
      <c r="AQ45" s="215">
        <v>30</v>
      </c>
      <c r="AR45" s="133"/>
      <c r="AS45" s="134" t="s">
        <v>356</v>
      </c>
      <c r="AT45" s="169"/>
      <c r="AU45" s="269">
        <v>32</v>
      </c>
      <c r="AV45" s="269"/>
      <c r="AW45" s="377" t="s">
        <v>300</v>
      </c>
      <c r="AX45" s="378"/>
    </row>
    <row r="46" spans="1:50" ht="23.25" customHeight="1" x14ac:dyDescent="0.15">
      <c r="A46" s="513"/>
      <c r="B46" s="511"/>
      <c r="C46" s="511"/>
      <c r="D46" s="511"/>
      <c r="E46" s="511"/>
      <c r="F46" s="512"/>
      <c r="G46" s="538" t="s">
        <v>650</v>
      </c>
      <c r="H46" s="539"/>
      <c r="I46" s="539"/>
      <c r="J46" s="539"/>
      <c r="K46" s="539"/>
      <c r="L46" s="539"/>
      <c r="M46" s="539"/>
      <c r="N46" s="539"/>
      <c r="O46" s="540"/>
      <c r="P46" s="158" t="s">
        <v>563</v>
      </c>
      <c r="Q46" s="158"/>
      <c r="R46" s="158"/>
      <c r="S46" s="158"/>
      <c r="T46" s="158"/>
      <c r="U46" s="158"/>
      <c r="V46" s="158"/>
      <c r="W46" s="158"/>
      <c r="X46" s="229"/>
      <c r="Y46" s="336" t="s">
        <v>12</v>
      </c>
      <c r="Z46" s="547"/>
      <c r="AA46" s="548"/>
      <c r="AB46" s="653" t="s">
        <v>564</v>
      </c>
      <c r="AC46" s="653"/>
      <c r="AD46" s="653"/>
      <c r="AE46" s="362">
        <v>12</v>
      </c>
      <c r="AF46" s="363"/>
      <c r="AG46" s="363"/>
      <c r="AH46" s="363"/>
      <c r="AI46" s="362">
        <v>12</v>
      </c>
      <c r="AJ46" s="363"/>
      <c r="AK46" s="363"/>
      <c r="AL46" s="363"/>
      <c r="AM46" s="362"/>
      <c r="AN46" s="363"/>
      <c r="AO46" s="363"/>
      <c r="AP46" s="363"/>
      <c r="AQ46" s="100" t="s">
        <v>557</v>
      </c>
      <c r="AR46" s="101"/>
      <c r="AS46" s="101"/>
      <c r="AT46" s="102"/>
      <c r="AU46" s="363"/>
      <c r="AV46" s="363"/>
      <c r="AW46" s="363"/>
      <c r="AX46" s="365"/>
    </row>
    <row r="47" spans="1:50" ht="23.25" customHeight="1" x14ac:dyDescent="0.15">
      <c r="A47" s="514"/>
      <c r="B47" s="515"/>
      <c r="C47" s="515"/>
      <c r="D47" s="515"/>
      <c r="E47" s="515"/>
      <c r="F47" s="516"/>
      <c r="G47" s="541"/>
      <c r="H47" s="542"/>
      <c r="I47" s="542"/>
      <c r="J47" s="542"/>
      <c r="K47" s="542"/>
      <c r="L47" s="542"/>
      <c r="M47" s="542"/>
      <c r="N47" s="542"/>
      <c r="O47" s="543"/>
      <c r="P47" s="231"/>
      <c r="Q47" s="231"/>
      <c r="R47" s="231"/>
      <c r="S47" s="231"/>
      <c r="T47" s="231"/>
      <c r="U47" s="231"/>
      <c r="V47" s="231"/>
      <c r="W47" s="231"/>
      <c r="X47" s="232"/>
      <c r="Y47" s="301" t="s">
        <v>54</v>
      </c>
      <c r="Z47" s="296"/>
      <c r="AA47" s="297"/>
      <c r="AB47" s="743" t="s">
        <v>648</v>
      </c>
      <c r="AC47" s="743"/>
      <c r="AD47" s="743"/>
      <c r="AE47" s="362">
        <v>0</v>
      </c>
      <c r="AF47" s="363"/>
      <c r="AG47" s="363"/>
      <c r="AH47" s="363"/>
      <c r="AI47" s="362">
        <v>0</v>
      </c>
      <c r="AJ47" s="363"/>
      <c r="AK47" s="363"/>
      <c r="AL47" s="363"/>
      <c r="AM47" s="362" t="s">
        <v>557</v>
      </c>
      <c r="AN47" s="363"/>
      <c r="AO47" s="363"/>
      <c r="AP47" s="363"/>
      <c r="AQ47" s="100">
        <v>0</v>
      </c>
      <c r="AR47" s="101"/>
      <c r="AS47" s="101"/>
      <c r="AT47" s="102"/>
      <c r="AU47" s="363">
        <v>0</v>
      </c>
      <c r="AV47" s="363"/>
      <c r="AW47" s="363"/>
      <c r="AX47" s="365"/>
    </row>
    <row r="48" spans="1:50" ht="111.75" customHeight="1" x14ac:dyDescent="0.15">
      <c r="A48" s="643"/>
      <c r="B48" s="644"/>
      <c r="C48" s="644"/>
      <c r="D48" s="644"/>
      <c r="E48" s="644"/>
      <c r="F48" s="645"/>
      <c r="G48" s="544"/>
      <c r="H48" s="545"/>
      <c r="I48" s="545"/>
      <c r="J48" s="545"/>
      <c r="K48" s="545"/>
      <c r="L48" s="545"/>
      <c r="M48" s="545"/>
      <c r="N48" s="545"/>
      <c r="O48" s="546"/>
      <c r="P48" s="161"/>
      <c r="Q48" s="161"/>
      <c r="R48" s="161"/>
      <c r="S48" s="161"/>
      <c r="T48" s="161"/>
      <c r="U48" s="161"/>
      <c r="V48" s="161"/>
      <c r="W48" s="161"/>
      <c r="X48" s="234"/>
      <c r="Y48" s="301" t="s">
        <v>13</v>
      </c>
      <c r="Z48" s="296"/>
      <c r="AA48" s="297"/>
      <c r="AB48" s="495" t="s">
        <v>301</v>
      </c>
      <c r="AC48" s="495"/>
      <c r="AD48" s="495"/>
      <c r="AE48" s="362">
        <v>52.2</v>
      </c>
      <c r="AF48" s="363"/>
      <c r="AG48" s="363"/>
      <c r="AH48" s="363"/>
      <c r="AI48" s="362">
        <v>52.2</v>
      </c>
      <c r="AJ48" s="363"/>
      <c r="AK48" s="363"/>
      <c r="AL48" s="363"/>
      <c r="AM48" s="362" t="s">
        <v>557</v>
      </c>
      <c r="AN48" s="363"/>
      <c r="AO48" s="363"/>
      <c r="AP48" s="363"/>
      <c r="AQ48" s="100" t="s">
        <v>557</v>
      </c>
      <c r="AR48" s="101"/>
      <c r="AS48" s="101"/>
      <c r="AT48" s="102"/>
      <c r="AU48" s="363"/>
      <c r="AV48" s="363"/>
      <c r="AW48" s="363"/>
      <c r="AX48" s="365"/>
    </row>
    <row r="49" spans="1:50" ht="23.25" customHeight="1" x14ac:dyDescent="0.15">
      <c r="A49" s="903" t="s">
        <v>527</v>
      </c>
      <c r="B49" s="904"/>
      <c r="C49" s="904"/>
      <c r="D49" s="904"/>
      <c r="E49" s="904"/>
      <c r="F49" s="905"/>
      <c r="G49" s="909" t="s">
        <v>643</v>
      </c>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0" t="s">
        <v>491</v>
      </c>
      <c r="B51" s="511"/>
      <c r="C51" s="511"/>
      <c r="D51" s="511"/>
      <c r="E51" s="511"/>
      <c r="F51" s="512"/>
      <c r="G51" s="562" t="s">
        <v>265</v>
      </c>
      <c r="H51" s="379"/>
      <c r="I51" s="379"/>
      <c r="J51" s="379"/>
      <c r="K51" s="379"/>
      <c r="L51" s="379"/>
      <c r="M51" s="379"/>
      <c r="N51" s="379"/>
      <c r="O51" s="563"/>
      <c r="P51" s="630" t="s">
        <v>59</v>
      </c>
      <c r="Q51" s="379"/>
      <c r="R51" s="379"/>
      <c r="S51" s="379"/>
      <c r="T51" s="379"/>
      <c r="U51" s="379"/>
      <c r="V51" s="379"/>
      <c r="W51" s="379"/>
      <c r="X51" s="563"/>
      <c r="Y51" s="631"/>
      <c r="Z51" s="632"/>
      <c r="AA51" s="633"/>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customHeight="1" x14ac:dyDescent="0.15">
      <c r="A52" s="510"/>
      <c r="B52" s="511"/>
      <c r="C52" s="511"/>
      <c r="D52" s="511"/>
      <c r="E52" s="511"/>
      <c r="F52" s="512"/>
      <c r="G52" s="564"/>
      <c r="H52" s="377"/>
      <c r="I52" s="377"/>
      <c r="J52" s="377"/>
      <c r="K52" s="377"/>
      <c r="L52" s="377"/>
      <c r="M52" s="377"/>
      <c r="N52" s="377"/>
      <c r="O52" s="565"/>
      <c r="P52" s="577"/>
      <c r="Q52" s="377"/>
      <c r="R52" s="377"/>
      <c r="S52" s="377"/>
      <c r="T52" s="377"/>
      <c r="U52" s="377"/>
      <c r="V52" s="377"/>
      <c r="W52" s="377"/>
      <c r="X52" s="565"/>
      <c r="Y52" s="466"/>
      <c r="Z52" s="467"/>
      <c r="AA52" s="468"/>
      <c r="AB52" s="330"/>
      <c r="AC52" s="331"/>
      <c r="AD52" s="332"/>
      <c r="AE52" s="330"/>
      <c r="AF52" s="331"/>
      <c r="AG52" s="331"/>
      <c r="AH52" s="332"/>
      <c r="AI52" s="330"/>
      <c r="AJ52" s="331"/>
      <c r="AK52" s="331"/>
      <c r="AL52" s="332"/>
      <c r="AM52" s="374"/>
      <c r="AN52" s="374"/>
      <c r="AO52" s="374"/>
      <c r="AP52" s="330"/>
      <c r="AQ52" s="215">
        <v>31</v>
      </c>
      <c r="AR52" s="133"/>
      <c r="AS52" s="134" t="s">
        <v>356</v>
      </c>
      <c r="AT52" s="169"/>
      <c r="AU52" s="269">
        <v>35</v>
      </c>
      <c r="AV52" s="269"/>
      <c r="AW52" s="377" t="s">
        <v>300</v>
      </c>
      <c r="AX52" s="378"/>
    </row>
    <row r="53" spans="1:50" ht="23.25" customHeight="1" x14ac:dyDescent="0.15">
      <c r="A53" s="513"/>
      <c r="B53" s="511"/>
      <c r="C53" s="511"/>
      <c r="D53" s="511"/>
      <c r="E53" s="511"/>
      <c r="F53" s="512"/>
      <c r="G53" s="538" t="s">
        <v>647</v>
      </c>
      <c r="H53" s="539"/>
      <c r="I53" s="539"/>
      <c r="J53" s="539"/>
      <c r="K53" s="539"/>
      <c r="L53" s="539"/>
      <c r="M53" s="539"/>
      <c r="N53" s="539"/>
      <c r="O53" s="540"/>
      <c r="P53" s="158" t="s">
        <v>565</v>
      </c>
      <c r="Q53" s="158"/>
      <c r="R53" s="158"/>
      <c r="S53" s="158"/>
      <c r="T53" s="158"/>
      <c r="U53" s="158"/>
      <c r="V53" s="158"/>
      <c r="W53" s="158"/>
      <c r="X53" s="229"/>
      <c r="Y53" s="336" t="s">
        <v>12</v>
      </c>
      <c r="Z53" s="547"/>
      <c r="AA53" s="548"/>
      <c r="AB53" s="653" t="s">
        <v>566</v>
      </c>
      <c r="AC53" s="653"/>
      <c r="AD53" s="653"/>
      <c r="AE53" s="362" t="s">
        <v>557</v>
      </c>
      <c r="AF53" s="363"/>
      <c r="AG53" s="363"/>
      <c r="AH53" s="363"/>
      <c r="AI53" s="362" t="s">
        <v>557</v>
      </c>
      <c r="AJ53" s="363"/>
      <c r="AK53" s="363"/>
      <c r="AL53" s="363"/>
      <c r="AM53" s="362" t="s">
        <v>557</v>
      </c>
      <c r="AN53" s="363"/>
      <c r="AO53" s="363"/>
      <c r="AP53" s="363"/>
      <c r="AQ53" s="100"/>
      <c r="AR53" s="101"/>
      <c r="AS53" s="101"/>
      <c r="AT53" s="102"/>
      <c r="AU53" s="363"/>
      <c r="AV53" s="363"/>
      <c r="AW53" s="363"/>
      <c r="AX53" s="365"/>
    </row>
    <row r="54" spans="1:50" ht="23.25" customHeight="1" x14ac:dyDescent="0.15">
      <c r="A54" s="514"/>
      <c r="B54" s="515"/>
      <c r="C54" s="515"/>
      <c r="D54" s="515"/>
      <c r="E54" s="515"/>
      <c r="F54" s="516"/>
      <c r="G54" s="541"/>
      <c r="H54" s="542"/>
      <c r="I54" s="542"/>
      <c r="J54" s="542"/>
      <c r="K54" s="542"/>
      <c r="L54" s="542"/>
      <c r="M54" s="542"/>
      <c r="N54" s="542"/>
      <c r="O54" s="543"/>
      <c r="P54" s="231"/>
      <c r="Q54" s="231"/>
      <c r="R54" s="231"/>
      <c r="S54" s="231"/>
      <c r="T54" s="231"/>
      <c r="U54" s="231"/>
      <c r="V54" s="231"/>
      <c r="W54" s="231"/>
      <c r="X54" s="232"/>
      <c r="Y54" s="301" t="s">
        <v>54</v>
      </c>
      <c r="Z54" s="296"/>
      <c r="AA54" s="297"/>
      <c r="AB54" s="743" t="s">
        <v>566</v>
      </c>
      <c r="AC54" s="743"/>
      <c r="AD54" s="743"/>
      <c r="AE54" s="362" t="s">
        <v>557</v>
      </c>
      <c r="AF54" s="363"/>
      <c r="AG54" s="363"/>
      <c r="AH54" s="363"/>
      <c r="AI54" s="362" t="s">
        <v>557</v>
      </c>
      <c r="AJ54" s="363"/>
      <c r="AK54" s="363"/>
      <c r="AL54" s="363"/>
      <c r="AM54" s="362" t="s">
        <v>557</v>
      </c>
      <c r="AN54" s="363"/>
      <c r="AO54" s="363"/>
      <c r="AP54" s="363"/>
      <c r="AQ54" s="100">
        <v>87</v>
      </c>
      <c r="AR54" s="101"/>
      <c r="AS54" s="101"/>
      <c r="AT54" s="102"/>
      <c r="AU54" s="363">
        <v>139</v>
      </c>
      <c r="AV54" s="363"/>
      <c r="AW54" s="363"/>
      <c r="AX54" s="365"/>
    </row>
    <row r="55" spans="1:50" ht="23.25" customHeight="1" x14ac:dyDescent="0.15">
      <c r="A55" s="643"/>
      <c r="B55" s="644"/>
      <c r="C55" s="644"/>
      <c r="D55" s="644"/>
      <c r="E55" s="644"/>
      <c r="F55" s="645"/>
      <c r="G55" s="544"/>
      <c r="H55" s="545"/>
      <c r="I55" s="545"/>
      <c r="J55" s="545"/>
      <c r="K55" s="545"/>
      <c r="L55" s="545"/>
      <c r="M55" s="545"/>
      <c r="N55" s="545"/>
      <c r="O55" s="546"/>
      <c r="P55" s="161"/>
      <c r="Q55" s="161"/>
      <c r="R55" s="161"/>
      <c r="S55" s="161"/>
      <c r="T55" s="161"/>
      <c r="U55" s="161"/>
      <c r="V55" s="161"/>
      <c r="W55" s="161"/>
      <c r="X55" s="234"/>
      <c r="Y55" s="301" t="s">
        <v>13</v>
      </c>
      <c r="Z55" s="296"/>
      <c r="AA55" s="297"/>
      <c r="AB55" s="459" t="s">
        <v>14</v>
      </c>
      <c r="AC55" s="459"/>
      <c r="AD55" s="459"/>
      <c r="AE55" s="362" t="s">
        <v>557</v>
      </c>
      <c r="AF55" s="363"/>
      <c r="AG55" s="363"/>
      <c r="AH55" s="363"/>
      <c r="AI55" s="362" t="s">
        <v>557</v>
      </c>
      <c r="AJ55" s="363"/>
      <c r="AK55" s="363"/>
      <c r="AL55" s="363"/>
      <c r="AM55" s="362" t="s">
        <v>557</v>
      </c>
      <c r="AN55" s="363"/>
      <c r="AO55" s="363"/>
      <c r="AP55" s="363"/>
      <c r="AQ55" s="100"/>
      <c r="AR55" s="101"/>
      <c r="AS55" s="101"/>
      <c r="AT55" s="102"/>
      <c r="AU55" s="363"/>
      <c r="AV55" s="363"/>
      <c r="AW55" s="363"/>
      <c r="AX55" s="365"/>
    </row>
    <row r="56" spans="1:50" ht="23.25" customHeight="1" x14ac:dyDescent="0.15">
      <c r="A56" s="903" t="s">
        <v>527</v>
      </c>
      <c r="B56" s="904"/>
      <c r="C56" s="904"/>
      <c r="D56" s="904"/>
      <c r="E56" s="904"/>
      <c r="F56" s="905"/>
      <c r="G56" s="909" t="s">
        <v>646</v>
      </c>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0" t="s">
        <v>491</v>
      </c>
      <c r="B58" s="511"/>
      <c r="C58" s="511"/>
      <c r="D58" s="511"/>
      <c r="E58" s="511"/>
      <c r="F58" s="512"/>
      <c r="G58" s="562" t="s">
        <v>265</v>
      </c>
      <c r="H58" s="379"/>
      <c r="I58" s="379"/>
      <c r="J58" s="379"/>
      <c r="K58" s="379"/>
      <c r="L58" s="379"/>
      <c r="M58" s="379"/>
      <c r="N58" s="379"/>
      <c r="O58" s="563"/>
      <c r="P58" s="630" t="s">
        <v>59</v>
      </c>
      <c r="Q58" s="379"/>
      <c r="R58" s="379"/>
      <c r="S58" s="379"/>
      <c r="T58" s="379"/>
      <c r="U58" s="379"/>
      <c r="V58" s="379"/>
      <c r="W58" s="379"/>
      <c r="X58" s="563"/>
      <c r="Y58" s="631"/>
      <c r="Z58" s="632"/>
      <c r="AA58" s="633"/>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0"/>
      <c r="B59" s="511"/>
      <c r="C59" s="511"/>
      <c r="D59" s="511"/>
      <c r="E59" s="511"/>
      <c r="F59" s="512"/>
      <c r="G59" s="564"/>
      <c r="H59" s="377"/>
      <c r="I59" s="377"/>
      <c r="J59" s="377"/>
      <c r="K59" s="377"/>
      <c r="L59" s="377"/>
      <c r="M59" s="377"/>
      <c r="N59" s="377"/>
      <c r="O59" s="565"/>
      <c r="P59" s="577"/>
      <c r="Q59" s="377"/>
      <c r="R59" s="377"/>
      <c r="S59" s="377"/>
      <c r="T59" s="377"/>
      <c r="U59" s="377"/>
      <c r="V59" s="377"/>
      <c r="W59" s="377"/>
      <c r="X59" s="565"/>
      <c r="Y59" s="466"/>
      <c r="Z59" s="467"/>
      <c r="AA59" s="468"/>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3"/>
      <c r="B60" s="511"/>
      <c r="C60" s="511"/>
      <c r="D60" s="511"/>
      <c r="E60" s="511"/>
      <c r="F60" s="512"/>
      <c r="G60" s="538"/>
      <c r="H60" s="539"/>
      <c r="I60" s="539"/>
      <c r="J60" s="539"/>
      <c r="K60" s="539"/>
      <c r="L60" s="539"/>
      <c r="M60" s="539"/>
      <c r="N60" s="539"/>
      <c r="O60" s="540"/>
      <c r="P60" s="158"/>
      <c r="Q60" s="158"/>
      <c r="R60" s="158"/>
      <c r="S60" s="158"/>
      <c r="T60" s="158"/>
      <c r="U60" s="158"/>
      <c r="V60" s="158"/>
      <c r="W60" s="158"/>
      <c r="X60" s="229"/>
      <c r="Y60" s="336" t="s">
        <v>12</v>
      </c>
      <c r="Z60" s="547"/>
      <c r="AA60" s="548"/>
      <c r="AB60" s="653"/>
      <c r="AC60" s="653"/>
      <c r="AD60" s="65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4"/>
      <c r="B61" s="515"/>
      <c r="C61" s="515"/>
      <c r="D61" s="515"/>
      <c r="E61" s="515"/>
      <c r="F61" s="516"/>
      <c r="G61" s="541"/>
      <c r="H61" s="542"/>
      <c r="I61" s="542"/>
      <c r="J61" s="542"/>
      <c r="K61" s="542"/>
      <c r="L61" s="542"/>
      <c r="M61" s="542"/>
      <c r="N61" s="542"/>
      <c r="O61" s="543"/>
      <c r="P61" s="231"/>
      <c r="Q61" s="231"/>
      <c r="R61" s="231"/>
      <c r="S61" s="231"/>
      <c r="T61" s="231"/>
      <c r="U61" s="231"/>
      <c r="V61" s="231"/>
      <c r="W61" s="231"/>
      <c r="X61" s="232"/>
      <c r="Y61" s="301" t="s">
        <v>54</v>
      </c>
      <c r="Z61" s="296"/>
      <c r="AA61" s="297"/>
      <c r="AB61" s="743"/>
      <c r="AC61" s="743"/>
      <c r="AD61" s="74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4"/>
      <c r="B62" s="515"/>
      <c r="C62" s="515"/>
      <c r="D62" s="515"/>
      <c r="E62" s="515"/>
      <c r="F62" s="516"/>
      <c r="G62" s="544"/>
      <c r="H62" s="545"/>
      <c r="I62" s="545"/>
      <c r="J62" s="545"/>
      <c r="K62" s="545"/>
      <c r="L62" s="545"/>
      <c r="M62" s="545"/>
      <c r="N62" s="545"/>
      <c r="O62" s="546"/>
      <c r="P62" s="161"/>
      <c r="Q62" s="161"/>
      <c r="R62" s="161"/>
      <c r="S62" s="161"/>
      <c r="T62" s="161"/>
      <c r="U62" s="161"/>
      <c r="V62" s="161"/>
      <c r="W62" s="161"/>
      <c r="X62" s="234"/>
      <c r="Y62" s="301" t="s">
        <v>13</v>
      </c>
      <c r="Z62" s="296"/>
      <c r="AA62" s="297"/>
      <c r="AB62" s="495" t="s">
        <v>14</v>
      </c>
      <c r="AC62" s="495"/>
      <c r="AD62" s="49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6" t="s">
        <v>357</v>
      </c>
      <c r="AF65" s="367"/>
      <c r="AG65" s="367"/>
      <c r="AH65" s="368"/>
      <c r="AI65" s="366" t="s">
        <v>363</v>
      </c>
      <c r="AJ65" s="367"/>
      <c r="AK65" s="367"/>
      <c r="AL65" s="368"/>
      <c r="AM65" s="373" t="s">
        <v>472</v>
      </c>
      <c r="AN65" s="373"/>
      <c r="AO65" s="373"/>
      <c r="AP65" s="366"/>
      <c r="AQ65" s="873" t="s">
        <v>355</v>
      </c>
      <c r="AR65" s="869"/>
      <c r="AS65" s="869"/>
      <c r="AT65" s="870"/>
      <c r="AU65" s="982" t="s">
        <v>253</v>
      </c>
      <c r="AV65" s="982"/>
      <c r="AW65" s="982"/>
      <c r="AX65" s="983"/>
    </row>
    <row r="66" spans="1:50" ht="18.75"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0"/>
      <c r="AF66" s="331"/>
      <c r="AG66" s="331"/>
      <c r="AH66" s="332"/>
      <c r="AI66" s="330"/>
      <c r="AJ66" s="331"/>
      <c r="AK66" s="331"/>
      <c r="AL66" s="332"/>
      <c r="AM66" s="374"/>
      <c r="AN66" s="374"/>
      <c r="AO66" s="374"/>
      <c r="AP66" s="330"/>
      <c r="AQ66" s="268"/>
      <c r="AR66" s="269"/>
      <c r="AS66" s="871" t="s">
        <v>356</v>
      </c>
      <c r="AT66" s="872"/>
      <c r="AU66" s="269">
        <v>35</v>
      </c>
      <c r="AV66" s="269"/>
      <c r="AW66" s="871" t="s">
        <v>490</v>
      </c>
      <c r="AX66" s="984"/>
    </row>
    <row r="67" spans="1:50" ht="23.25" customHeight="1" x14ac:dyDescent="0.15">
      <c r="A67" s="857"/>
      <c r="B67" s="858"/>
      <c r="C67" s="858"/>
      <c r="D67" s="858"/>
      <c r="E67" s="858"/>
      <c r="F67" s="859"/>
      <c r="G67" s="985" t="s">
        <v>364</v>
      </c>
      <c r="H67" s="968" t="s">
        <v>613</v>
      </c>
      <c r="I67" s="969"/>
      <c r="J67" s="969"/>
      <c r="K67" s="969"/>
      <c r="L67" s="969"/>
      <c r="M67" s="969"/>
      <c r="N67" s="969"/>
      <c r="O67" s="970"/>
      <c r="P67" s="968" t="s">
        <v>567</v>
      </c>
      <c r="Q67" s="969"/>
      <c r="R67" s="969"/>
      <c r="S67" s="969"/>
      <c r="T67" s="969"/>
      <c r="U67" s="969"/>
      <c r="V67" s="970"/>
      <c r="W67" s="974"/>
      <c r="X67" s="975"/>
      <c r="Y67" s="955" t="s">
        <v>12</v>
      </c>
      <c r="Z67" s="955"/>
      <c r="AA67" s="956"/>
      <c r="AB67" s="957" t="s">
        <v>517</v>
      </c>
      <c r="AC67" s="957"/>
      <c r="AD67" s="957"/>
      <c r="AE67" s="362" t="s">
        <v>557</v>
      </c>
      <c r="AF67" s="363"/>
      <c r="AG67" s="363"/>
      <c r="AH67" s="363"/>
      <c r="AI67" s="362" t="s">
        <v>557</v>
      </c>
      <c r="AJ67" s="363"/>
      <c r="AK67" s="363"/>
      <c r="AL67" s="363"/>
      <c r="AM67" s="362" t="s">
        <v>557</v>
      </c>
      <c r="AN67" s="363"/>
      <c r="AO67" s="363"/>
      <c r="AP67" s="363"/>
      <c r="AQ67" s="362" t="s">
        <v>557</v>
      </c>
      <c r="AR67" s="363"/>
      <c r="AS67" s="363"/>
      <c r="AT67" s="364"/>
      <c r="AU67" s="363"/>
      <c r="AV67" s="363"/>
      <c r="AW67" s="363"/>
      <c r="AX67" s="365"/>
    </row>
    <row r="68" spans="1:50" ht="23.25"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517</v>
      </c>
      <c r="AC68" s="980"/>
      <c r="AD68" s="980"/>
      <c r="AE68" s="362" t="s">
        <v>557</v>
      </c>
      <c r="AF68" s="363"/>
      <c r="AG68" s="363"/>
      <c r="AH68" s="363"/>
      <c r="AI68" s="362" t="s">
        <v>557</v>
      </c>
      <c r="AJ68" s="363"/>
      <c r="AK68" s="363"/>
      <c r="AL68" s="363"/>
      <c r="AM68" s="362" t="s">
        <v>557</v>
      </c>
      <c r="AN68" s="363"/>
      <c r="AO68" s="363"/>
      <c r="AP68" s="363"/>
      <c r="AQ68" s="362" t="s">
        <v>557</v>
      </c>
      <c r="AR68" s="363"/>
      <c r="AS68" s="363"/>
      <c r="AT68" s="364"/>
      <c r="AU68" s="363">
        <v>1840132</v>
      </c>
      <c r="AV68" s="363"/>
      <c r="AW68" s="363"/>
      <c r="AX68" s="365"/>
    </row>
    <row r="69" spans="1:50" ht="23.25"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518</v>
      </c>
      <c r="AC69" s="981"/>
      <c r="AD69" s="981"/>
      <c r="AE69" s="820" t="s">
        <v>557</v>
      </c>
      <c r="AF69" s="821"/>
      <c r="AG69" s="821"/>
      <c r="AH69" s="821"/>
      <c r="AI69" s="820" t="s">
        <v>557</v>
      </c>
      <c r="AJ69" s="821"/>
      <c r="AK69" s="821"/>
      <c r="AL69" s="821"/>
      <c r="AM69" s="820" t="s">
        <v>557</v>
      </c>
      <c r="AN69" s="821"/>
      <c r="AO69" s="821"/>
      <c r="AP69" s="821"/>
      <c r="AQ69" s="362" t="s">
        <v>557</v>
      </c>
      <c r="AR69" s="363"/>
      <c r="AS69" s="363"/>
      <c r="AT69" s="364"/>
      <c r="AU69" s="363"/>
      <c r="AV69" s="363"/>
      <c r="AW69" s="363"/>
      <c r="AX69" s="365"/>
    </row>
    <row r="70" spans="1:50" ht="23.25" customHeight="1" x14ac:dyDescent="0.15">
      <c r="A70" s="857" t="s">
        <v>498</v>
      </c>
      <c r="B70" s="858"/>
      <c r="C70" s="858"/>
      <c r="D70" s="858"/>
      <c r="E70" s="858"/>
      <c r="F70" s="859"/>
      <c r="G70" s="945" t="s">
        <v>365</v>
      </c>
      <c r="H70" s="946" t="s">
        <v>568</v>
      </c>
      <c r="I70" s="946"/>
      <c r="J70" s="946"/>
      <c r="K70" s="946"/>
      <c r="L70" s="946"/>
      <c r="M70" s="946"/>
      <c r="N70" s="946"/>
      <c r="O70" s="946"/>
      <c r="P70" s="946" t="s">
        <v>569</v>
      </c>
      <c r="Q70" s="946"/>
      <c r="R70" s="946"/>
      <c r="S70" s="946"/>
      <c r="T70" s="946"/>
      <c r="U70" s="946"/>
      <c r="V70" s="946"/>
      <c r="W70" s="949" t="s">
        <v>516</v>
      </c>
      <c r="X70" s="950"/>
      <c r="Y70" s="955" t="s">
        <v>12</v>
      </c>
      <c r="Z70" s="955"/>
      <c r="AA70" s="956"/>
      <c r="AB70" s="957" t="s">
        <v>517</v>
      </c>
      <c r="AC70" s="957"/>
      <c r="AD70" s="957"/>
      <c r="AE70" s="362" t="s">
        <v>557</v>
      </c>
      <c r="AF70" s="363"/>
      <c r="AG70" s="363"/>
      <c r="AH70" s="363"/>
      <c r="AI70" s="362" t="s">
        <v>557</v>
      </c>
      <c r="AJ70" s="363"/>
      <c r="AK70" s="363"/>
      <c r="AL70" s="363"/>
      <c r="AM70" s="362" t="s">
        <v>557</v>
      </c>
      <c r="AN70" s="363"/>
      <c r="AO70" s="363"/>
      <c r="AP70" s="363"/>
      <c r="AQ70" s="362" t="s">
        <v>557</v>
      </c>
      <c r="AR70" s="363"/>
      <c r="AS70" s="363"/>
      <c r="AT70" s="364"/>
      <c r="AU70" s="363"/>
      <c r="AV70" s="363"/>
      <c r="AW70" s="363"/>
      <c r="AX70" s="365"/>
    </row>
    <row r="71" spans="1:50" ht="23.25"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517</v>
      </c>
      <c r="AC71" s="980"/>
      <c r="AD71" s="980"/>
      <c r="AE71" s="362" t="s">
        <v>557</v>
      </c>
      <c r="AF71" s="363"/>
      <c r="AG71" s="363"/>
      <c r="AH71" s="363"/>
      <c r="AI71" s="362" t="s">
        <v>557</v>
      </c>
      <c r="AJ71" s="363"/>
      <c r="AK71" s="363"/>
      <c r="AL71" s="363"/>
      <c r="AM71" s="362" t="s">
        <v>557</v>
      </c>
      <c r="AN71" s="363"/>
      <c r="AO71" s="363"/>
      <c r="AP71" s="363"/>
      <c r="AQ71" s="362" t="s">
        <v>557</v>
      </c>
      <c r="AR71" s="363"/>
      <c r="AS71" s="363"/>
      <c r="AT71" s="364"/>
      <c r="AU71" s="363">
        <v>1840132</v>
      </c>
      <c r="AV71" s="363"/>
      <c r="AW71" s="363"/>
      <c r="AX71" s="365"/>
    </row>
    <row r="72" spans="1:50" ht="23.25"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518</v>
      </c>
      <c r="AC72" s="981"/>
      <c r="AD72" s="981"/>
      <c r="AE72" s="362" t="s">
        <v>557</v>
      </c>
      <c r="AF72" s="363"/>
      <c r="AG72" s="363"/>
      <c r="AH72" s="363"/>
      <c r="AI72" s="362" t="s">
        <v>557</v>
      </c>
      <c r="AJ72" s="363"/>
      <c r="AK72" s="363"/>
      <c r="AL72" s="363"/>
      <c r="AM72" s="362" t="s">
        <v>557</v>
      </c>
      <c r="AN72" s="363"/>
      <c r="AO72" s="363"/>
      <c r="AP72" s="364"/>
      <c r="AQ72" s="362" t="s">
        <v>557</v>
      </c>
      <c r="AR72" s="363"/>
      <c r="AS72" s="363"/>
      <c r="AT72" s="364"/>
      <c r="AU72" s="363"/>
      <c r="AV72" s="363"/>
      <c r="AW72" s="363"/>
      <c r="AX72" s="365"/>
    </row>
    <row r="73" spans="1:50" ht="18.75" hidden="1" customHeight="1" x14ac:dyDescent="0.15">
      <c r="A73" s="843" t="s">
        <v>492</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6"/>
      <c r="B75" s="847"/>
      <c r="C75" s="847"/>
      <c r="D75" s="847"/>
      <c r="E75" s="847"/>
      <c r="F75" s="848"/>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6"/>
      <c r="B77" s="847"/>
      <c r="C77" s="847"/>
      <c r="D77" s="847"/>
      <c r="E77" s="847"/>
      <c r="F77" s="848"/>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7" t="s">
        <v>530</v>
      </c>
      <c r="B78" s="918"/>
      <c r="C78" s="918"/>
      <c r="D78" s="918"/>
      <c r="E78" s="915" t="s">
        <v>465</v>
      </c>
      <c r="F78" s="916"/>
      <c r="G78" s="57" t="s">
        <v>365</v>
      </c>
      <c r="H78" s="795"/>
      <c r="I78" s="242"/>
      <c r="J78" s="242"/>
      <c r="K78" s="242"/>
      <c r="L78" s="242"/>
      <c r="M78" s="242"/>
      <c r="N78" s="242"/>
      <c r="O78" s="796"/>
      <c r="P78" s="259"/>
      <c r="Q78" s="259"/>
      <c r="R78" s="259"/>
      <c r="S78" s="259"/>
      <c r="T78" s="259"/>
      <c r="U78" s="259"/>
      <c r="V78" s="259"/>
      <c r="W78" s="259"/>
      <c r="X78" s="25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17" t="s">
        <v>266</v>
      </c>
      <c r="B80" s="852" t="s">
        <v>483</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18"/>
      <c r="B81" s="855"/>
      <c r="C81" s="549"/>
      <c r="D81" s="549"/>
      <c r="E81" s="549"/>
      <c r="F81" s="550"/>
      <c r="G81" s="377"/>
      <c r="H81" s="377"/>
      <c r="I81" s="377"/>
      <c r="J81" s="377"/>
      <c r="K81" s="377"/>
      <c r="L81" s="377"/>
      <c r="M81" s="377"/>
      <c r="N81" s="377"/>
      <c r="O81" s="377"/>
      <c r="P81" s="377"/>
      <c r="Q81" s="377"/>
      <c r="R81" s="377"/>
      <c r="S81" s="377"/>
      <c r="T81" s="377"/>
      <c r="U81" s="377"/>
      <c r="V81" s="377"/>
      <c r="W81" s="377"/>
      <c r="X81" s="377"/>
      <c r="Y81" s="377"/>
      <c r="Z81" s="377"/>
      <c r="AA81" s="565"/>
      <c r="AB81" s="57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8"/>
      <c r="B82" s="855"/>
      <c r="C82" s="549"/>
      <c r="D82" s="549"/>
      <c r="E82" s="549"/>
      <c r="F82" s="550"/>
      <c r="G82" s="499"/>
      <c r="H82" s="499"/>
      <c r="I82" s="499"/>
      <c r="J82" s="499"/>
      <c r="K82" s="499"/>
      <c r="L82" s="499"/>
      <c r="M82" s="499"/>
      <c r="N82" s="499"/>
      <c r="O82" s="499"/>
      <c r="P82" s="499"/>
      <c r="Q82" s="499"/>
      <c r="R82" s="499"/>
      <c r="S82" s="499"/>
      <c r="T82" s="499"/>
      <c r="U82" s="499"/>
      <c r="V82" s="499"/>
      <c r="W82" s="499"/>
      <c r="X82" s="499"/>
      <c r="Y82" s="499"/>
      <c r="Z82" s="499"/>
      <c r="AA82" s="755"/>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55"/>
      <c r="C83" s="549"/>
      <c r="D83" s="549"/>
      <c r="E83" s="549"/>
      <c r="F83" s="550"/>
      <c r="G83" s="502"/>
      <c r="H83" s="502"/>
      <c r="I83" s="502"/>
      <c r="J83" s="502"/>
      <c r="K83" s="502"/>
      <c r="L83" s="502"/>
      <c r="M83" s="502"/>
      <c r="N83" s="502"/>
      <c r="O83" s="502"/>
      <c r="P83" s="502"/>
      <c r="Q83" s="502"/>
      <c r="R83" s="502"/>
      <c r="S83" s="502"/>
      <c r="T83" s="502"/>
      <c r="U83" s="502"/>
      <c r="V83" s="502"/>
      <c r="W83" s="502"/>
      <c r="X83" s="502"/>
      <c r="Y83" s="502"/>
      <c r="Z83" s="502"/>
      <c r="AA83" s="756"/>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56"/>
      <c r="C84" s="551"/>
      <c r="D84" s="551"/>
      <c r="E84" s="551"/>
      <c r="F84" s="552"/>
      <c r="G84" s="505"/>
      <c r="H84" s="505"/>
      <c r="I84" s="505"/>
      <c r="J84" s="505"/>
      <c r="K84" s="505"/>
      <c r="L84" s="505"/>
      <c r="M84" s="505"/>
      <c r="N84" s="505"/>
      <c r="O84" s="505"/>
      <c r="P84" s="505"/>
      <c r="Q84" s="505"/>
      <c r="R84" s="505"/>
      <c r="S84" s="505"/>
      <c r="T84" s="505"/>
      <c r="U84" s="505"/>
      <c r="V84" s="505"/>
      <c r="W84" s="505"/>
      <c r="X84" s="505"/>
      <c r="Y84" s="505"/>
      <c r="Z84" s="505"/>
      <c r="AA84" s="757"/>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49" t="s">
        <v>264</v>
      </c>
      <c r="C85" s="549"/>
      <c r="D85" s="549"/>
      <c r="E85" s="549"/>
      <c r="F85" s="550"/>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56" t="s">
        <v>11</v>
      </c>
      <c r="AC85" s="457"/>
      <c r="AD85" s="458"/>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18"/>
      <c r="B86" s="549"/>
      <c r="C86" s="549"/>
      <c r="D86" s="549"/>
      <c r="E86" s="549"/>
      <c r="F86" s="550"/>
      <c r="G86" s="564"/>
      <c r="H86" s="377"/>
      <c r="I86" s="377"/>
      <c r="J86" s="377"/>
      <c r="K86" s="377"/>
      <c r="L86" s="377"/>
      <c r="M86" s="377"/>
      <c r="N86" s="377"/>
      <c r="O86" s="565"/>
      <c r="P86" s="577"/>
      <c r="Q86" s="377"/>
      <c r="R86" s="377"/>
      <c r="S86" s="377"/>
      <c r="T86" s="377"/>
      <c r="U86" s="377"/>
      <c r="V86" s="377"/>
      <c r="W86" s="377"/>
      <c r="X86" s="565"/>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18"/>
      <c r="B87" s="549"/>
      <c r="C87" s="549"/>
      <c r="D87" s="549"/>
      <c r="E87" s="549"/>
      <c r="F87" s="550"/>
      <c r="G87" s="228"/>
      <c r="H87" s="158"/>
      <c r="I87" s="158"/>
      <c r="J87" s="158"/>
      <c r="K87" s="158"/>
      <c r="L87" s="158"/>
      <c r="M87" s="158"/>
      <c r="N87" s="158"/>
      <c r="O87" s="229"/>
      <c r="P87" s="158"/>
      <c r="Q87" s="805"/>
      <c r="R87" s="805"/>
      <c r="S87" s="805"/>
      <c r="T87" s="805"/>
      <c r="U87" s="805"/>
      <c r="V87" s="805"/>
      <c r="W87" s="805"/>
      <c r="X87" s="806"/>
      <c r="Y87" s="758" t="s">
        <v>62</v>
      </c>
      <c r="Z87" s="759"/>
      <c r="AA87" s="760"/>
      <c r="AB87" s="653"/>
      <c r="AC87" s="653"/>
      <c r="AD87" s="653"/>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18"/>
      <c r="B88" s="549"/>
      <c r="C88" s="549"/>
      <c r="D88" s="549"/>
      <c r="E88" s="549"/>
      <c r="F88" s="550"/>
      <c r="G88" s="230"/>
      <c r="H88" s="231"/>
      <c r="I88" s="231"/>
      <c r="J88" s="231"/>
      <c r="K88" s="231"/>
      <c r="L88" s="231"/>
      <c r="M88" s="231"/>
      <c r="N88" s="231"/>
      <c r="O88" s="232"/>
      <c r="P88" s="807"/>
      <c r="Q88" s="807"/>
      <c r="R88" s="807"/>
      <c r="S88" s="807"/>
      <c r="T88" s="807"/>
      <c r="U88" s="807"/>
      <c r="V88" s="807"/>
      <c r="W88" s="807"/>
      <c r="X88" s="808"/>
      <c r="Y88" s="731" t="s">
        <v>54</v>
      </c>
      <c r="Z88" s="732"/>
      <c r="AA88" s="733"/>
      <c r="AB88" s="743"/>
      <c r="AC88" s="743"/>
      <c r="AD88" s="74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18"/>
      <c r="B89" s="551"/>
      <c r="C89" s="551"/>
      <c r="D89" s="551"/>
      <c r="E89" s="551"/>
      <c r="F89" s="552"/>
      <c r="G89" s="233"/>
      <c r="H89" s="161"/>
      <c r="I89" s="161"/>
      <c r="J89" s="161"/>
      <c r="K89" s="161"/>
      <c r="L89" s="161"/>
      <c r="M89" s="161"/>
      <c r="N89" s="161"/>
      <c r="O89" s="234"/>
      <c r="P89" s="302"/>
      <c r="Q89" s="302"/>
      <c r="R89" s="302"/>
      <c r="S89" s="302"/>
      <c r="T89" s="302"/>
      <c r="U89" s="302"/>
      <c r="V89" s="302"/>
      <c r="W89" s="302"/>
      <c r="X89" s="809"/>
      <c r="Y89" s="731" t="s">
        <v>13</v>
      </c>
      <c r="Z89" s="732"/>
      <c r="AA89" s="733"/>
      <c r="AB89" s="459" t="s">
        <v>14</v>
      </c>
      <c r="AC89" s="459"/>
      <c r="AD89" s="459"/>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18"/>
      <c r="B90" s="549" t="s">
        <v>264</v>
      </c>
      <c r="C90" s="549"/>
      <c r="D90" s="549"/>
      <c r="E90" s="549"/>
      <c r="F90" s="550"/>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56" t="s">
        <v>11</v>
      </c>
      <c r="AC90" s="457"/>
      <c r="AD90" s="458"/>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18"/>
      <c r="B91" s="549"/>
      <c r="C91" s="549"/>
      <c r="D91" s="549"/>
      <c r="E91" s="549"/>
      <c r="F91" s="550"/>
      <c r="G91" s="564"/>
      <c r="H91" s="377"/>
      <c r="I91" s="377"/>
      <c r="J91" s="377"/>
      <c r="K91" s="377"/>
      <c r="L91" s="377"/>
      <c r="M91" s="377"/>
      <c r="N91" s="377"/>
      <c r="O91" s="565"/>
      <c r="P91" s="577"/>
      <c r="Q91" s="377"/>
      <c r="R91" s="377"/>
      <c r="S91" s="377"/>
      <c r="T91" s="377"/>
      <c r="U91" s="377"/>
      <c r="V91" s="377"/>
      <c r="W91" s="377"/>
      <c r="X91" s="565"/>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18"/>
      <c r="B92" s="549"/>
      <c r="C92" s="549"/>
      <c r="D92" s="549"/>
      <c r="E92" s="549"/>
      <c r="F92" s="550"/>
      <c r="G92" s="228"/>
      <c r="H92" s="158"/>
      <c r="I92" s="158"/>
      <c r="J92" s="158"/>
      <c r="K92" s="158"/>
      <c r="L92" s="158"/>
      <c r="M92" s="158"/>
      <c r="N92" s="158"/>
      <c r="O92" s="229"/>
      <c r="P92" s="158"/>
      <c r="Q92" s="805"/>
      <c r="R92" s="805"/>
      <c r="S92" s="805"/>
      <c r="T92" s="805"/>
      <c r="U92" s="805"/>
      <c r="V92" s="805"/>
      <c r="W92" s="805"/>
      <c r="X92" s="806"/>
      <c r="Y92" s="758" t="s">
        <v>62</v>
      </c>
      <c r="Z92" s="759"/>
      <c r="AA92" s="760"/>
      <c r="AB92" s="653"/>
      <c r="AC92" s="653"/>
      <c r="AD92" s="653"/>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18"/>
      <c r="B93" s="549"/>
      <c r="C93" s="549"/>
      <c r="D93" s="549"/>
      <c r="E93" s="549"/>
      <c r="F93" s="550"/>
      <c r="G93" s="230"/>
      <c r="H93" s="231"/>
      <c r="I93" s="231"/>
      <c r="J93" s="231"/>
      <c r="K93" s="231"/>
      <c r="L93" s="231"/>
      <c r="M93" s="231"/>
      <c r="N93" s="231"/>
      <c r="O93" s="232"/>
      <c r="P93" s="807"/>
      <c r="Q93" s="807"/>
      <c r="R93" s="807"/>
      <c r="S93" s="807"/>
      <c r="T93" s="807"/>
      <c r="U93" s="807"/>
      <c r="V93" s="807"/>
      <c r="W93" s="807"/>
      <c r="X93" s="808"/>
      <c r="Y93" s="731" t="s">
        <v>54</v>
      </c>
      <c r="Z93" s="732"/>
      <c r="AA93" s="733"/>
      <c r="AB93" s="743"/>
      <c r="AC93" s="743"/>
      <c r="AD93" s="74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18"/>
      <c r="B94" s="551"/>
      <c r="C94" s="551"/>
      <c r="D94" s="551"/>
      <c r="E94" s="551"/>
      <c r="F94" s="552"/>
      <c r="G94" s="233"/>
      <c r="H94" s="161"/>
      <c r="I94" s="161"/>
      <c r="J94" s="161"/>
      <c r="K94" s="161"/>
      <c r="L94" s="161"/>
      <c r="M94" s="161"/>
      <c r="N94" s="161"/>
      <c r="O94" s="234"/>
      <c r="P94" s="302"/>
      <c r="Q94" s="302"/>
      <c r="R94" s="302"/>
      <c r="S94" s="302"/>
      <c r="T94" s="302"/>
      <c r="U94" s="302"/>
      <c r="V94" s="302"/>
      <c r="W94" s="302"/>
      <c r="X94" s="809"/>
      <c r="Y94" s="731" t="s">
        <v>13</v>
      </c>
      <c r="Z94" s="732"/>
      <c r="AA94" s="733"/>
      <c r="AB94" s="459" t="s">
        <v>14</v>
      </c>
      <c r="AC94" s="459"/>
      <c r="AD94" s="459"/>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18"/>
      <c r="B95" s="549" t="s">
        <v>264</v>
      </c>
      <c r="C95" s="549"/>
      <c r="D95" s="549"/>
      <c r="E95" s="549"/>
      <c r="F95" s="550"/>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56" t="s">
        <v>11</v>
      </c>
      <c r="AC95" s="457"/>
      <c r="AD95" s="458"/>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18"/>
      <c r="B96" s="549"/>
      <c r="C96" s="549"/>
      <c r="D96" s="549"/>
      <c r="E96" s="549"/>
      <c r="F96" s="550"/>
      <c r="G96" s="564"/>
      <c r="H96" s="377"/>
      <c r="I96" s="377"/>
      <c r="J96" s="377"/>
      <c r="K96" s="377"/>
      <c r="L96" s="377"/>
      <c r="M96" s="377"/>
      <c r="N96" s="377"/>
      <c r="O96" s="565"/>
      <c r="P96" s="577"/>
      <c r="Q96" s="377"/>
      <c r="R96" s="377"/>
      <c r="S96" s="377"/>
      <c r="T96" s="377"/>
      <c r="U96" s="377"/>
      <c r="V96" s="377"/>
      <c r="W96" s="377"/>
      <c r="X96" s="565"/>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18"/>
      <c r="B97" s="549"/>
      <c r="C97" s="549"/>
      <c r="D97" s="549"/>
      <c r="E97" s="549"/>
      <c r="F97" s="550"/>
      <c r="G97" s="228"/>
      <c r="H97" s="158"/>
      <c r="I97" s="158"/>
      <c r="J97" s="158"/>
      <c r="K97" s="158"/>
      <c r="L97" s="158"/>
      <c r="M97" s="158"/>
      <c r="N97" s="158"/>
      <c r="O97" s="229"/>
      <c r="P97" s="158"/>
      <c r="Q97" s="805"/>
      <c r="R97" s="805"/>
      <c r="S97" s="805"/>
      <c r="T97" s="805"/>
      <c r="U97" s="805"/>
      <c r="V97" s="805"/>
      <c r="W97" s="805"/>
      <c r="X97" s="806"/>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18"/>
      <c r="B98" s="549"/>
      <c r="C98" s="549"/>
      <c r="D98" s="549"/>
      <c r="E98" s="549"/>
      <c r="F98" s="550"/>
      <c r="G98" s="230"/>
      <c r="H98" s="231"/>
      <c r="I98" s="231"/>
      <c r="J98" s="231"/>
      <c r="K98" s="231"/>
      <c r="L98" s="231"/>
      <c r="M98" s="231"/>
      <c r="N98" s="231"/>
      <c r="O98" s="232"/>
      <c r="P98" s="807"/>
      <c r="Q98" s="807"/>
      <c r="R98" s="807"/>
      <c r="S98" s="807"/>
      <c r="T98" s="807"/>
      <c r="U98" s="807"/>
      <c r="V98" s="807"/>
      <c r="W98" s="807"/>
      <c r="X98" s="808"/>
      <c r="Y98" s="731" t="s">
        <v>54</v>
      </c>
      <c r="Z98" s="732"/>
      <c r="AA98" s="733"/>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19"/>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78" t="s">
        <v>13</v>
      </c>
      <c r="Z99" s="479"/>
      <c r="AA99" s="480"/>
      <c r="AB99" s="460" t="s">
        <v>14</v>
      </c>
      <c r="AC99" s="461"/>
      <c r="AD99" s="462"/>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3"/>
      <c r="Z100" s="464"/>
      <c r="AA100" s="465"/>
      <c r="AB100" s="863" t="s">
        <v>11</v>
      </c>
      <c r="AC100" s="863"/>
      <c r="AD100" s="863"/>
      <c r="AE100" s="829" t="s">
        <v>357</v>
      </c>
      <c r="AF100" s="830"/>
      <c r="AG100" s="830"/>
      <c r="AH100" s="831"/>
      <c r="AI100" s="829" t="s">
        <v>363</v>
      </c>
      <c r="AJ100" s="830"/>
      <c r="AK100" s="830"/>
      <c r="AL100" s="831"/>
      <c r="AM100" s="829" t="s">
        <v>472</v>
      </c>
      <c r="AN100" s="830"/>
      <c r="AO100" s="830"/>
      <c r="AP100" s="831"/>
      <c r="AQ100" s="934" t="s">
        <v>494</v>
      </c>
      <c r="AR100" s="935"/>
      <c r="AS100" s="935"/>
      <c r="AT100" s="936"/>
      <c r="AU100" s="934" t="s">
        <v>540</v>
      </c>
      <c r="AV100" s="935"/>
      <c r="AW100" s="935"/>
      <c r="AX100" s="937"/>
    </row>
    <row r="101" spans="1:60" ht="23.25" customHeight="1" x14ac:dyDescent="0.15">
      <c r="A101" s="489"/>
      <c r="B101" s="490"/>
      <c r="C101" s="490"/>
      <c r="D101" s="490"/>
      <c r="E101" s="490"/>
      <c r="F101" s="491"/>
      <c r="G101" s="158" t="s">
        <v>641</v>
      </c>
      <c r="H101" s="158"/>
      <c r="I101" s="158"/>
      <c r="J101" s="158"/>
      <c r="K101" s="158"/>
      <c r="L101" s="158"/>
      <c r="M101" s="158"/>
      <c r="N101" s="158"/>
      <c r="O101" s="158"/>
      <c r="P101" s="158"/>
      <c r="Q101" s="158"/>
      <c r="R101" s="158"/>
      <c r="S101" s="158"/>
      <c r="T101" s="158"/>
      <c r="U101" s="158"/>
      <c r="V101" s="158"/>
      <c r="W101" s="158"/>
      <c r="X101" s="229"/>
      <c r="Y101" s="819" t="s">
        <v>55</v>
      </c>
      <c r="Z101" s="715"/>
      <c r="AA101" s="716"/>
      <c r="AB101" s="653" t="s">
        <v>570</v>
      </c>
      <c r="AC101" s="653"/>
      <c r="AD101" s="653"/>
      <c r="AE101" s="362">
        <v>15.8</v>
      </c>
      <c r="AF101" s="363"/>
      <c r="AG101" s="363"/>
      <c r="AH101" s="364"/>
      <c r="AI101" s="362">
        <v>1.4</v>
      </c>
      <c r="AJ101" s="363"/>
      <c r="AK101" s="363"/>
      <c r="AL101" s="364"/>
      <c r="AM101" s="362">
        <v>1.4</v>
      </c>
      <c r="AN101" s="363"/>
      <c r="AO101" s="363"/>
      <c r="AP101" s="364"/>
      <c r="AQ101" s="362">
        <v>1.4</v>
      </c>
      <c r="AR101" s="363"/>
      <c r="AS101" s="363"/>
      <c r="AT101" s="364"/>
      <c r="AU101" s="362"/>
      <c r="AV101" s="363"/>
      <c r="AW101" s="363"/>
      <c r="AX101" s="364"/>
    </row>
    <row r="102" spans="1:60" ht="23.25" customHeight="1" x14ac:dyDescent="0.15">
      <c r="A102" s="492"/>
      <c r="B102" s="493"/>
      <c r="C102" s="493"/>
      <c r="D102" s="493"/>
      <c r="E102" s="493"/>
      <c r="F102" s="494"/>
      <c r="G102" s="161"/>
      <c r="H102" s="161"/>
      <c r="I102" s="161"/>
      <c r="J102" s="161"/>
      <c r="K102" s="161"/>
      <c r="L102" s="161"/>
      <c r="M102" s="161"/>
      <c r="N102" s="161"/>
      <c r="O102" s="161"/>
      <c r="P102" s="161"/>
      <c r="Q102" s="161"/>
      <c r="R102" s="161"/>
      <c r="S102" s="161"/>
      <c r="T102" s="161"/>
      <c r="U102" s="161"/>
      <c r="V102" s="161"/>
      <c r="W102" s="161"/>
      <c r="X102" s="234"/>
      <c r="Y102" s="472" t="s">
        <v>56</v>
      </c>
      <c r="Z102" s="337"/>
      <c r="AA102" s="338"/>
      <c r="AB102" s="653" t="s">
        <v>570</v>
      </c>
      <c r="AC102" s="653"/>
      <c r="AD102" s="653"/>
      <c r="AE102" s="362">
        <v>15.8</v>
      </c>
      <c r="AF102" s="363"/>
      <c r="AG102" s="363"/>
      <c r="AH102" s="364"/>
      <c r="AI102" s="362">
        <v>1.4</v>
      </c>
      <c r="AJ102" s="363"/>
      <c r="AK102" s="363"/>
      <c r="AL102" s="364"/>
      <c r="AM102" s="362">
        <v>1.4</v>
      </c>
      <c r="AN102" s="363"/>
      <c r="AO102" s="363"/>
      <c r="AP102" s="364"/>
      <c r="AQ102" s="362">
        <v>1.4</v>
      </c>
      <c r="AR102" s="363"/>
      <c r="AS102" s="363"/>
      <c r="AT102" s="364"/>
      <c r="AU102" s="820"/>
      <c r="AV102" s="821"/>
      <c r="AW102" s="821"/>
      <c r="AX102" s="822"/>
    </row>
    <row r="103" spans="1:60" ht="31.5" hidden="1" customHeight="1" x14ac:dyDescent="0.15">
      <c r="A103" s="486" t="s">
        <v>493</v>
      </c>
      <c r="B103" s="487"/>
      <c r="C103" s="487"/>
      <c r="D103" s="487"/>
      <c r="E103" s="487"/>
      <c r="F103" s="488"/>
      <c r="G103" s="732" t="s">
        <v>60</v>
      </c>
      <c r="H103" s="732"/>
      <c r="I103" s="732"/>
      <c r="J103" s="732"/>
      <c r="K103" s="732"/>
      <c r="L103" s="732"/>
      <c r="M103" s="732"/>
      <c r="N103" s="732"/>
      <c r="O103" s="732"/>
      <c r="P103" s="732"/>
      <c r="Q103" s="732"/>
      <c r="R103" s="732"/>
      <c r="S103" s="732"/>
      <c r="T103" s="732"/>
      <c r="U103" s="732"/>
      <c r="V103" s="732"/>
      <c r="W103" s="732"/>
      <c r="X103" s="733"/>
      <c r="Y103" s="466"/>
      <c r="Z103" s="467"/>
      <c r="AA103" s="468"/>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89"/>
      <c r="B104" s="490"/>
      <c r="C104" s="490"/>
      <c r="D104" s="490"/>
      <c r="E104" s="490"/>
      <c r="F104" s="491"/>
      <c r="G104" s="158"/>
      <c r="H104" s="158"/>
      <c r="I104" s="158"/>
      <c r="J104" s="158"/>
      <c r="K104" s="158"/>
      <c r="L104" s="158"/>
      <c r="M104" s="158"/>
      <c r="N104" s="158"/>
      <c r="O104" s="158"/>
      <c r="P104" s="158"/>
      <c r="Q104" s="158"/>
      <c r="R104" s="158"/>
      <c r="S104" s="158"/>
      <c r="T104" s="158"/>
      <c r="U104" s="158"/>
      <c r="V104" s="158"/>
      <c r="W104" s="158"/>
      <c r="X104" s="229"/>
      <c r="Y104" s="475" t="s">
        <v>55</v>
      </c>
      <c r="Z104" s="476"/>
      <c r="AA104" s="477"/>
      <c r="AB104" s="469"/>
      <c r="AC104" s="470"/>
      <c r="AD104" s="471"/>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2"/>
      <c r="B105" s="493"/>
      <c r="C105" s="493"/>
      <c r="D105" s="493"/>
      <c r="E105" s="493"/>
      <c r="F105" s="494"/>
      <c r="G105" s="161"/>
      <c r="H105" s="161"/>
      <c r="I105" s="161"/>
      <c r="J105" s="161"/>
      <c r="K105" s="161"/>
      <c r="L105" s="161"/>
      <c r="M105" s="161"/>
      <c r="N105" s="161"/>
      <c r="O105" s="161"/>
      <c r="P105" s="161"/>
      <c r="Q105" s="161"/>
      <c r="R105" s="161"/>
      <c r="S105" s="161"/>
      <c r="T105" s="161"/>
      <c r="U105" s="161"/>
      <c r="V105" s="161"/>
      <c r="W105" s="161"/>
      <c r="X105" s="234"/>
      <c r="Y105" s="472" t="s">
        <v>56</v>
      </c>
      <c r="Z105" s="473"/>
      <c r="AA105" s="474"/>
      <c r="AB105" s="404"/>
      <c r="AC105" s="405"/>
      <c r="AD105" s="406"/>
      <c r="AE105" s="356"/>
      <c r="AF105" s="356"/>
      <c r="AG105" s="356"/>
      <c r="AH105" s="356"/>
      <c r="AI105" s="356"/>
      <c r="AJ105" s="356"/>
      <c r="AK105" s="356"/>
      <c r="AL105" s="356"/>
      <c r="AM105" s="356"/>
      <c r="AN105" s="356"/>
      <c r="AO105" s="356"/>
      <c r="AP105" s="356"/>
      <c r="AQ105" s="362"/>
      <c r="AR105" s="363"/>
      <c r="AS105" s="363"/>
      <c r="AT105" s="364"/>
      <c r="AU105" s="820"/>
      <c r="AV105" s="821"/>
      <c r="AW105" s="821"/>
      <c r="AX105" s="822"/>
    </row>
    <row r="106" spans="1:60" ht="31.5" hidden="1" customHeight="1" x14ac:dyDescent="0.15">
      <c r="A106" s="486" t="s">
        <v>493</v>
      </c>
      <c r="B106" s="487"/>
      <c r="C106" s="487"/>
      <c r="D106" s="487"/>
      <c r="E106" s="487"/>
      <c r="F106" s="488"/>
      <c r="G106" s="732" t="s">
        <v>60</v>
      </c>
      <c r="H106" s="732"/>
      <c r="I106" s="732"/>
      <c r="J106" s="732"/>
      <c r="K106" s="732"/>
      <c r="L106" s="732"/>
      <c r="M106" s="732"/>
      <c r="N106" s="732"/>
      <c r="O106" s="732"/>
      <c r="P106" s="732"/>
      <c r="Q106" s="732"/>
      <c r="R106" s="732"/>
      <c r="S106" s="732"/>
      <c r="T106" s="732"/>
      <c r="U106" s="732"/>
      <c r="V106" s="732"/>
      <c r="W106" s="732"/>
      <c r="X106" s="733"/>
      <c r="Y106" s="466"/>
      <c r="Z106" s="467"/>
      <c r="AA106" s="468"/>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89"/>
      <c r="B107" s="490"/>
      <c r="C107" s="490"/>
      <c r="D107" s="490"/>
      <c r="E107" s="490"/>
      <c r="F107" s="491"/>
      <c r="G107" s="158"/>
      <c r="H107" s="158"/>
      <c r="I107" s="158"/>
      <c r="J107" s="158"/>
      <c r="K107" s="158"/>
      <c r="L107" s="158"/>
      <c r="M107" s="158"/>
      <c r="N107" s="158"/>
      <c r="O107" s="158"/>
      <c r="P107" s="158"/>
      <c r="Q107" s="158"/>
      <c r="R107" s="158"/>
      <c r="S107" s="158"/>
      <c r="T107" s="158"/>
      <c r="U107" s="158"/>
      <c r="V107" s="158"/>
      <c r="W107" s="158"/>
      <c r="X107" s="229"/>
      <c r="Y107" s="475" t="s">
        <v>55</v>
      </c>
      <c r="Z107" s="476"/>
      <c r="AA107" s="477"/>
      <c r="AB107" s="469"/>
      <c r="AC107" s="470"/>
      <c r="AD107" s="471"/>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2"/>
      <c r="B108" s="493"/>
      <c r="C108" s="493"/>
      <c r="D108" s="493"/>
      <c r="E108" s="493"/>
      <c r="F108" s="494"/>
      <c r="G108" s="161"/>
      <c r="H108" s="161"/>
      <c r="I108" s="161"/>
      <c r="J108" s="161"/>
      <c r="K108" s="161"/>
      <c r="L108" s="161"/>
      <c r="M108" s="161"/>
      <c r="N108" s="161"/>
      <c r="O108" s="161"/>
      <c r="P108" s="161"/>
      <c r="Q108" s="161"/>
      <c r="R108" s="161"/>
      <c r="S108" s="161"/>
      <c r="T108" s="161"/>
      <c r="U108" s="161"/>
      <c r="V108" s="161"/>
      <c r="W108" s="161"/>
      <c r="X108" s="234"/>
      <c r="Y108" s="472" t="s">
        <v>56</v>
      </c>
      <c r="Z108" s="473"/>
      <c r="AA108" s="474"/>
      <c r="AB108" s="404"/>
      <c r="AC108" s="405"/>
      <c r="AD108" s="406"/>
      <c r="AE108" s="356"/>
      <c r="AF108" s="356"/>
      <c r="AG108" s="356"/>
      <c r="AH108" s="356"/>
      <c r="AI108" s="356"/>
      <c r="AJ108" s="356"/>
      <c r="AK108" s="356"/>
      <c r="AL108" s="356"/>
      <c r="AM108" s="356"/>
      <c r="AN108" s="356"/>
      <c r="AO108" s="356"/>
      <c r="AP108" s="356"/>
      <c r="AQ108" s="362"/>
      <c r="AR108" s="363"/>
      <c r="AS108" s="363"/>
      <c r="AT108" s="364"/>
      <c r="AU108" s="820"/>
      <c r="AV108" s="821"/>
      <c r="AW108" s="821"/>
      <c r="AX108" s="822"/>
    </row>
    <row r="109" spans="1:60" ht="31.5" hidden="1" customHeight="1" x14ac:dyDescent="0.15">
      <c r="A109" s="486" t="s">
        <v>493</v>
      </c>
      <c r="B109" s="487"/>
      <c r="C109" s="487"/>
      <c r="D109" s="487"/>
      <c r="E109" s="487"/>
      <c r="F109" s="488"/>
      <c r="G109" s="732" t="s">
        <v>60</v>
      </c>
      <c r="H109" s="732"/>
      <c r="I109" s="732"/>
      <c r="J109" s="732"/>
      <c r="K109" s="732"/>
      <c r="L109" s="732"/>
      <c r="M109" s="732"/>
      <c r="N109" s="732"/>
      <c r="O109" s="732"/>
      <c r="P109" s="732"/>
      <c r="Q109" s="732"/>
      <c r="R109" s="732"/>
      <c r="S109" s="732"/>
      <c r="T109" s="732"/>
      <c r="U109" s="732"/>
      <c r="V109" s="732"/>
      <c r="W109" s="732"/>
      <c r="X109" s="733"/>
      <c r="Y109" s="466"/>
      <c r="Z109" s="467"/>
      <c r="AA109" s="468"/>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89"/>
      <c r="B110" s="490"/>
      <c r="C110" s="490"/>
      <c r="D110" s="490"/>
      <c r="E110" s="490"/>
      <c r="F110" s="491"/>
      <c r="G110" s="158"/>
      <c r="H110" s="158"/>
      <c r="I110" s="158"/>
      <c r="J110" s="158"/>
      <c r="K110" s="158"/>
      <c r="L110" s="158"/>
      <c r="M110" s="158"/>
      <c r="N110" s="158"/>
      <c r="O110" s="158"/>
      <c r="P110" s="158"/>
      <c r="Q110" s="158"/>
      <c r="R110" s="158"/>
      <c r="S110" s="158"/>
      <c r="T110" s="158"/>
      <c r="U110" s="158"/>
      <c r="V110" s="158"/>
      <c r="W110" s="158"/>
      <c r="X110" s="229"/>
      <c r="Y110" s="475" t="s">
        <v>55</v>
      </c>
      <c r="Z110" s="476"/>
      <c r="AA110" s="477"/>
      <c r="AB110" s="469"/>
      <c r="AC110" s="470"/>
      <c r="AD110" s="471"/>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2"/>
      <c r="B111" s="493"/>
      <c r="C111" s="493"/>
      <c r="D111" s="493"/>
      <c r="E111" s="493"/>
      <c r="F111" s="494"/>
      <c r="G111" s="161"/>
      <c r="H111" s="161"/>
      <c r="I111" s="161"/>
      <c r="J111" s="161"/>
      <c r="K111" s="161"/>
      <c r="L111" s="161"/>
      <c r="M111" s="161"/>
      <c r="N111" s="161"/>
      <c r="O111" s="161"/>
      <c r="P111" s="161"/>
      <c r="Q111" s="161"/>
      <c r="R111" s="161"/>
      <c r="S111" s="161"/>
      <c r="T111" s="161"/>
      <c r="U111" s="161"/>
      <c r="V111" s="161"/>
      <c r="W111" s="161"/>
      <c r="X111" s="234"/>
      <c r="Y111" s="472" t="s">
        <v>56</v>
      </c>
      <c r="Z111" s="473"/>
      <c r="AA111" s="474"/>
      <c r="AB111" s="404"/>
      <c r="AC111" s="405"/>
      <c r="AD111" s="406"/>
      <c r="AE111" s="356"/>
      <c r="AF111" s="356"/>
      <c r="AG111" s="356"/>
      <c r="AH111" s="356"/>
      <c r="AI111" s="356"/>
      <c r="AJ111" s="356"/>
      <c r="AK111" s="356"/>
      <c r="AL111" s="356"/>
      <c r="AM111" s="356"/>
      <c r="AN111" s="356"/>
      <c r="AO111" s="356"/>
      <c r="AP111" s="356"/>
      <c r="AQ111" s="362"/>
      <c r="AR111" s="363"/>
      <c r="AS111" s="363"/>
      <c r="AT111" s="364"/>
      <c r="AU111" s="820"/>
      <c r="AV111" s="821"/>
      <c r="AW111" s="821"/>
      <c r="AX111" s="822"/>
    </row>
    <row r="112" spans="1:60" ht="31.5" hidden="1" customHeight="1" x14ac:dyDescent="0.15">
      <c r="A112" s="486" t="s">
        <v>493</v>
      </c>
      <c r="B112" s="487"/>
      <c r="C112" s="487"/>
      <c r="D112" s="487"/>
      <c r="E112" s="487"/>
      <c r="F112" s="488"/>
      <c r="G112" s="732" t="s">
        <v>60</v>
      </c>
      <c r="H112" s="732"/>
      <c r="I112" s="732"/>
      <c r="J112" s="732"/>
      <c r="K112" s="732"/>
      <c r="L112" s="732"/>
      <c r="M112" s="732"/>
      <c r="N112" s="732"/>
      <c r="O112" s="732"/>
      <c r="P112" s="732"/>
      <c r="Q112" s="732"/>
      <c r="R112" s="732"/>
      <c r="S112" s="732"/>
      <c r="T112" s="732"/>
      <c r="U112" s="732"/>
      <c r="V112" s="732"/>
      <c r="W112" s="732"/>
      <c r="X112" s="733"/>
      <c r="Y112" s="466"/>
      <c r="Z112" s="467"/>
      <c r="AA112" s="468"/>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89"/>
      <c r="B113" s="490"/>
      <c r="C113" s="490"/>
      <c r="D113" s="490"/>
      <c r="E113" s="490"/>
      <c r="F113" s="491"/>
      <c r="G113" s="158"/>
      <c r="H113" s="158"/>
      <c r="I113" s="158"/>
      <c r="J113" s="158"/>
      <c r="K113" s="158"/>
      <c r="L113" s="158"/>
      <c r="M113" s="158"/>
      <c r="N113" s="158"/>
      <c r="O113" s="158"/>
      <c r="P113" s="158"/>
      <c r="Q113" s="158"/>
      <c r="R113" s="158"/>
      <c r="S113" s="158"/>
      <c r="T113" s="158"/>
      <c r="U113" s="158"/>
      <c r="V113" s="158"/>
      <c r="W113" s="158"/>
      <c r="X113" s="229"/>
      <c r="Y113" s="475" t="s">
        <v>55</v>
      </c>
      <c r="Z113" s="476"/>
      <c r="AA113" s="477"/>
      <c r="AB113" s="469"/>
      <c r="AC113" s="470"/>
      <c r="AD113" s="471"/>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2"/>
      <c r="B114" s="493"/>
      <c r="C114" s="493"/>
      <c r="D114" s="493"/>
      <c r="E114" s="493"/>
      <c r="F114" s="494"/>
      <c r="G114" s="161"/>
      <c r="H114" s="161"/>
      <c r="I114" s="161"/>
      <c r="J114" s="161"/>
      <c r="K114" s="161"/>
      <c r="L114" s="161"/>
      <c r="M114" s="161"/>
      <c r="N114" s="161"/>
      <c r="O114" s="161"/>
      <c r="P114" s="161"/>
      <c r="Q114" s="161"/>
      <c r="R114" s="161"/>
      <c r="S114" s="161"/>
      <c r="T114" s="161"/>
      <c r="U114" s="161"/>
      <c r="V114" s="161"/>
      <c r="W114" s="161"/>
      <c r="X114" s="234"/>
      <c r="Y114" s="472" t="s">
        <v>56</v>
      </c>
      <c r="Z114" s="473"/>
      <c r="AA114" s="474"/>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1"/>
      <c r="Z115" s="482"/>
      <c r="AA115" s="483"/>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615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617</v>
      </c>
      <c r="AC116" s="299"/>
      <c r="AD116" s="300"/>
      <c r="AE116" s="356">
        <v>508</v>
      </c>
      <c r="AF116" s="356"/>
      <c r="AG116" s="356"/>
      <c r="AH116" s="356"/>
      <c r="AI116" s="356">
        <v>350</v>
      </c>
      <c r="AJ116" s="356"/>
      <c r="AK116" s="356"/>
      <c r="AL116" s="356"/>
      <c r="AM116" s="356">
        <v>393</v>
      </c>
      <c r="AN116" s="356"/>
      <c r="AO116" s="356"/>
      <c r="AP116" s="356"/>
      <c r="AQ116" s="362">
        <v>500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616</v>
      </c>
      <c r="AC117" s="340"/>
      <c r="AD117" s="341"/>
      <c r="AE117" s="304" t="s">
        <v>634</v>
      </c>
      <c r="AF117" s="304"/>
      <c r="AG117" s="304"/>
      <c r="AH117" s="304"/>
      <c r="AI117" s="304" t="s">
        <v>635</v>
      </c>
      <c r="AJ117" s="304"/>
      <c r="AK117" s="304"/>
      <c r="AL117" s="304"/>
      <c r="AM117" s="304" t="s">
        <v>636</v>
      </c>
      <c r="AN117" s="304"/>
      <c r="AO117" s="304"/>
      <c r="AP117" s="304"/>
      <c r="AQ117" s="304" t="s">
        <v>637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1"/>
      <c r="Z118" s="482"/>
      <c r="AA118" s="483"/>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1"/>
      <c r="Z121" s="482"/>
      <c r="AA121" s="483"/>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1"/>
      <c r="Z124" s="482"/>
      <c r="AA124" s="483"/>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3"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369</v>
      </c>
      <c r="B130" s="997"/>
      <c r="C130" s="996" t="s">
        <v>366</v>
      </c>
      <c r="D130" s="997"/>
      <c r="E130" s="306" t="s">
        <v>399</v>
      </c>
      <c r="F130" s="307"/>
      <c r="G130" s="308" t="s">
        <v>571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398</v>
      </c>
      <c r="F131" s="237"/>
      <c r="G131" s="233" t="s">
        <v>572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v>32</v>
      </c>
      <c r="AV133" s="133"/>
      <c r="AW133" s="134" t="s">
        <v>300</v>
      </c>
      <c r="AX133" s="135"/>
    </row>
    <row r="134" spans="1:50" ht="39.75" customHeight="1" x14ac:dyDescent="0.15">
      <c r="A134" s="1000"/>
      <c r="B134" s="250"/>
      <c r="C134" s="249"/>
      <c r="D134" s="250"/>
      <c r="E134" s="249"/>
      <c r="F134" s="312"/>
      <c r="G134" s="228" t="s">
        <v>573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574</v>
      </c>
      <c r="AC134" s="219"/>
      <c r="AD134" s="219"/>
      <c r="AE134" s="264">
        <v>92</v>
      </c>
      <c r="AF134" s="101"/>
      <c r="AG134" s="101"/>
      <c r="AH134" s="101"/>
      <c r="AI134" s="264">
        <v>93</v>
      </c>
      <c r="AJ134" s="101"/>
      <c r="AK134" s="101"/>
      <c r="AL134" s="101"/>
      <c r="AM134" s="264"/>
      <c r="AN134" s="101"/>
      <c r="AO134" s="101"/>
      <c r="AP134" s="101"/>
      <c r="AQ134" s="264" t="s">
        <v>557</v>
      </c>
      <c r="AR134" s="101"/>
      <c r="AS134" s="101"/>
      <c r="AT134" s="101"/>
      <c r="AU134" s="264"/>
      <c r="AV134" s="101"/>
      <c r="AW134" s="101"/>
      <c r="AX134" s="220"/>
    </row>
    <row r="135" spans="1:50" ht="39.7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79" t="s">
        <v>574</v>
      </c>
      <c r="AC135" s="219"/>
      <c r="AD135" s="219"/>
      <c r="AE135" s="264" t="s">
        <v>557</v>
      </c>
      <c r="AF135" s="101"/>
      <c r="AG135" s="101"/>
      <c r="AH135" s="101"/>
      <c r="AI135" s="264" t="s">
        <v>557</v>
      </c>
      <c r="AJ135" s="101"/>
      <c r="AK135" s="101"/>
      <c r="AL135" s="101"/>
      <c r="AM135" s="264" t="s">
        <v>557</v>
      </c>
      <c r="AN135" s="101"/>
      <c r="AO135" s="101"/>
      <c r="AP135" s="101"/>
      <c r="AQ135" s="264" t="s">
        <v>557</v>
      </c>
      <c r="AR135" s="101"/>
      <c r="AS135" s="101"/>
      <c r="AT135" s="101"/>
      <c r="AU135" s="264">
        <v>100</v>
      </c>
      <c r="AV135" s="101"/>
      <c r="AW135" s="101"/>
      <c r="AX135" s="220"/>
    </row>
    <row r="136" spans="1:50" ht="18.75"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v>32</v>
      </c>
      <c r="AV137" s="133"/>
      <c r="AW137" s="134" t="s">
        <v>300</v>
      </c>
      <c r="AX137" s="135"/>
    </row>
    <row r="138" spans="1:50" ht="39.75" customHeight="1" x14ac:dyDescent="0.15">
      <c r="A138" s="1000"/>
      <c r="B138" s="250"/>
      <c r="C138" s="249"/>
      <c r="D138" s="250"/>
      <c r="E138" s="249"/>
      <c r="F138" s="312"/>
      <c r="G138" s="228" t="s">
        <v>575</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574</v>
      </c>
      <c r="AC138" s="219"/>
      <c r="AD138" s="219"/>
      <c r="AE138" s="264">
        <v>164</v>
      </c>
      <c r="AF138" s="101"/>
      <c r="AG138" s="101"/>
      <c r="AH138" s="101"/>
      <c r="AI138" s="264">
        <v>165</v>
      </c>
      <c r="AJ138" s="101"/>
      <c r="AK138" s="101"/>
      <c r="AL138" s="101"/>
      <c r="AM138" s="264"/>
      <c r="AN138" s="101"/>
      <c r="AO138" s="101"/>
      <c r="AP138" s="101"/>
      <c r="AQ138" s="264"/>
      <c r="AR138" s="101"/>
      <c r="AS138" s="101"/>
      <c r="AT138" s="101"/>
      <c r="AU138" s="264"/>
      <c r="AV138" s="101"/>
      <c r="AW138" s="101"/>
      <c r="AX138" s="220"/>
    </row>
    <row r="139" spans="1:50" ht="39.75"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79" t="s">
        <v>574</v>
      </c>
      <c r="AC139" s="219"/>
      <c r="AD139" s="219"/>
      <c r="AE139" s="264"/>
      <c r="AF139" s="101"/>
      <c r="AG139" s="101"/>
      <c r="AH139" s="101"/>
      <c r="AI139" s="264"/>
      <c r="AJ139" s="101"/>
      <c r="AK139" s="101"/>
      <c r="AL139" s="101"/>
      <c r="AM139" s="264"/>
      <c r="AN139" s="101"/>
      <c r="AO139" s="101"/>
      <c r="AP139" s="101"/>
      <c r="AQ139" s="264"/>
      <c r="AR139" s="101"/>
      <c r="AS139" s="101"/>
      <c r="AT139" s="101"/>
      <c r="AU139" s="264">
        <v>150</v>
      </c>
      <c r="AV139" s="101"/>
      <c r="AW139" s="101"/>
      <c r="AX139" s="220"/>
    </row>
    <row r="140" spans="1:50" ht="18.75"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v>32</v>
      </c>
      <c r="AV141" s="133"/>
      <c r="AW141" s="134" t="s">
        <v>300</v>
      </c>
      <c r="AX141" s="135"/>
    </row>
    <row r="142" spans="1:50" ht="39.75" customHeight="1" x14ac:dyDescent="0.15">
      <c r="A142" s="1000"/>
      <c r="B142" s="250"/>
      <c r="C142" s="249"/>
      <c r="D142" s="250"/>
      <c r="E142" s="249"/>
      <c r="F142" s="312"/>
      <c r="G142" s="228" t="s">
        <v>576</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564</v>
      </c>
      <c r="AC142" s="219"/>
      <c r="AD142" s="219"/>
      <c r="AE142" s="264">
        <v>12</v>
      </c>
      <c r="AF142" s="101"/>
      <c r="AG142" s="101"/>
      <c r="AH142" s="101"/>
      <c r="AI142" s="264">
        <v>12</v>
      </c>
      <c r="AJ142" s="101"/>
      <c r="AK142" s="101"/>
      <c r="AL142" s="101"/>
      <c r="AM142" s="264"/>
      <c r="AN142" s="101"/>
      <c r="AO142" s="101"/>
      <c r="AP142" s="101"/>
      <c r="AQ142" s="264"/>
      <c r="AR142" s="101"/>
      <c r="AS142" s="101"/>
      <c r="AT142" s="101"/>
      <c r="AU142" s="264"/>
      <c r="AV142" s="101"/>
      <c r="AW142" s="101"/>
      <c r="AX142" s="220"/>
    </row>
    <row r="143" spans="1:50" ht="39.75"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564</v>
      </c>
      <c r="AC143" s="130"/>
      <c r="AD143" s="130"/>
      <c r="AE143" s="264" t="s">
        <v>557</v>
      </c>
      <c r="AF143" s="101"/>
      <c r="AG143" s="101"/>
      <c r="AH143" s="101"/>
      <c r="AI143" s="264" t="s">
        <v>557</v>
      </c>
      <c r="AJ143" s="101"/>
      <c r="AK143" s="101"/>
      <c r="AL143" s="101"/>
      <c r="AM143" s="264"/>
      <c r="AN143" s="101"/>
      <c r="AO143" s="101"/>
      <c r="AP143" s="101"/>
      <c r="AQ143" s="264"/>
      <c r="AR143" s="101"/>
      <c r="AS143" s="101"/>
      <c r="AT143" s="101"/>
      <c r="AU143" s="264">
        <v>0</v>
      </c>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0"/>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4"/>
    </row>
    <row r="153" spans="1:50" ht="22.5" hidden="1"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0"/>
      <c r="B155" s="250"/>
      <c r="C155" s="249"/>
      <c r="D155" s="250"/>
      <c r="E155" s="249"/>
      <c r="F155" s="312"/>
      <c r="G155" s="230"/>
      <c r="H155" s="231"/>
      <c r="I155" s="231"/>
      <c r="J155" s="231"/>
      <c r="K155" s="231"/>
      <c r="L155" s="231"/>
      <c r="M155" s="231"/>
      <c r="N155" s="231"/>
      <c r="O155" s="231"/>
      <c r="P155" s="232"/>
      <c r="Q155" s="726"/>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0"/>
      <c r="B156" s="250"/>
      <c r="C156" s="249"/>
      <c r="D156" s="250"/>
      <c r="E156" s="249"/>
      <c r="F156" s="312"/>
      <c r="G156" s="230"/>
      <c r="H156" s="231"/>
      <c r="I156" s="231"/>
      <c r="J156" s="231"/>
      <c r="K156" s="231"/>
      <c r="L156" s="231"/>
      <c r="M156" s="231"/>
      <c r="N156" s="231"/>
      <c r="O156" s="231"/>
      <c r="P156" s="232"/>
      <c r="Q156" s="726"/>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0"/>
      <c r="B157" s="250"/>
      <c r="C157" s="249"/>
      <c r="D157" s="250"/>
      <c r="E157" s="249"/>
      <c r="F157" s="312"/>
      <c r="G157" s="230"/>
      <c r="H157" s="231"/>
      <c r="I157" s="231"/>
      <c r="J157" s="231"/>
      <c r="K157" s="231"/>
      <c r="L157" s="231"/>
      <c r="M157" s="231"/>
      <c r="N157" s="231"/>
      <c r="O157" s="231"/>
      <c r="P157" s="232"/>
      <c r="Q157" s="726"/>
      <c r="R157" s="231"/>
      <c r="S157" s="231"/>
      <c r="T157" s="231"/>
      <c r="U157" s="231"/>
      <c r="V157" s="231"/>
      <c r="W157" s="231"/>
      <c r="X157" s="231"/>
      <c r="Y157" s="231"/>
      <c r="Z157" s="231"/>
      <c r="AA157" s="93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726"/>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726"/>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726"/>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726"/>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726"/>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726"/>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726"/>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726"/>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726"/>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726"/>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726"/>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726"/>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0"/>
      <c r="C188" s="249"/>
      <c r="D188" s="250"/>
      <c r="E188" s="157" t="s">
        <v>577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0"/>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4"/>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726"/>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27"/>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4"/>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4"/>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726"/>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27"/>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4"/>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1000"/>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1000"/>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thickBot="1" x14ac:dyDescent="0.2">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0"/>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9"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90"/>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27" customHeight="1" x14ac:dyDescent="0.15">
      <c r="A702" s="527" t="s">
        <v>259</v>
      </c>
      <c r="B702" s="528"/>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1" t="s">
        <v>555</v>
      </c>
      <c r="AE702" s="902"/>
      <c r="AF702" s="902"/>
      <c r="AG702" s="891" t="s">
        <v>579</v>
      </c>
      <c r="AH702" s="892"/>
      <c r="AI702" s="892"/>
      <c r="AJ702" s="892"/>
      <c r="AK702" s="892"/>
      <c r="AL702" s="892"/>
      <c r="AM702" s="892"/>
      <c r="AN702" s="892"/>
      <c r="AO702" s="892"/>
      <c r="AP702" s="892"/>
      <c r="AQ702" s="892"/>
      <c r="AR702" s="892"/>
      <c r="AS702" s="892"/>
      <c r="AT702" s="892"/>
      <c r="AU702" s="892"/>
      <c r="AV702" s="892"/>
      <c r="AW702" s="892"/>
      <c r="AX702" s="893"/>
    </row>
    <row r="703" spans="1:50" ht="27" customHeight="1" x14ac:dyDescent="0.15">
      <c r="A703" s="529"/>
      <c r="B703" s="530"/>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51" t="s">
        <v>555</v>
      </c>
      <c r="AE703" s="152"/>
      <c r="AF703" s="152"/>
      <c r="AG703" s="664" t="s">
        <v>580</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1"/>
      <c r="B704" s="532"/>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555</v>
      </c>
      <c r="AE704" s="583"/>
      <c r="AF704" s="583"/>
      <c r="AG704" s="726" t="s">
        <v>581</v>
      </c>
      <c r="AH704" s="231"/>
      <c r="AI704" s="231"/>
      <c r="AJ704" s="231"/>
      <c r="AK704" s="231"/>
      <c r="AL704" s="231"/>
      <c r="AM704" s="231"/>
      <c r="AN704" s="231"/>
      <c r="AO704" s="231"/>
      <c r="AP704" s="231"/>
      <c r="AQ704" s="231"/>
      <c r="AR704" s="231"/>
      <c r="AS704" s="231"/>
      <c r="AT704" s="231"/>
      <c r="AU704" s="231"/>
      <c r="AV704" s="231"/>
      <c r="AW704" s="231"/>
      <c r="AX704" s="727"/>
    </row>
    <row r="705" spans="1:50" ht="27" customHeight="1" x14ac:dyDescent="0.15">
      <c r="A705" s="620" t="s">
        <v>39</v>
      </c>
      <c r="B705" s="772"/>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4" t="s">
        <v>578</v>
      </c>
      <c r="AE705" s="735"/>
      <c r="AF705" s="735"/>
      <c r="AG705" s="157" t="s">
        <v>582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3"/>
      <c r="C706" s="613"/>
      <c r="D706" s="614"/>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726"/>
      <c r="AH706" s="231"/>
      <c r="AI706" s="231"/>
      <c r="AJ706" s="231"/>
      <c r="AK706" s="231"/>
      <c r="AL706" s="231"/>
      <c r="AM706" s="231"/>
      <c r="AN706" s="231"/>
      <c r="AO706" s="231"/>
      <c r="AP706" s="231"/>
      <c r="AQ706" s="231"/>
      <c r="AR706" s="231"/>
      <c r="AS706" s="231"/>
      <c r="AT706" s="231"/>
      <c r="AU706" s="231"/>
      <c r="AV706" s="231"/>
      <c r="AW706" s="231"/>
      <c r="AX706" s="727"/>
    </row>
    <row r="707" spans="1:50" ht="26.25" customHeight="1" x14ac:dyDescent="0.15">
      <c r="A707" s="655"/>
      <c r="B707" s="773"/>
      <c r="C707" s="615"/>
      <c r="D707" s="616"/>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c r="AE707" s="581"/>
      <c r="AF707" s="581"/>
      <c r="AG707" s="726"/>
      <c r="AH707" s="231"/>
      <c r="AI707" s="231"/>
      <c r="AJ707" s="231"/>
      <c r="AK707" s="231"/>
      <c r="AL707" s="231"/>
      <c r="AM707" s="231"/>
      <c r="AN707" s="231"/>
      <c r="AO707" s="231"/>
      <c r="AP707" s="231"/>
      <c r="AQ707" s="231"/>
      <c r="AR707" s="231"/>
      <c r="AS707" s="231"/>
      <c r="AT707" s="231"/>
      <c r="AU707" s="231"/>
      <c r="AV707" s="231"/>
      <c r="AW707" s="231"/>
      <c r="AX707" s="727"/>
    </row>
    <row r="708" spans="1:50" ht="26.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555</v>
      </c>
      <c r="AE708" s="668"/>
      <c r="AF708" s="668"/>
      <c r="AG708" s="524" t="s">
        <v>583</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5"/>
      <c r="B709" s="656"/>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51" t="s">
        <v>555</v>
      </c>
      <c r="AE709" s="152"/>
      <c r="AF709" s="152"/>
      <c r="AG709" s="664" t="s">
        <v>584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51" t="s">
        <v>578</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51" t="s">
        <v>555</v>
      </c>
      <c r="AE711" s="152"/>
      <c r="AF711" s="152"/>
      <c r="AG711" s="664" t="s">
        <v>585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488</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578</v>
      </c>
      <c r="AE712" s="583"/>
      <c r="AF712" s="583"/>
      <c r="AG712" s="591"/>
      <c r="AH712" s="592"/>
      <c r="AI712" s="592"/>
      <c r="AJ712" s="592"/>
      <c r="AK712" s="592"/>
      <c r="AL712" s="592"/>
      <c r="AM712" s="592"/>
      <c r="AN712" s="592"/>
      <c r="AO712" s="592"/>
      <c r="AP712" s="592"/>
      <c r="AQ712" s="592"/>
      <c r="AR712" s="592"/>
      <c r="AS712" s="592"/>
      <c r="AT712" s="592"/>
      <c r="AU712" s="592"/>
      <c r="AV712" s="592"/>
      <c r="AW712" s="592"/>
      <c r="AX712" s="593"/>
    </row>
    <row r="713" spans="1:50" ht="38.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555</v>
      </c>
      <c r="AE713" s="152"/>
      <c r="AF713" s="153"/>
      <c r="AG713" s="664" t="s">
        <v>614</v>
      </c>
      <c r="AH713" s="665"/>
      <c r="AI713" s="665"/>
      <c r="AJ713" s="665"/>
      <c r="AK713" s="665"/>
      <c r="AL713" s="665"/>
      <c r="AM713" s="665"/>
      <c r="AN713" s="665"/>
      <c r="AO713" s="665"/>
      <c r="AP713" s="665"/>
      <c r="AQ713" s="665"/>
      <c r="AR713" s="665"/>
      <c r="AS713" s="665"/>
      <c r="AT713" s="665"/>
      <c r="AU713" s="665"/>
      <c r="AV713" s="665"/>
      <c r="AW713" s="665"/>
      <c r="AX713" s="666"/>
    </row>
    <row r="714" spans="1:50" ht="34.5" customHeight="1" x14ac:dyDescent="0.15">
      <c r="A714" s="657"/>
      <c r="B714" s="658"/>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88" t="s">
        <v>555</v>
      </c>
      <c r="AE714" s="589"/>
      <c r="AF714" s="590"/>
      <c r="AG714" s="689" t="s">
        <v>586</v>
      </c>
      <c r="AH714" s="690"/>
      <c r="AI714" s="690"/>
      <c r="AJ714" s="690"/>
      <c r="AK714" s="690"/>
      <c r="AL714" s="690"/>
      <c r="AM714" s="690"/>
      <c r="AN714" s="690"/>
      <c r="AO714" s="690"/>
      <c r="AP714" s="690"/>
      <c r="AQ714" s="690"/>
      <c r="AR714" s="690"/>
      <c r="AS714" s="690"/>
      <c r="AT714" s="690"/>
      <c r="AU714" s="690"/>
      <c r="AV714" s="690"/>
      <c r="AW714" s="690"/>
      <c r="AX714" s="691"/>
    </row>
    <row r="715" spans="1:50" ht="51" customHeight="1" x14ac:dyDescent="0.15">
      <c r="A715" s="620"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555</v>
      </c>
      <c r="AE715" s="668"/>
      <c r="AF715" s="780"/>
      <c r="AG715" s="524" t="s">
        <v>642</v>
      </c>
      <c r="AH715" s="525"/>
      <c r="AI715" s="525"/>
      <c r="AJ715" s="525"/>
      <c r="AK715" s="525"/>
      <c r="AL715" s="525"/>
      <c r="AM715" s="525"/>
      <c r="AN715" s="525"/>
      <c r="AO715" s="525"/>
      <c r="AP715" s="525"/>
      <c r="AQ715" s="525"/>
      <c r="AR715" s="525"/>
      <c r="AS715" s="525"/>
      <c r="AT715" s="525"/>
      <c r="AU715" s="525"/>
      <c r="AV715" s="525"/>
      <c r="AW715" s="525"/>
      <c r="AX715" s="526"/>
    </row>
    <row r="716" spans="1:50" ht="51.75" customHeight="1" x14ac:dyDescent="0.15">
      <c r="A716" s="655"/>
      <c r="B716" s="656"/>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555</v>
      </c>
      <c r="AE716" s="762"/>
      <c r="AF716" s="762"/>
      <c r="AG716" s="664" t="s">
        <v>587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375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51" t="s">
        <v>555</v>
      </c>
      <c r="AE717" s="152"/>
      <c r="AF717" s="152"/>
      <c r="AG717" s="664" t="s">
        <v>588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51" t="s">
        <v>555</v>
      </c>
      <c r="AE718" s="152"/>
      <c r="AF718" s="152"/>
      <c r="AG718" s="160" t="s">
        <v>589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7" t="s">
        <v>58</v>
      </c>
      <c r="B719" s="648"/>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3"/>
      <c r="AD719" s="667" t="s">
        <v>555</v>
      </c>
      <c r="AE719" s="668"/>
      <c r="AF719" s="668"/>
      <c r="AG719" s="157" t="s">
        <v>639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9"/>
      <c r="B720" s="650"/>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726"/>
      <c r="AH720" s="231"/>
      <c r="AI720" s="231"/>
      <c r="AJ720" s="231"/>
      <c r="AK720" s="231"/>
      <c r="AL720" s="231"/>
      <c r="AM720" s="231"/>
      <c r="AN720" s="231"/>
      <c r="AO720" s="231"/>
      <c r="AP720" s="231"/>
      <c r="AQ720" s="231"/>
      <c r="AR720" s="231"/>
      <c r="AS720" s="231"/>
      <c r="AT720" s="231"/>
      <c r="AU720" s="231"/>
      <c r="AV720" s="231"/>
      <c r="AW720" s="231"/>
      <c r="AX720" s="727"/>
    </row>
    <row r="721" spans="1:50" ht="24.75" customHeight="1" x14ac:dyDescent="0.15">
      <c r="A721" s="649"/>
      <c r="B721" s="650"/>
      <c r="C721" s="923" t="s">
        <v>549</v>
      </c>
      <c r="D721" s="924"/>
      <c r="E721" s="924"/>
      <c r="F721" s="925"/>
      <c r="G721" s="943"/>
      <c r="H721" s="944"/>
      <c r="I721" s="83" t="str">
        <f>IF(OR(G721="　", G721=""), "", "-")</f>
        <v/>
      </c>
      <c r="J721" s="922"/>
      <c r="K721" s="922"/>
      <c r="L721" s="83" t="str">
        <f>IF(M721="","","-")</f>
        <v/>
      </c>
      <c r="M721" s="84"/>
      <c r="N721" s="919" t="s">
        <v>618</v>
      </c>
      <c r="O721" s="920"/>
      <c r="P721" s="920"/>
      <c r="Q721" s="920"/>
      <c r="R721" s="920"/>
      <c r="S721" s="920"/>
      <c r="T721" s="920"/>
      <c r="U721" s="920"/>
      <c r="V721" s="920"/>
      <c r="W721" s="920"/>
      <c r="X721" s="920"/>
      <c r="Y721" s="920"/>
      <c r="Z721" s="920"/>
      <c r="AA721" s="920"/>
      <c r="AB721" s="920"/>
      <c r="AC721" s="920"/>
      <c r="AD721" s="920"/>
      <c r="AE721" s="920"/>
      <c r="AF721" s="921"/>
      <c r="AG721" s="726"/>
      <c r="AH721" s="231"/>
      <c r="AI721" s="231"/>
      <c r="AJ721" s="231"/>
      <c r="AK721" s="231"/>
      <c r="AL721" s="231"/>
      <c r="AM721" s="231"/>
      <c r="AN721" s="231"/>
      <c r="AO721" s="231"/>
      <c r="AP721" s="231"/>
      <c r="AQ721" s="231"/>
      <c r="AR721" s="231"/>
      <c r="AS721" s="231"/>
      <c r="AT721" s="231"/>
      <c r="AU721" s="231"/>
      <c r="AV721" s="231"/>
      <c r="AW721" s="231"/>
      <c r="AX721" s="727"/>
    </row>
    <row r="722" spans="1:50" ht="24.75" customHeight="1" x14ac:dyDescent="0.15">
      <c r="A722" s="649"/>
      <c r="B722" s="650"/>
      <c r="C722" s="923" t="s">
        <v>549</v>
      </c>
      <c r="D722" s="924"/>
      <c r="E722" s="924"/>
      <c r="F722" s="925"/>
      <c r="G722" s="943"/>
      <c r="H722" s="944"/>
      <c r="I722" s="83" t="str">
        <f t="shared" ref="I722:I725" si="4">IF(OR(G722="　", G722=""), "", "-")</f>
        <v/>
      </c>
      <c r="J722" s="922"/>
      <c r="K722" s="922"/>
      <c r="L722" s="83" t="str">
        <f t="shared" ref="L722:L725" si="5">IF(M722="","","-")</f>
        <v/>
      </c>
      <c r="M722" s="84"/>
      <c r="N722" s="919" t="s">
        <v>638</v>
      </c>
      <c r="O722" s="920"/>
      <c r="P722" s="920"/>
      <c r="Q722" s="920"/>
      <c r="R722" s="920"/>
      <c r="S722" s="920"/>
      <c r="T722" s="920"/>
      <c r="U722" s="920"/>
      <c r="V722" s="920"/>
      <c r="W722" s="920"/>
      <c r="X722" s="920"/>
      <c r="Y722" s="920"/>
      <c r="Z722" s="920"/>
      <c r="AA722" s="920"/>
      <c r="AB722" s="920"/>
      <c r="AC722" s="920"/>
      <c r="AD722" s="920"/>
      <c r="AE722" s="920"/>
      <c r="AF722" s="921"/>
      <c r="AG722" s="726"/>
      <c r="AH722" s="231"/>
      <c r="AI722" s="231"/>
      <c r="AJ722" s="231"/>
      <c r="AK722" s="231"/>
      <c r="AL722" s="231"/>
      <c r="AM722" s="231"/>
      <c r="AN722" s="231"/>
      <c r="AO722" s="231"/>
      <c r="AP722" s="231"/>
      <c r="AQ722" s="231"/>
      <c r="AR722" s="231"/>
      <c r="AS722" s="231"/>
      <c r="AT722" s="231"/>
      <c r="AU722" s="231"/>
      <c r="AV722" s="231"/>
      <c r="AW722" s="231"/>
      <c r="AX722" s="727"/>
    </row>
    <row r="723" spans="1:50" ht="24.75" customHeight="1" x14ac:dyDescent="0.15">
      <c r="A723" s="649"/>
      <c r="B723" s="650"/>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726"/>
      <c r="AH723" s="231"/>
      <c r="AI723" s="231"/>
      <c r="AJ723" s="231"/>
      <c r="AK723" s="231"/>
      <c r="AL723" s="231"/>
      <c r="AM723" s="231"/>
      <c r="AN723" s="231"/>
      <c r="AO723" s="231"/>
      <c r="AP723" s="231"/>
      <c r="AQ723" s="231"/>
      <c r="AR723" s="231"/>
      <c r="AS723" s="231"/>
      <c r="AT723" s="231"/>
      <c r="AU723" s="231"/>
      <c r="AV723" s="231"/>
      <c r="AW723" s="231"/>
      <c r="AX723" s="727"/>
    </row>
    <row r="724" spans="1:50" ht="24.75" customHeight="1" x14ac:dyDescent="0.15">
      <c r="A724" s="649"/>
      <c r="B724" s="650"/>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726"/>
      <c r="AH724" s="231"/>
      <c r="AI724" s="231"/>
      <c r="AJ724" s="231"/>
      <c r="AK724" s="231"/>
      <c r="AL724" s="231"/>
      <c r="AM724" s="231"/>
      <c r="AN724" s="231"/>
      <c r="AO724" s="231"/>
      <c r="AP724" s="231"/>
      <c r="AQ724" s="231"/>
      <c r="AR724" s="231"/>
      <c r="AS724" s="231"/>
      <c r="AT724" s="231"/>
      <c r="AU724" s="231"/>
      <c r="AV724" s="231"/>
      <c r="AW724" s="231"/>
      <c r="AX724" s="727"/>
    </row>
    <row r="725" spans="1:50" ht="24.75" customHeight="1" x14ac:dyDescent="0.15">
      <c r="A725" s="651"/>
      <c r="B725" s="652"/>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90" customHeight="1" x14ac:dyDescent="0.15">
      <c r="A726" s="620" t="s">
        <v>48</v>
      </c>
      <c r="B726" s="621"/>
      <c r="C726" s="442" t="s">
        <v>53</v>
      </c>
      <c r="D726" s="578"/>
      <c r="E726" s="578"/>
      <c r="F726" s="579"/>
      <c r="G726" s="800" t="s">
        <v>590</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2"/>
      <c r="B727" s="623"/>
      <c r="C727" s="695" t="s">
        <v>57</v>
      </c>
      <c r="D727" s="696"/>
      <c r="E727" s="696"/>
      <c r="F727" s="697"/>
      <c r="G727" s="798" t="s">
        <v>591</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8"/>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c r="B731" s="618"/>
      <c r="C731" s="618"/>
      <c r="D731" s="618"/>
      <c r="E731" s="619"/>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t="s">
        <v>592</v>
      </c>
      <c r="AS737" s="114"/>
      <c r="AT737" s="114"/>
      <c r="AU737" s="114"/>
      <c r="AV737" s="114"/>
      <c r="AW737" s="114"/>
      <c r="AX737" s="115"/>
      <c r="AY737" s="89"/>
      <c r="AZ737" s="89"/>
    </row>
    <row r="738" spans="1:52" ht="24.75" customHeight="1" x14ac:dyDescent="0.15">
      <c r="A738" s="116" t="s">
        <v>361</v>
      </c>
      <c r="B738" s="117"/>
      <c r="C738" s="117"/>
      <c r="D738" s="118"/>
      <c r="E738" s="111" t="s">
        <v>593</v>
      </c>
      <c r="F738" s="111"/>
      <c r="G738" s="111"/>
      <c r="H738" s="111"/>
      <c r="I738" s="111"/>
      <c r="J738" s="111"/>
      <c r="K738" s="111"/>
      <c r="L738" s="111"/>
      <c r="M738" s="111"/>
      <c r="N738" s="112" t="s">
        <v>362</v>
      </c>
      <c r="O738" s="112"/>
      <c r="P738" s="112"/>
      <c r="Q738" s="112"/>
      <c r="R738" s="111" t="s">
        <v>594</v>
      </c>
      <c r="S738" s="111"/>
      <c r="T738" s="111"/>
      <c r="U738" s="111"/>
      <c r="V738" s="111"/>
      <c r="W738" s="111"/>
      <c r="X738" s="111"/>
      <c r="Y738" s="111"/>
      <c r="Z738" s="111"/>
      <c r="AA738" s="112" t="s">
        <v>482</v>
      </c>
      <c r="AB738" s="112"/>
      <c r="AC738" s="112"/>
      <c r="AD738" s="112"/>
      <c r="AE738" s="111" t="s">
        <v>595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c r="F739" s="126"/>
      <c r="G739" s="126"/>
      <c r="H739" s="91" t="str">
        <f>IF(E739="", "", "(")</f>
        <v/>
      </c>
      <c r="I739" s="106"/>
      <c r="J739" s="106"/>
      <c r="K739" s="91" t="str">
        <f>IF(OR(I739="　", I739=""), "", "-")</f>
        <v/>
      </c>
      <c r="L739" s="107">
        <v>278</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533</v>
      </c>
      <c r="B779" s="764"/>
      <c r="C779" s="764"/>
      <c r="D779" s="764"/>
      <c r="E779" s="764"/>
      <c r="F779" s="765"/>
      <c r="G779" s="438" t="s">
        <v>596</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597</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3"/>
      <c r="B780" s="766"/>
      <c r="C780" s="766"/>
      <c r="D780" s="766"/>
      <c r="E780" s="766"/>
      <c r="F780" s="767"/>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3"/>
      <c r="B781" s="766"/>
      <c r="C781" s="766"/>
      <c r="D781" s="766"/>
      <c r="E781" s="766"/>
      <c r="F781" s="767"/>
      <c r="G781" s="447" t="s">
        <v>619</v>
      </c>
      <c r="H781" s="448"/>
      <c r="I781" s="448"/>
      <c r="J781" s="448"/>
      <c r="K781" s="449"/>
      <c r="L781" s="450" t="s">
        <v>627</v>
      </c>
      <c r="M781" s="451"/>
      <c r="N781" s="451"/>
      <c r="O781" s="451"/>
      <c r="P781" s="451"/>
      <c r="Q781" s="451"/>
      <c r="R781" s="451"/>
      <c r="S781" s="451"/>
      <c r="T781" s="451"/>
      <c r="U781" s="451"/>
      <c r="V781" s="451"/>
      <c r="W781" s="451"/>
      <c r="X781" s="452"/>
      <c r="Y781" s="453">
        <v>-307</v>
      </c>
      <c r="Z781" s="454"/>
      <c r="AA781" s="454"/>
      <c r="AB781" s="554"/>
      <c r="AC781" s="447" t="s">
        <v>620</v>
      </c>
      <c r="AD781" s="448"/>
      <c r="AE781" s="448"/>
      <c r="AF781" s="448"/>
      <c r="AG781" s="449"/>
      <c r="AH781" s="450" t="s">
        <v>623</v>
      </c>
      <c r="AI781" s="451"/>
      <c r="AJ781" s="451"/>
      <c r="AK781" s="451"/>
      <c r="AL781" s="451"/>
      <c r="AM781" s="451"/>
      <c r="AN781" s="451"/>
      <c r="AO781" s="451"/>
      <c r="AP781" s="451"/>
      <c r="AQ781" s="451"/>
      <c r="AR781" s="451"/>
      <c r="AS781" s="451"/>
      <c r="AT781" s="452"/>
      <c r="AU781" s="453">
        <v>1129</v>
      </c>
      <c r="AV781" s="454"/>
      <c r="AW781" s="454"/>
      <c r="AX781" s="455"/>
    </row>
    <row r="782" spans="1:50" ht="24.75" customHeight="1" x14ac:dyDescent="0.15">
      <c r="A782" s="553"/>
      <c r="B782" s="766"/>
      <c r="C782" s="766"/>
      <c r="D782" s="766"/>
      <c r="E782" s="766"/>
      <c r="F782" s="767"/>
      <c r="G782" s="346" t="s">
        <v>620</v>
      </c>
      <c r="H782" s="347"/>
      <c r="I782" s="347"/>
      <c r="J782" s="347"/>
      <c r="K782" s="348"/>
      <c r="L782" s="399" t="s">
        <v>623</v>
      </c>
      <c r="M782" s="400"/>
      <c r="N782" s="400"/>
      <c r="O782" s="400"/>
      <c r="P782" s="400"/>
      <c r="Q782" s="400"/>
      <c r="R782" s="400"/>
      <c r="S782" s="400"/>
      <c r="T782" s="400"/>
      <c r="U782" s="400"/>
      <c r="V782" s="400"/>
      <c r="W782" s="400"/>
      <c r="X782" s="401"/>
      <c r="Y782" s="396">
        <v>4519</v>
      </c>
      <c r="Z782" s="397"/>
      <c r="AA782" s="397"/>
      <c r="AB782" s="403"/>
      <c r="AC782" s="346" t="s">
        <v>626</v>
      </c>
      <c r="AD782" s="347"/>
      <c r="AE782" s="347"/>
      <c r="AF782" s="347"/>
      <c r="AG782" s="348"/>
      <c r="AH782" s="399" t="s">
        <v>624</v>
      </c>
      <c r="AI782" s="400"/>
      <c r="AJ782" s="400"/>
      <c r="AK782" s="400"/>
      <c r="AL782" s="400"/>
      <c r="AM782" s="400"/>
      <c r="AN782" s="400"/>
      <c r="AO782" s="400"/>
      <c r="AP782" s="400"/>
      <c r="AQ782" s="400"/>
      <c r="AR782" s="400"/>
      <c r="AS782" s="400"/>
      <c r="AT782" s="401"/>
      <c r="AU782" s="396">
        <v>1017</v>
      </c>
      <c r="AV782" s="397"/>
      <c r="AW782" s="397"/>
      <c r="AX782" s="398"/>
    </row>
    <row r="783" spans="1:50" ht="24.75" customHeight="1" x14ac:dyDescent="0.15">
      <c r="A783" s="553"/>
      <c r="B783" s="766"/>
      <c r="C783" s="766"/>
      <c r="D783" s="766"/>
      <c r="E783" s="766"/>
      <c r="F783" s="767"/>
      <c r="G783" s="346" t="s">
        <v>621</v>
      </c>
      <c r="H783" s="347"/>
      <c r="I783" s="347"/>
      <c r="J783" s="347"/>
      <c r="K783" s="348"/>
      <c r="L783" s="399" t="s">
        <v>624</v>
      </c>
      <c r="M783" s="400"/>
      <c r="N783" s="400"/>
      <c r="O783" s="400"/>
      <c r="P783" s="400"/>
      <c r="Q783" s="400"/>
      <c r="R783" s="400"/>
      <c r="S783" s="400"/>
      <c r="T783" s="400"/>
      <c r="U783" s="400"/>
      <c r="V783" s="400"/>
      <c r="W783" s="400"/>
      <c r="X783" s="401"/>
      <c r="Y783" s="396">
        <v>3052</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3"/>
      <c r="B784" s="766"/>
      <c r="C784" s="766"/>
      <c r="D784" s="766"/>
      <c r="E784" s="766"/>
      <c r="F784" s="767"/>
      <c r="G784" s="346" t="s">
        <v>622</v>
      </c>
      <c r="H784" s="347"/>
      <c r="I784" s="347"/>
      <c r="J784" s="347"/>
      <c r="K784" s="348"/>
      <c r="L784" s="399" t="s">
        <v>625</v>
      </c>
      <c r="M784" s="611"/>
      <c r="N784" s="611"/>
      <c r="O784" s="611"/>
      <c r="P784" s="611"/>
      <c r="Q784" s="611"/>
      <c r="R784" s="611"/>
      <c r="S784" s="611"/>
      <c r="T784" s="611"/>
      <c r="U784" s="611"/>
      <c r="V784" s="611"/>
      <c r="W784" s="611"/>
      <c r="X784" s="612"/>
      <c r="Y784" s="396">
        <v>-185</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3"/>
      <c r="B785" s="766"/>
      <c r="C785" s="766"/>
      <c r="D785" s="766"/>
      <c r="E785" s="766"/>
      <c r="F785" s="76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3"/>
      <c r="B786" s="766"/>
      <c r="C786" s="766"/>
      <c r="D786" s="766"/>
      <c r="E786" s="766"/>
      <c r="F786" s="76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3"/>
      <c r="B787" s="766"/>
      <c r="C787" s="766"/>
      <c r="D787" s="766"/>
      <c r="E787" s="766"/>
      <c r="F787" s="76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3"/>
      <c r="B788" s="766"/>
      <c r="C788" s="766"/>
      <c r="D788" s="766"/>
      <c r="E788" s="766"/>
      <c r="F788" s="76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3"/>
      <c r="B789" s="766"/>
      <c r="C789" s="766"/>
      <c r="D789" s="766"/>
      <c r="E789" s="766"/>
      <c r="F789" s="76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3"/>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3"/>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7079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2146</v>
      </c>
      <c r="AV791" s="413"/>
      <c r="AW791" s="413"/>
      <c r="AX791" s="415"/>
    </row>
    <row r="792" spans="1:50" ht="24.75" hidden="1" customHeight="1" x14ac:dyDescent="0.15">
      <c r="A792" s="553"/>
      <c r="B792" s="766"/>
      <c r="C792" s="766"/>
      <c r="D792" s="766"/>
      <c r="E792" s="766"/>
      <c r="F792" s="767"/>
      <c r="G792" s="438" t="s">
        <v>455</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454</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3"/>
      <c r="B793" s="766"/>
      <c r="C793" s="766"/>
      <c r="D793" s="766"/>
      <c r="E793" s="766"/>
      <c r="F793" s="767"/>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3"/>
      <c r="B794" s="766"/>
      <c r="C794" s="766"/>
      <c r="D794" s="766"/>
      <c r="E794" s="766"/>
      <c r="F794" s="767"/>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4"/>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3"/>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3"/>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3"/>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3"/>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3"/>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3"/>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3"/>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3"/>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3"/>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3"/>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3"/>
      <c r="B805" s="766"/>
      <c r="C805" s="766"/>
      <c r="D805" s="766"/>
      <c r="E805" s="766"/>
      <c r="F805" s="767"/>
      <c r="G805" s="438" t="s">
        <v>456</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457</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3"/>
      <c r="B806" s="766"/>
      <c r="C806" s="766"/>
      <c r="D806" s="766"/>
      <c r="E806" s="766"/>
      <c r="F806" s="767"/>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3"/>
      <c r="B807" s="766"/>
      <c r="C807" s="766"/>
      <c r="D807" s="766"/>
      <c r="E807" s="766"/>
      <c r="F807" s="767"/>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4"/>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3"/>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3"/>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3"/>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3"/>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3"/>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3"/>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3"/>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3"/>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3"/>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3"/>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3"/>
      <c r="B818" s="766"/>
      <c r="C818" s="766"/>
      <c r="D818" s="766"/>
      <c r="E818" s="766"/>
      <c r="F818" s="767"/>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3"/>
      <c r="B819" s="766"/>
      <c r="C819" s="766"/>
      <c r="D819" s="766"/>
      <c r="E819" s="766"/>
      <c r="F819" s="767"/>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3"/>
      <c r="B820" s="766"/>
      <c r="C820" s="766"/>
      <c r="D820" s="766"/>
      <c r="E820" s="766"/>
      <c r="F820" s="767"/>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4"/>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3"/>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3"/>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3"/>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3"/>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3"/>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3"/>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3"/>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3"/>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3"/>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3"/>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61" t="s">
        <v>486</v>
      </c>
      <c r="AM831" s="962"/>
      <c r="AN831" s="962"/>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598</v>
      </c>
      <c r="D837" s="416"/>
      <c r="E837" s="416"/>
      <c r="F837" s="416"/>
      <c r="G837" s="416"/>
      <c r="H837" s="416"/>
      <c r="I837" s="416"/>
      <c r="J837" s="417">
        <v>4020005004767</v>
      </c>
      <c r="K837" s="418"/>
      <c r="L837" s="418"/>
      <c r="M837" s="418"/>
      <c r="N837" s="418"/>
      <c r="O837" s="418"/>
      <c r="P837" s="426" t="s">
        <v>628</v>
      </c>
      <c r="Q837" s="315"/>
      <c r="R837" s="315"/>
      <c r="S837" s="315"/>
      <c r="T837" s="315"/>
      <c r="U837" s="315"/>
      <c r="V837" s="315"/>
      <c r="W837" s="315"/>
      <c r="X837" s="315"/>
      <c r="Y837" s="316">
        <v>7079</v>
      </c>
      <c r="Z837" s="317"/>
      <c r="AA837" s="317"/>
      <c r="AB837" s="318"/>
      <c r="AC837" s="326" t="s">
        <v>599</v>
      </c>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600</v>
      </c>
      <c r="D870" s="416"/>
      <c r="E870" s="416"/>
      <c r="F870" s="416"/>
      <c r="G870" s="416"/>
      <c r="H870" s="416"/>
      <c r="I870" s="416"/>
      <c r="J870" s="417">
        <v>4010501022810</v>
      </c>
      <c r="K870" s="418"/>
      <c r="L870" s="418"/>
      <c r="M870" s="418"/>
      <c r="N870" s="418"/>
      <c r="O870" s="418"/>
      <c r="P870" s="426" t="s">
        <v>610</v>
      </c>
      <c r="Q870" s="315"/>
      <c r="R870" s="315"/>
      <c r="S870" s="315"/>
      <c r="T870" s="315"/>
      <c r="U870" s="315"/>
      <c r="V870" s="315"/>
      <c r="W870" s="315"/>
      <c r="X870" s="315"/>
      <c r="Y870" s="316">
        <v>2146</v>
      </c>
      <c r="Z870" s="317"/>
      <c r="AA870" s="317"/>
      <c r="AB870" s="318"/>
      <c r="AC870" s="326" t="s">
        <v>599</v>
      </c>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customHeight="1" x14ac:dyDescent="0.15">
      <c r="A871" s="402">
        <v>2</v>
      </c>
      <c r="B871" s="402">
        <v>1</v>
      </c>
      <c r="C871" s="425" t="s">
        <v>606</v>
      </c>
      <c r="D871" s="416"/>
      <c r="E871" s="416"/>
      <c r="F871" s="416"/>
      <c r="G871" s="416"/>
      <c r="H871" s="416"/>
      <c r="I871" s="416"/>
      <c r="J871" s="417">
        <v>8000020130001</v>
      </c>
      <c r="K871" s="418"/>
      <c r="L871" s="418"/>
      <c r="M871" s="418"/>
      <c r="N871" s="418"/>
      <c r="O871" s="418"/>
      <c r="P871" s="315" t="s">
        <v>610</v>
      </c>
      <c r="Q871" s="315"/>
      <c r="R871" s="315"/>
      <c r="S871" s="315"/>
      <c r="T871" s="315"/>
      <c r="U871" s="315"/>
      <c r="V871" s="315"/>
      <c r="W871" s="315"/>
      <c r="X871" s="315"/>
      <c r="Y871" s="316">
        <v>1723</v>
      </c>
      <c r="Z871" s="317"/>
      <c r="AA871" s="317"/>
      <c r="AB871" s="318"/>
      <c r="AC871" s="326" t="s">
        <v>599</v>
      </c>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customHeight="1" x14ac:dyDescent="0.15">
      <c r="A872" s="402">
        <v>3</v>
      </c>
      <c r="B872" s="402">
        <v>1</v>
      </c>
      <c r="C872" s="425" t="s">
        <v>603</v>
      </c>
      <c r="D872" s="416"/>
      <c r="E872" s="416"/>
      <c r="F872" s="416"/>
      <c r="G872" s="416"/>
      <c r="H872" s="416"/>
      <c r="I872" s="416"/>
      <c r="J872" s="417">
        <v>3000020401307</v>
      </c>
      <c r="K872" s="418"/>
      <c r="L872" s="418"/>
      <c r="M872" s="418"/>
      <c r="N872" s="418"/>
      <c r="O872" s="418"/>
      <c r="P872" s="426" t="s">
        <v>611</v>
      </c>
      <c r="Q872" s="315"/>
      <c r="R872" s="315"/>
      <c r="S872" s="315"/>
      <c r="T872" s="315"/>
      <c r="U872" s="315"/>
      <c r="V872" s="315"/>
      <c r="W872" s="315"/>
      <c r="X872" s="315"/>
      <c r="Y872" s="316">
        <v>910</v>
      </c>
      <c r="Z872" s="317"/>
      <c r="AA872" s="317"/>
      <c r="AB872" s="318"/>
      <c r="AC872" s="326" t="s">
        <v>599</v>
      </c>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customHeight="1" x14ac:dyDescent="0.15">
      <c r="A873" s="402">
        <v>4</v>
      </c>
      <c r="B873" s="402">
        <v>1</v>
      </c>
      <c r="C873" s="425" t="s">
        <v>601</v>
      </c>
      <c r="D873" s="416"/>
      <c r="E873" s="416"/>
      <c r="F873" s="416"/>
      <c r="G873" s="416"/>
      <c r="H873" s="416"/>
      <c r="I873" s="416"/>
      <c r="J873" s="417">
        <v>6000020271004</v>
      </c>
      <c r="K873" s="418"/>
      <c r="L873" s="418"/>
      <c r="M873" s="418"/>
      <c r="N873" s="418"/>
      <c r="O873" s="418"/>
      <c r="P873" s="426" t="s">
        <v>630</v>
      </c>
      <c r="Q873" s="315"/>
      <c r="R873" s="315"/>
      <c r="S873" s="315"/>
      <c r="T873" s="315"/>
      <c r="U873" s="315"/>
      <c r="V873" s="315"/>
      <c r="W873" s="315"/>
      <c r="X873" s="315"/>
      <c r="Y873" s="316">
        <v>791</v>
      </c>
      <c r="Z873" s="317"/>
      <c r="AA873" s="317"/>
      <c r="AB873" s="318"/>
      <c r="AC873" s="326" t="s">
        <v>599</v>
      </c>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customHeight="1" x14ac:dyDescent="0.15">
      <c r="A874" s="402">
        <v>5</v>
      </c>
      <c r="B874" s="402">
        <v>1</v>
      </c>
      <c r="C874" s="425" t="s">
        <v>604</v>
      </c>
      <c r="D874" s="416"/>
      <c r="E874" s="416"/>
      <c r="F874" s="416"/>
      <c r="G874" s="416"/>
      <c r="H874" s="416"/>
      <c r="I874" s="416"/>
      <c r="J874" s="417">
        <v>3000020141003</v>
      </c>
      <c r="K874" s="418"/>
      <c r="L874" s="418"/>
      <c r="M874" s="418"/>
      <c r="N874" s="418"/>
      <c r="O874" s="418"/>
      <c r="P874" s="426" t="s">
        <v>612</v>
      </c>
      <c r="Q874" s="315"/>
      <c r="R874" s="315"/>
      <c r="S874" s="315"/>
      <c r="T874" s="315"/>
      <c r="U874" s="315"/>
      <c r="V874" s="315"/>
      <c r="W874" s="315"/>
      <c r="X874" s="315"/>
      <c r="Y874" s="316">
        <v>691</v>
      </c>
      <c r="Z874" s="317"/>
      <c r="AA874" s="317"/>
      <c r="AB874" s="318"/>
      <c r="AC874" s="320" t="s">
        <v>599</v>
      </c>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customHeight="1" x14ac:dyDescent="0.15">
      <c r="A875" s="402">
        <v>6</v>
      </c>
      <c r="B875" s="402">
        <v>1</v>
      </c>
      <c r="C875" s="425" t="s">
        <v>602</v>
      </c>
      <c r="D875" s="416"/>
      <c r="E875" s="416"/>
      <c r="F875" s="416"/>
      <c r="G875" s="416"/>
      <c r="H875" s="416"/>
      <c r="I875" s="416"/>
      <c r="J875" s="417">
        <v>3000020231002</v>
      </c>
      <c r="K875" s="418"/>
      <c r="L875" s="418"/>
      <c r="M875" s="418"/>
      <c r="N875" s="418"/>
      <c r="O875" s="418"/>
      <c r="P875" s="426" t="s">
        <v>629</v>
      </c>
      <c r="Q875" s="315"/>
      <c r="R875" s="315"/>
      <c r="S875" s="315"/>
      <c r="T875" s="315"/>
      <c r="U875" s="315"/>
      <c r="V875" s="315"/>
      <c r="W875" s="315"/>
      <c r="X875" s="315"/>
      <c r="Y875" s="316">
        <v>386</v>
      </c>
      <c r="Z875" s="317"/>
      <c r="AA875" s="317"/>
      <c r="AB875" s="318"/>
      <c r="AC875" s="320" t="s">
        <v>599</v>
      </c>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customHeight="1" x14ac:dyDescent="0.15">
      <c r="A876" s="402">
        <v>7</v>
      </c>
      <c r="B876" s="402">
        <v>1</v>
      </c>
      <c r="C876" s="425" t="s">
        <v>605</v>
      </c>
      <c r="D876" s="416"/>
      <c r="E876" s="416"/>
      <c r="F876" s="416"/>
      <c r="G876" s="416"/>
      <c r="H876" s="416"/>
      <c r="I876" s="416"/>
      <c r="J876" s="417">
        <v>8000020041009</v>
      </c>
      <c r="K876" s="418"/>
      <c r="L876" s="418"/>
      <c r="M876" s="418"/>
      <c r="N876" s="418"/>
      <c r="O876" s="418"/>
      <c r="P876" s="426" t="s">
        <v>632</v>
      </c>
      <c r="Q876" s="315"/>
      <c r="R876" s="315"/>
      <c r="S876" s="315"/>
      <c r="T876" s="315"/>
      <c r="U876" s="315"/>
      <c r="V876" s="315"/>
      <c r="W876" s="315"/>
      <c r="X876" s="315"/>
      <c r="Y876" s="316">
        <v>166</v>
      </c>
      <c r="Z876" s="317"/>
      <c r="AA876" s="317"/>
      <c r="AB876" s="318"/>
      <c r="AC876" s="320" t="s">
        <v>599</v>
      </c>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customHeight="1" x14ac:dyDescent="0.15">
      <c r="A877" s="402">
        <v>8</v>
      </c>
      <c r="B877" s="402">
        <v>1</v>
      </c>
      <c r="C877" s="425" t="s">
        <v>608</v>
      </c>
      <c r="D877" s="416"/>
      <c r="E877" s="416"/>
      <c r="F877" s="416"/>
      <c r="G877" s="416"/>
      <c r="H877" s="416"/>
      <c r="I877" s="416"/>
      <c r="J877" s="417">
        <v>9000020281000</v>
      </c>
      <c r="K877" s="418"/>
      <c r="L877" s="418"/>
      <c r="M877" s="418"/>
      <c r="N877" s="418"/>
      <c r="O877" s="418"/>
      <c r="P877" s="426" t="s">
        <v>610</v>
      </c>
      <c r="Q877" s="315"/>
      <c r="R877" s="315"/>
      <c r="S877" s="315"/>
      <c r="T877" s="315"/>
      <c r="U877" s="315"/>
      <c r="V877" s="315"/>
      <c r="W877" s="315"/>
      <c r="X877" s="315"/>
      <c r="Y877" s="316">
        <v>137</v>
      </c>
      <c r="Z877" s="317"/>
      <c r="AA877" s="317"/>
      <c r="AB877" s="318"/>
      <c r="AC877" s="320" t="s">
        <v>599</v>
      </c>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customHeight="1" x14ac:dyDescent="0.15">
      <c r="A878" s="402">
        <v>9</v>
      </c>
      <c r="B878" s="402">
        <v>1</v>
      </c>
      <c r="C878" s="425" t="s">
        <v>607</v>
      </c>
      <c r="D878" s="416"/>
      <c r="E878" s="416"/>
      <c r="F878" s="416"/>
      <c r="G878" s="416"/>
      <c r="H878" s="416"/>
      <c r="I878" s="416"/>
      <c r="J878" s="417">
        <v>9000020011002</v>
      </c>
      <c r="K878" s="418"/>
      <c r="L878" s="418"/>
      <c r="M878" s="418"/>
      <c r="N878" s="418"/>
      <c r="O878" s="418"/>
      <c r="P878" s="426" t="s">
        <v>631</v>
      </c>
      <c r="Q878" s="315"/>
      <c r="R878" s="315"/>
      <c r="S878" s="315"/>
      <c r="T878" s="315"/>
      <c r="U878" s="315"/>
      <c r="V878" s="315"/>
      <c r="W878" s="315"/>
      <c r="X878" s="315"/>
      <c r="Y878" s="316">
        <v>118</v>
      </c>
      <c r="Z878" s="317"/>
      <c r="AA878" s="317"/>
      <c r="AB878" s="318"/>
      <c r="AC878" s="320" t="s">
        <v>599</v>
      </c>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customHeight="1" x14ac:dyDescent="0.15">
      <c r="A879" s="402">
        <v>10</v>
      </c>
      <c r="B879" s="402">
        <v>1</v>
      </c>
      <c r="C879" s="425" t="s">
        <v>609</v>
      </c>
      <c r="D879" s="416"/>
      <c r="E879" s="416"/>
      <c r="F879" s="416"/>
      <c r="G879" s="416"/>
      <c r="H879" s="416"/>
      <c r="I879" s="416"/>
      <c r="J879" s="417">
        <v>2000020261009</v>
      </c>
      <c r="K879" s="418"/>
      <c r="L879" s="418"/>
      <c r="M879" s="418"/>
      <c r="N879" s="418"/>
      <c r="O879" s="418"/>
      <c r="P879" s="426" t="s">
        <v>630</v>
      </c>
      <c r="Q879" s="315"/>
      <c r="R879" s="315"/>
      <c r="S879" s="315"/>
      <c r="T879" s="315"/>
      <c r="U879" s="315"/>
      <c r="V879" s="315"/>
      <c r="W879" s="315"/>
      <c r="X879" s="315"/>
      <c r="Y879" s="316">
        <v>11</v>
      </c>
      <c r="Z879" s="317"/>
      <c r="AA879" s="317"/>
      <c r="AB879" s="318"/>
      <c r="AC879" s="320" t="s">
        <v>599</v>
      </c>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486</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7"/>
      <c r="E1101" s="275" t="s">
        <v>396</v>
      </c>
      <c r="F1101" s="897"/>
      <c r="G1101" s="897"/>
      <c r="H1101" s="897"/>
      <c r="I1101" s="897"/>
      <c r="J1101" s="275" t="s">
        <v>432</v>
      </c>
      <c r="K1101" s="275"/>
      <c r="L1101" s="275"/>
      <c r="M1101" s="275"/>
      <c r="N1101" s="275"/>
      <c r="O1101" s="275"/>
      <c r="P1101" s="342" t="s">
        <v>27</v>
      </c>
      <c r="Q1101" s="342"/>
      <c r="R1101" s="342"/>
      <c r="S1101" s="342"/>
      <c r="T1101" s="342"/>
      <c r="U1101" s="342"/>
      <c r="V1101" s="342"/>
      <c r="W1101" s="342"/>
      <c r="X1101" s="342"/>
      <c r="Y1101" s="275" t="s">
        <v>434</v>
      </c>
      <c r="Z1101" s="897"/>
      <c r="AA1101" s="897"/>
      <c r="AB1101" s="897"/>
      <c r="AC1101" s="275" t="s">
        <v>377</v>
      </c>
      <c r="AD1101" s="275"/>
      <c r="AE1101" s="275"/>
      <c r="AF1101" s="275"/>
      <c r="AG1101" s="275"/>
      <c r="AH1101" s="342" t="s">
        <v>391</v>
      </c>
      <c r="AI1101" s="343"/>
      <c r="AJ1101" s="343"/>
      <c r="AK1101" s="343"/>
      <c r="AL1101" s="343" t="s">
        <v>21</v>
      </c>
      <c r="AM1101" s="343"/>
      <c r="AN1101" s="343"/>
      <c r="AO1101" s="900"/>
      <c r="AP1101" s="428" t="s">
        <v>468</v>
      </c>
      <c r="AQ1101" s="428"/>
      <c r="AR1101" s="428"/>
      <c r="AS1101" s="428"/>
      <c r="AT1101" s="428"/>
      <c r="AU1101" s="428"/>
      <c r="AV1101" s="428"/>
      <c r="AW1101" s="428"/>
      <c r="AX1101" s="428"/>
    </row>
    <row r="1102" spans="1:50" ht="30" customHeight="1" x14ac:dyDescent="0.15">
      <c r="A1102" s="402">
        <v>1</v>
      </c>
      <c r="B1102" s="402">
        <v>1</v>
      </c>
      <c r="C1102" s="899"/>
      <c r="D1102" s="899"/>
      <c r="E1102" s="898"/>
      <c r="F1102" s="898"/>
      <c r="G1102" s="898"/>
      <c r="H1102" s="898"/>
      <c r="I1102" s="898"/>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9"/>
      <c r="D1103" s="899"/>
      <c r="E1103" s="898"/>
      <c r="F1103" s="898"/>
      <c r="G1103" s="898"/>
      <c r="H1103" s="898"/>
      <c r="I1103" s="898"/>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9"/>
      <c r="D1104" s="899"/>
      <c r="E1104" s="898"/>
      <c r="F1104" s="898"/>
      <c r="G1104" s="898"/>
      <c r="H1104" s="898"/>
      <c r="I1104" s="898"/>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9"/>
      <c r="D1105" s="899"/>
      <c r="E1105" s="898"/>
      <c r="F1105" s="898"/>
      <c r="G1105" s="898"/>
      <c r="H1105" s="898"/>
      <c r="I1105" s="898"/>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9"/>
      <c r="D1106" s="899"/>
      <c r="E1106" s="898"/>
      <c r="F1106" s="898"/>
      <c r="G1106" s="898"/>
      <c r="H1106" s="898"/>
      <c r="I1106" s="898"/>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9"/>
      <c r="D1107" s="899"/>
      <c r="E1107" s="898"/>
      <c r="F1107" s="898"/>
      <c r="G1107" s="898"/>
      <c r="H1107" s="898"/>
      <c r="I1107" s="898"/>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9"/>
      <c r="D1108" s="899"/>
      <c r="E1108" s="898"/>
      <c r="F1108" s="898"/>
      <c r="G1108" s="898"/>
      <c r="H1108" s="898"/>
      <c r="I1108" s="898"/>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9"/>
      <c r="D1109" s="899"/>
      <c r="E1109" s="898"/>
      <c r="F1109" s="898"/>
      <c r="G1109" s="898"/>
      <c r="H1109" s="898"/>
      <c r="I1109" s="898"/>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9"/>
      <c r="D1110" s="899"/>
      <c r="E1110" s="898"/>
      <c r="F1110" s="898"/>
      <c r="G1110" s="898"/>
      <c r="H1110" s="898"/>
      <c r="I1110" s="898"/>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9"/>
      <c r="D1111" s="899"/>
      <c r="E1111" s="898"/>
      <c r="F1111" s="898"/>
      <c r="G1111" s="898"/>
      <c r="H1111" s="898"/>
      <c r="I1111" s="898"/>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9"/>
      <c r="D1112" s="899"/>
      <c r="E1112" s="898"/>
      <c r="F1112" s="898"/>
      <c r="G1112" s="898"/>
      <c r="H1112" s="898"/>
      <c r="I1112" s="898"/>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9"/>
      <c r="D1113" s="899"/>
      <c r="E1113" s="898"/>
      <c r="F1113" s="898"/>
      <c r="G1113" s="898"/>
      <c r="H1113" s="898"/>
      <c r="I1113" s="898"/>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9"/>
      <c r="D1114" s="899"/>
      <c r="E1114" s="898"/>
      <c r="F1114" s="898"/>
      <c r="G1114" s="898"/>
      <c r="H1114" s="898"/>
      <c r="I1114" s="898"/>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9"/>
      <c r="D1115" s="899"/>
      <c r="E1115" s="898"/>
      <c r="F1115" s="898"/>
      <c r="G1115" s="898"/>
      <c r="H1115" s="898"/>
      <c r="I1115" s="898"/>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9"/>
      <c r="D1116" s="899"/>
      <c r="E1116" s="898"/>
      <c r="F1116" s="898"/>
      <c r="G1116" s="898"/>
      <c r="H1116" s="898"/>
      <c r="I1116" s="898"/>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9"/>
      <c r="D1117" s="899"/>
      <c r="E1117" s="898"/>
      <c r="F1117" s="898"/>
      <c r="G1117" s="898"/>
      <c r="H1117" s="898"/>
      <c r="I1117" s="898"/>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9"/>
      <c r="D1118" s="899"/>
      <c r="E1118" s="898"/>
      <c r="F1118" s="898"/>
      <c r="G1118" s="898"/>
      <c r="H1118" s="898"/>
      <c r="I1118" s="898"/>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9"/>
      <c r="D1119" s="899"/>
      <c r="E1119" s="259"/>
      <c r="F1119" s="898"/>
      <c r="G1119" s="898"/>
      <c r="H1119" s="898"/>
      <c r="I1119" s="898"/>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9"/>
      <c r="D1120" s="899"/>
      <c r="E1120" s="898"/>
      <c r="F1120" s="898"/>
      <c r="G1120" s="898"/>
      <c r="H1120" s="898"/>
      <c r="I1120" s="898"/>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9"/>
      <c r="D1121" s="899"/>
      <c r="E1121" s="898"/>
      <c r="F1121" s="898"/>
      <c r="G1121" s="898"/>
      <c r="H1121" s="898"/>
      <c r="I1121" s="898"/>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9"/>
      <c r="D1122" s="899"/>
      <c r="E1122" s="898"/>
      <c r="F1122" s="898"/>
      <c r="G1122" s="898"/>
      <c r="H1122" s="898"/>
      <c r="I1122" s="898"/>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9"/>
      <c r="D1123" s="899"/>
      <c r="E1123" s="898"/>
      <c r="F1123" s="898"/>
      <c r="G1123" s="898"/>
      <c r="H1123" s="898"/>
      <c r="I1123" s="898"/>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9"/>
      <c r="D1124" s="899"/>
      <c r="E1124" s="898"/>
      <c r="F1124" s="898"/>
      <c r="G1124" s="898"/>
      <c r="H1124" s="898"/>
      <c r="I1124" s="898"/>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9"/>
      <c r="D1125" s="899"/>
      <c r="E1125" s="898"/>
      <c r="F1125" s="898"/>
      <c r="G1125" s="898"/>
      <c r="H1125" s="898"/>
      <c r="I1125" s="898"/>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9"/>
      <c r="D1126" s="899"/>
      <c r="E1126" s="898"/>
      <c r="F1126" s="898"/>
      <c r="G1126" s="898"/>
      <c r="H1126" s="898"/>
      <c r="I1126" s="898"/>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9"/>
      <c r="D1127" s="899"/>
      <c r="E1127" s="898"/>
      <c r="F1127" s="898"/>
      <c r="G1127" s="898"/>
      <c r="H1127" s="898"/>
      <c r="I1127" s="898"/>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9"/>
      <c r="D1128" s="899"/>
      <c r="E1128" s="898"/>
      <c r="F1128" s="898"/>
      <c r="G1128" s="898"/>
      <c r="H1128" s="898"/>
      <c r="I1128" s="898"/>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9"/>
      <c r="D1129" s="899"/>
      <c r="E1129" s="898"/>
      <c r="F1129" s="898"/>
      <c r="G1129" s="898"/>
      <c r="H1129" s="898"/>
      <c r="I1129" s="898"/>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9"/>
      <c r="D1130" s="899"/>
      <c r="E1130" s="898"/>
      <c r="F1130" s="898"/>
      <c r="G1130" s="898"/>
      <c r="H1130" s="898"/>
      <c r="I1130" s="898"/>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9"/>
      <c r="D1131" s="899"/>
      <c r="E1131" s="898"/>
      <c r="F1131" s="898"/>
      <c r="G1131" s="898"/>
      <c r="H1131" s="898"/>
      <c r="I1131" s="898"/>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11">
      <formula>IF(RIGHT(TEXT(P14,"0.#"),1)=".",FALSE,TRUE)</formula>
    </cfRule>
    <cfRule type="expression" dxfId="2796" priority="14012">
      <formula>IF(RIGHT(TEXT(P14,"0.#"),1)=".",TRUE,FALSE)</formula>
    </cfRule>
  </conditionalFormatting>
  <conditionalFormatting sqref="AE32">
    <cfRule type="expression" dxfId="2795" priority="14001">
      <formula>IF(RIGHT(TEXT(AE32,"0.#"),1)=".",FALSE,TRUE)</formula>
    </cfRule>
    <cfRule type="expression" dxfId="2794" priority="14002">
      <formula>IF(RIGHT(TEXT(AE32,"0.#"),1)=".",TRUE,FALSE)</formula>
    </cfRule>
  </conditionalFormatting>
  <conditionalFormatting sqref="P18:AX18">
    <cfRule type="expression" dxfId="2793" priority="13887">
      <formula>IF(RIGHT(TEXT(P18,"0.#"),1)=".",FALSE,TRUE)</formula>
    </cfRule>
    <cfRule type="expression" dxfId="2792" priority="13888">
      <formula>IF(RIGHT(TEXT(P18,"0.#"),1)=".",TRUE,FALSE)</formula>
    </cfRule>
  </conditionalFormatting>
  <conditionalFormatting sqref="Y782">
    <cfRule type="expression" dxfId="2791" priority="13883">
      <formula>IF(RIGHT(TEXT(Y782,"0.#"),1)=".",FALSE,TRUE)</formula>
    </cfRule>
    <cfRule type="expression" dxfId="2790" priority="13884">
      <formula>IF(RIGHT(TEXT(Y782,"0.#"),1)=".",TRUE,FALSE)</formula>
    </cfRule>
  </conditionalFormatting>
  <conditionalFormatting sqref="Y791">
    <cfRule type="expression" dxfId="2789" priority="13879">
      <formula>IF(RIGHT(TEXT(Y791,"0.#"),1)=".",FALSE,TRUE)</formula>
    </cfRule>
    <cfRule type="expression" dxfId="2788" priority="13880">
      <formula>IF(RIGHT(TEXT(Y791,"0.#"),1)=".",TRUE,FALSE)</formula>
    </cfRule>
  </conditionalFormatting>
  <conditionalFormatting sqref="Y822:Y829 Y820 Y809:Y816 Y807 Y796:Y803 Y794">
    <cfRule type="expression" dxfId="2787" priority="13661">
      <formula>IF(RIGHT(TEXT(Y794,"0.#"),1)=".",FALSE,TRUE)</formula>
    </cfRule>
    <cfRule type="expression" dxfId="2786" priority="13662">
      <formula>IF(RIGHT(TEXT(Y794,"0.#"),1)=".",TRUE,FALSE)</formula>
    </cfRule>
  </conditionalFormatting>
  <conditionalFormatting sqref="P16:AQ17 P15:AX15 P13:AX13">
    <cfRule type="expression" dxfId="2785" priority="13709">
      <formula>IF(RIGHT(TEXT(P13,"0.#"),1)=".",FALSE,TRUE)</formula>
    </cfRule>
    <cfRule type="expression" dxfId="2784" priority="13710">
      <formula>IF(RIGHT(TEXT(P13,"0.#"),1)=".",TRUE,FALSE)</formula>
    </cfRule>
  </conditionalFormatting>
  <conditionalFormatting sqref="AD19:AJ19">
    <cfRule type="expression" dxfId="2783" priority="13707">
      <formula>IF(RIGHT(TEXT(AD19,"0.#"),1)=".",FALSE,TRUE)</formula>
    </cfRule>
    <cfRule type="expression" dxfId="2782" priority="13708">
      <formula>IF(RIGHT(TEXT(AD19,"0.#"),1)=".",TRUE,FALSE)</formula>
    </cfRule>
  </conditionalFormatting>
  <conditionalFormatting sqref="AE101 AQ101">
    <cfRule type="expression" dxfId="2781" priority="13699">
      <formula>IF(RIGHT(TEXT(AE101,"0.#"),1)=".",FALSE,TRUE)</formula>
    </cfRule>
    <cfRule type="expression" dxfId="2780" priority="13700">
      <formula>IF(RIGHT(TEXT(AE101,"0.#"),1)=".",TRUE,FALSE)</formula>
    </cfRule>
  </conditionalFormatting>
  <conditionalFormatting sqref="Y783:Y790 Y781">
    <cfRule type="expression" dxfId="2779" priority="13685">
      <formula>IF(RIGHT(TEXT(Y781,"0.#"),1)=".",FALSE,TRUE)</formula>
    </cfRule>
    <cfRule type="expression" dxfId="2778" priority="13686">
      <formula>IF(RIGHT(TEXT(Y781,"0.#"),1)=".",TRUE,FALSE)</formula>
    </cfRule>
  </conditionalFormatting>
  <conditionalFormatting sqref="AU782">
    <cfRule type="expression" dxfId="2777" priority="13683">
      <formula>IF(RIGHT(TEXT(AU782,"0.#"),1)=".",FALSE,TRUE)</formula>
    </cfRule>
    <cfRule type="expression" dxfId="2776" priority="13684">
      <formula>IF(RIGHT(TEXT(AU782,"0.#"),1)=".",TRUE,FALSE)</formula>
    </cfRule>
  </conditionalFormatting>
  <conditionalFormatting sqref="AU791">
    <cfRule type="expression" dxfId="2775" priority="13681">
      <formula>IF(RIGHT(TEXT(AU791,"0.#"),1)=".",FALSE,TRUE)</formula>
    </cfRule>
    <cfRule type="expression" dxfId="2774" priority="13682">
      <formula>IF(RIGHT(TEXT(AU791,"0.#"),1)=".",TRUE,FALSE)</formula>
    </cfRule>
  </conditionalFormatting>
  <conditionalFormatting sqref="AU783:AU790 AU781">
    <cfRule type="expression" dxfId="2773" priority="13679">
      <formula>IF(RIGHT(TEXT(AU781,"0.#"),1)=".",FALSE,TRUE)</formula>
    </cfRule>
    <cfRule type="expression" dxfId="2772" priority="13680">
      <formula>IF(RIGHT(TEXT(AU781,"0.#"),1)=".",TRUE,FALSE)</formula>
    </cfRule>
  </conditionalFormatting>
  <conditionalFormatting sqref="Y821 Y808 Y795">
    <cfRule type="expression" dxfId="2771" priority="13665">
      <formula>IF(RIGHT(TEXT(Y795,"0.#"),1)=".",FALSE,TRUE)</formula>
    </cfRule>
    <cfRule type="expression" dxfId="2770" priority="13666">
      <formula>IF(RIGHT(TEXT(Y795,"0.#"),1)=".",TRUE,FALSE)</formula>
    </cfRule>
  </conditionalFormatting>
  <conditionalFormatting sqref="Y830 Y817 Y804">
    <cfRule type="expression" dxfId="2769" priority="13663">
      <formula>IF(RIGHT(TEXT(Y804,"0.#"),1)=".",FALSE,TRUE)</formula>
    </cfRule>
    <cfRule type="expression" dxfId="2768" priority="13664">
      <formula>IF(RIGHT(TEXT(Y804,"0.#"),1)=".",TRUE,FALSE)</formula>
    </cfRule>
  </conditionalFormatting>
  <conditionalFormatting sqref="AU821 AU808 AU795">
    <cfRule type="expression" dxfId="2767" priority="13659">
      <formula>IF(RIGHT(TEXT(AU795,"0.#"),1)=".",FALSE,TRUE)</formula>
    </cfRule>
    <cfRule type="expression" dxfId="2766" priority="13660">
      <formula>IF(RIGHT(TEXT(AU795,"0.#"),1)=".",TRUE,FALSE)</formula>
    </cfRule>
  </conditionalFormatting>
  <conditionalFormatting sqref="AU830 AU817 AU804">
    <cfRule type="expression" dxfId="2765" priority="13657">
      <formula>IF(RIGHT(TEXT(AU804,"0.#"),1)=".",FALSE,TRUE)</formula>
    </cfRule>
    <cfRule type="expression" dxfId="2764" priority="13658">
      <formula>IF(RIGHT(TEXT(AU804,"0.#"),1)=".",TRUE,FALSE)</formula>
    </cfRule>
  </conditionalFormatting>
  <conditionalFormatting sqref="AU822:AU829 AU820 AU809:AU816 AU807 AU796:AU803 AU794">
    <cfRule type="expression" dxfId="2763" priority="13655">
      <formula>IF(RIGHT(TEXT(AU794,"0.#"),1)=".",FALSE,TRUE)</formula>
    </cfRule>
    <cfRule type="expression" dxfId="2762" priority="13656">
      <formula>IF(RIGHT(TEXT(AU794,"0.#"),1)=".",TRUE,FALSE)</formula>
    </cfRule>
  </conditionalFormatting>
  <conditionalFormatting sqref="AM87">
    <cfRule type="expression" dxfId="2761" priority="13309">
      <formula>IF(RIGHT(TEXT(AM87,"0.#"),1)=".",FALSE,TRUE)</formula>
    </cfRule>
    <cfRule type="expression" dxfId="2760" priority="13310">
      <formula>IF(RIGHT(TEXT(AM87,"0.#"),1)=".",TRUE,FALSE)</formula>
    </cfRule>
  </conditionalFormatting>
  <conditionalFormatting sqref="AE55">
    <cfRule type="expression" dxfId="2759" priority="13377">
      <formula>IF(RIGHT(TEXT(AE55,"0.#"),1)=".",FALSE,TRUE)</formula>
    </cfRule>
    <cfRule type="expression" dxfId="2758" priority="13378">
      <formula>IF(RIGHT(TEXT(AE55,"0.#"),1)=".",TRUE,FALSE)</formula>
    </cfRule>
  </conditionalFormatting>
  <conditionalFormatting sqref="AI55">
    <cfRule type="expression" dxfId="2757" priority="13375">
      <formula>IF(RIGHT(TEXT(AI55,"0.#"),1)=".",FALSE,TRUE)</formula>
    </cfRule>
    <cfRule type="expression" dxfId="2756" priority="13376">
      <formula>IF(RIGHT(TEXT(AI55,"0.#"),1)=".",TRUE,FALSE)</formula>
    </cfRule>
  </conditionalFormatting>
  <conditionalFormatting sqref="AM34">
    <cfRule type="expression" dxfId="2755" priority="13455">
      <formula>IF(RIGHT(TEXT(AM34,"0.#"),1)=".",FALSE,TRUE)</formula>
    </cfRule>
    <cfRule type="expression" dxfId="2754" priority="13456">
      <formula>IF(RIGHT(TEXT(AM34,"0.#"),1)=".",TRUE,FALSE)</formula>
    </cfRule>
  </conditionalFormatting>
  <conditionalFormatting sqref="AE33">
    <cfRule type="expression" dxfId="2753" priority="13469">
      <formula>IF(RIGHT(TEXT(AE33,"0.#"),1)=".",FALSE,TRUE)</formula>
    </cfRule>
    <cfRule type="expression" dxfId="2752" priority="13470">
      <formula>IF(RIGHT(TEXT(AE33,"0.#"),1)=".",TRUE,FALSE)</formula>
    </cfRule>
  </conditionalFormatting>
  <conditionalFormatting sqref="AE34">
    <cfRule type="expression" dxfId="2751" priority="13467">
      <formula>IF(RIGHT(TEXT(AE34,"0.#"),1)=".",FALSE,TRUE)</formula>
    </cfRule>
    <cfRule type="expression" dxfId="2750" priority="13468">
      <formula>IF(RIGHT(TEXT(AE34,"0.#"),1)=".",TRUE,FALSE)</formula>
    </cfRule>
  </conditionalFormatting>
  <conditionalFormatting sqref="AI34">
    <cfRule type="expression" dxfId="2749" priority="13465">
      <formula>IF(RIGHT(TEXT(AI34,"0.#"),1)=".",FALSE,TRUE)</formula>
    </cfRule>
    <cfRule type="expression" dxfId="2748" priority="13466">
      <formula>IF(RIGHT(TEXT(AI34,"0.#"),1)=".",TRUE,FALSE)</formula>
    </cfRule>
  </conditionalFormatting>
  <conditionalFormatting sqref="AI33">
    <cfRule type="expression" dxfId="2747" priority="13463">
      <formula>IF(RIGHT(TEXT(AI33,"0.#"),1)=".",FALSE,TRUE)</formula>
    </cfRule>
    <cfRule type="expression" dxfId="2746" priority="13464">
      <formula>IF(RIGHT(TEXT(AI33,"0.#"),1)=".",TRUE,FALSE)</formula>
    </cfRule>
  </conditionalFormatting>
  <conditionalFormatting sqref="AI32">
    <cfRule type="expression" dxfId="2745" priority="13461">
      <formula>IF(RIGHT(TEXT(AI32,"0.#"),1)=".",FALSE,TRUE)</formula>
    </cfRule>
    <cfRule type="expression" dxfId="2744" priority="13462">
      <formula>IF(RIGHT(TEXT(AI32,"0.#"),1)=".",TRUE,FALSE)</formula>
    </cfRule>
  </conditionalFormatting>
  <conditionalFormatting sqref="AM32">
    <cfRule type="expression" dxfId="2743" priority="13459">
      <formula>IF(RIGHT(TEXT(AM32,"0.#"),1)=".",FALSE,TRUE)</formula>
    </cfRule>
    <cfRule type="expression" dxfId="2742" priority="13460">
      <formula>IF(RIGHT(TEXT(AM32,"0.#"),1)=".",TRUE,FALSE)</formula>
    </cfRule>
  </conditionalFormatting>
  <conditionalFormatting sqref="AM33">
    <cfRule type="expression" dxfId="2741" priority="13457">
      <formula>IF(RIGHT(TEXT(AM33,"0.#"),1)=".",FALSE,TRUE)</formula>
    </cfRule>
    <cfRule type="expression" dxfId="2740" priority="13458">
      <formula>IF(RIGHT(TEXT(AM33,"0.#"),1)=".",TRUE,FALSE)</formula>
    </cfRule>
  </conditionalFormatting>
  <conditionalFormatting sqref="AQ32:AQ34">
    <cfRule type="expression" dxfId="2739" priority="13449">
      <formula>IF(RIGHT(TEXT(AQ32,"0.#"),1)=".",FALSE,TRUE)</formula>
    </cfRule>
    <cfRule type="expression" dxfId="2738" priority="13450">
      <formula>IF(RIGHT(TEXT(AQ32,"0.#"),1)=".",TRUE,FALSE)</formula>
    </cfRule>
  </conditionalFormatting>
  <conditionalFormatting sqref="AU32:AU34">
    <cfRule type="expression" dxfId="2737" priority="13447">
      <formula>IF(RIGHT(TEXT(AU32,"0.#"),1)=".",FALSE,TRUE)</formula>
    </cfRule>
    <cfRule type="expression" dxfId="2736" priority="13448">
      <formula>IF(RIGHT(TEXT(AU32,"0.#"),1)=".",TRUE,FALSE)</formula>
    </cfRule>
  </conditionalFormatting>
  <conditionalFormatting sqref="AE53">
    <cfRule type="expression" dxfId="2735" priority="13381">
      <formula>IF(RIGHT(TEXT(AE53,"0.#"),1)=".",FALSE,TRUE)</formula>
    </cfRule>
    <cfRule type="expression" dxfId="2734" priority="13382">
      <formula>IF(RIGHT(TEXT(AE53,"0.#"),1)=".",TRUE,FALSE)</formula>
    </cfRule>
  </conditionalFormatting>
  <conditionalFormatting sqref="AE54">
    <cfRule type="expression" dxfId="2733" priority="13379">
      <formula>IF(RIGHT(TEXT(AE54,"0.#"),1)=".",FALSE,TRUE)</formula>
    </cfRule>
    <cfRule type="expression" dxfId="2732" priority="13380">
      <formula>IF(RIGHT(TEXT(AE54,"0.#"),1)=".",TRUE,FALSE)</formula>
    </cfRule>
  </conditionalFormatting>
  <conditionalFormatting sqref="AI54">
    <cfRule type="expression" dxfId="2731" priority="13373">
      <formula>IF(RIGHT(TEXT(AI54,"0.#"),1)=".",FALSE,TRUE)</formula>
    </cfRule>
    <cfRule type="expression" dxfId="2730" priority="13374">
      <formula>IF(RIGHT(TEXT(AI54,"0.#"),1)=".",TRUE,FALSE)</formula>
    </cfRule>
  </conditionalFormatting>
  <conditionalFormatting sqref="AI53">
    <cfRule type="expression" dxfId="2729" priority="13371">
      <formula>IF(RIGHT(TEXT(AI53,"0.#"),1)=".",FALSE,TRUE)</formula>
    </cfRule>
    <cfRule type="expression" dxfId="2728" priority="13372">
      <formula>IF(RIGHT(TEXT(AI53,"0.#"),1)=".",TRUE,FALSE)</formula>
    </cfRule>
  </conditionalFormatting>
  <conditionalFormatting sqref="AM53">
    <cfRule type="expression" dxfId="2727" priority="13369">
      <formula>IF(RIGHT(TEXT(AM53,"0.#"),1)=".",FALSE,TRUE)</formula>
    </cfRule>
    <cfRule type="expression" dxfId="2726" priority="13370">
      <formula>IF(RIGHT(TEXT(AM53,"0.#"),1)=".",TRUE,FALSE)</formula>
    </cfRule>
  </conditionalFormatting>
  <conditionalFormatting sqref="AM54">
    <cfRule type="expression" dxfId="2725" priority="13367">
      <formula>IF(RIGHT(TEXT(AM54,"0.#"),1)=".",FALSE,TRUE)</formula>
    </cfRule>
    <cfRule type="expression" dxfId="2724" priority="13368">
      <formula>IF(RIGHT(TEXT(AM54,"0.#"),1)=".",TRUE,FALSE)</formula>
    </cfRule>
  </conditionalFormatting>
  <conditionalFormatting sqref="AM55">
    <cfRule type="expression" dxfId="2723" priority="13365">
      <formula>IF(RIGHT(TEXT(AM55,"0.#"),1)=".",FALSE,TRUE)</formula>
    </cfRule>
    <cfRule type="expression" dxfId="2722" priority="13366">
      <formula>IF(RIGHT(TEXT(AM55,"0.#"),1)=".",TRUE,FALSE)</formula>
    </cfRule>
  </conditionalFormatting>
  <conditionalFormatting sqref="AE60">
    <cfRule type="expression" dxfId="2721" priority="13351">
      <formula>IF(RIGHT(TEXT(AE60,"0.#"),1)=".",FALSE,TRUE)</formula>
    </cfRule>
    <cfRule type="expression" dxfId="2720" priority="13352">
      <formula>IF(RIGHT(TEXT(AE60,"0.#"),1)=".",TRUE,FALSE)</formula>
    </cfRule>
  </conditionalFormatting>
  <conditionalFormatting sqref="AE61">
    <cfRule type="expression" dxfId="2719" priority="13349">
      <formula>IF(RIGHT(TEXT(AE61,"0.#"),1)=".",FALSE,TRUE)</formula>
    </cfRule>
    <cfRule type="expression" dxfId="2718" priority="13350">
      <formula>IF(RIGHT(TEXT(AE61,"0.#"),1)=".",TRUE,FALSE)</formula>
    </cfRule>
  </conditionalFormatting>
  <conditionalFormatting sqref="AE62">
    <cfRule type="expression" dxfId="2717" priority="13347">
      <formula>IF(RIGHT(TEXT(AE62,"0.#"),1)=".",FALSE,TRUE)</formula>
    </cfRule>
    <cfRule type="expression" dxfId="2716" priority="13348">
      <formula>IF(RIGHT(TEXT(AE62,"0.#"),1)=".",TRUE,FALSE)</formula>
    </cfRule>
  </conditionalFormatting>
  <conditionalFormatting sqref="AI62">
    <cfRule type="expression" dxfId="2715" priority="13345">
      <formula>IF(RIGHT(TEXT(AI62,"0.#"),1)=".",FALSE,TRUE)</formula>
    </cfRule>
    <cfRule type="expression" dxfId="2714" priority="13346">
      <formula>IF(RIGHT(TEXT(AI62,"0.#"),1)=".",TRUE,FALSE)</formula>
    </cfRule>
  </conditionalFormatting>
  <conditionalFormatting sqref="AI61">
    <cfRule type="expression" dxfId="2713" priority="13343">
      <formula>IF(RIGHT(TEXT(AI61,"0.#"),1)=".",FALSE,TRUE)</formula>
    </cfRule>
    <cfRule type="expression" dxfId="2712" priority="13344">
      <formula>IF(RIGHT(TEXT(AI61,"0.#"),1)=".",TRUE,FALSE)</formula>
    </cfRule>
  </conditionalFormatting>
  <conditionalFormatting sqref="AI60">
    <cfRule type="expression" dxfId="2711" priority="13341">
      <formula>IF(RIGHT(TEXT(AI60,"0.#"),1)=".",FALSE,TRUE)</formula>
    </cfRule>
    <cfRule type="expression" dxfId="2710" priority="13342">
      <formula>IF(RIGHT(TEXT(AI60,"0.#"),1)=".",TRUE,FALSE)</formula>
    </cfRule>
  </conditionalFormatting>
  <conditionalFormatting sqref="AM60">
    <cfRule type="expression" dxfId="2709" priority="13339">
      <formula>IF(RIGHT(TEXT(AM60,"0.#"),1)=".",FALSE,TRUE)</formula>
    </cfRule>
    <cfRule type="expression" dxfId="2708" priority="13340">
      <formula>IF(RIGHT(TEXT(AM60,"0.#"),1)=".",TRUE,FALSE)</formula>
    </cfRule>
  </conditionalFormatting>
  <conditionalFormatting sqref="AM61">
    <cfRule type="expression" dxfId="2707" priority="13337">
      <formula>IF(RIGHT(TEXT(AM61,"0.#"),1)=".",FALSE,TRUE)</formula>
    </cfRule>
    <cfRule type="expression" dxfId="2706" priority="13338">
      <formula>IF(RIGHT(TEXT(AM61,"0.#"),1)=".",TRUE,FALSE)</formula>
    </cfRule>
  </conditionalFormatting>
  <conditionalFormatting sqref="AM62">
    <cfRule type="expression" dxfId="2705" priority="13335">
      <formula>IF(RIGHT(TEXT(AM62,"0.#"),1)=".",FALSE,TRUE)</formula>
    </cfRule>
    <cfRule type="expression" dxfId="2704" priority="13336">
      <formula>IF(RIGHT(TEXT(AM62,"0.#"),1)=".",TRUE,FALSE)</formula>
    </cfRule>
  </conditionalFormatting>
  <conditionalFormatting sqref="AE87">
    <cfRule type="expression" dxfId="2703" priority="13321">
      <formula>IF(RIGHT(TEXT(AE87,"0.#"),1)=".",FALSE,TRUE)</formula>
    </cfRule>
    <cfRule type="expression" dxfId="2702" priority="13322">
      <formula>IF(RIGHT(TEXT(AE87,"0.#"),1)=".",TRUE,FALSE)</formula>
    </cfRule>
  </conditionalFormatting>
  <conditionalFormatting sqref="AE88">
    <cfRule type="expression" dxfId="2701" priority="13319">
      <formula>IF(RIGHT(TEXT(AE88,"0.#"),1)=".",FALSE,TRUE)</formula>
    </cfRule>
    <cfRule type="expression" dxfId="2700" priority="13320">
      <formula>IF(RIGHT(TEXT(AE88,"0.#"),1)=".",TRUE,FALSE)</formula>
    </cfRule>
  </conditionalFormatting>
  <conditionalFormatting sqref="AE89">
    <cfRule type="expression" dxfId="2699" priority="13317">
      <formula>IF(RIGHT(TEXT(AE89,"0.#"),1)=".",FALSE,TRUE)</formula>
    </cfRule>
    <cfRule type="expression" dxfId="2698" priority="13318">
      <formula>IF(RIGHT(TEXT(AE89,"0.#"),1)=".",TRUE,FALSE)</formula>
    </cfRule>
  </conditionalFormatting>
  <conditionalFormatting sqref="AI89">
    <cfRule type="expression" dxfId="2697" priority="13315">
      <formula>IF(RIGHT(TEXT(AI89,"0.#"),1)=".",FALSE,TRUE)</formula>
    </cfRule>
    <cfRule type="expression" dxfId="2696" priority="13316">
      <formula>IF(RIGHT(TEXT(AI89,"0.#"),1)=".",TRUE,FALSE)</formula>
    </cfRule>
  </conditionalFormatting>
  <conditionalFormatting sqref="AI88">
    <cfRule type="expression" dxfId="2695" priority="13313">
      <formula>IF(RIGHT(TEXT(AI88,"0.#"),1)=".",FALSE,TRUE)</formula>
    </cfRule>
    <cfRule type="expression" dxfId="2694" priority="13314">
      <formula>IF(RIGHT(TEXT(AI88,"0.#"),1)=".",TRUE,FALSE)</formula>
    </cfRule>
  </conditionalFormatting>
  <conditionalFormatting sqref="AI87">
    <cfRule type="expression" dxfId="2693" priority="13311">
      <formula>IF(RIGHT(TEXT(AI87,"0.#"),1)=".",FALSE,TRUE)</formula>
    </cfRule>
    <cfRule type="expression" dxfId="2692" priority="13312">
      <formula>IF(RIGHT(TEXT(AI87,"0.#"),1)=".",TRUE,FALSE)</formula>
    </cfRule>
  </conditionalFormatting>
  <conditionalFormatting sqref="AM88">
    <cfRule type="expression" dxfId="2691" priority="13307">
      <formula>IF(RIGHT(TEXT(AM88,"0.#"),1)=".",FALSE,TRUE)</formula>
    </cfRule>
    <cfRule type="expression" dxfId="2690" priority="13308">
      <formula>IF(RIGHT(TEXT(AM88,"0.#"),1)=".",TRUE,FALSE)</formula>
    </cfRule>
  </conditionalFormatting>
  <conditionalFormatting sqref="AM89">
    <cfRule type="expression" dxfId="2689" priority="13305">
      <formula>IF(RIGHT(TEXT(AM89,"0.#"),1)=".",FALSE,TRUE)</formula>
    </cfRule>
    <cfRule type="expression" dxfId="2688" priority="13306">
      <formula>IF(RIGHT(TEXT(AM89,"0.#"),1)=".",TRUE,FALSE)</formula>
    </cfRule>
  </conditionalFormatting>
  <conditionalFormatting sqref="AE92">
    <cfRule type="expression" dxfId="2687" priority="13291">
      <formula>IF(RIGHT(TEXT(AE92,"0.#"),1)=".",FALSE,TRUE)</formula>
    </cfRule>
    <cfRule type="expression" dxfId="2686" priority="13292">
      <formula>IF(RIGHT(TEXT(AE92,"0.#"),1)=".",TRUE,FALSE)</formula>
    </cfRule>
  </conditionalFormatting>
  <conditionalFormatting sqref="AE93">
    <cfRule type="expression" dxfId="2685" priority="13289">
      <formula>IF(RIGHT(TEXT(AE93,"0.#"),1)=".",FALSE,TRUE)</formula>
    </cfRule>
    <cfRule type="expression" dxfId="2684" priority="13290">
      <formula>IF(RIGHT(TEXT(AE93,"0.#"),1)=".",TRUE,FALSE)</formula>
    </cfRule>
  </conditionalFormatting>
  <conditionalFormatting sqref="AE94">
    <cfRule type="expression" dxfId="2683" priority="13287">
      <formula>IF(RIGHT(TEXT(AE94,"0.#"),1)=".",FALSE,TRUE)</formula>
    </cfRule>
    <cfRule type="expression" dxfId="2682" priority="13288">
      <formula>IF(RIGHT(TEXT(AE94,"0.#"),1)=".",TRUE,FALSE)</formula>
    </cfRule>
  </conditionalFormatting>
  <conditionalFormatting sqref="AI94">
    <cfRule type="expression" dxfId="2681" priority="13285">
      <formula>IF(RIGHT(TEXT(AI94,"0.#"),1)=".",FALSE,TRUE)</formula>
    </cfRule>
    <cfRule type="expression" dxfId="2680" priority="13286">
      <formula>IF(RIGHT(TEXT(AI94,"0.#"),1)=".",TRUE,FALSE)</formula>
    </cfRule>
  </conditionalFormatting>
  <conditionalFormatting sqref="AI93">
    <cfRule type="expression" dxfId="2679" priority="13283">
      <formula>IF(RIGHT(TEXT(AI93,"0.#"),1)=".",FALSE,TRUE)</formula>
    </cfRule>
    <cfRule type="expression" dxfId="2678" priority="13284">
      <formula>IF(RIGHT(TEXT(AI93,"0.#"),1)=".",TRUE,FALSE)</formula>
    </cfRule>
  </conditionalFormatting>
  <conditionalFormatting sqref="AI92">
    <cfRule type="expression" dxfId="2677" priority="13281">
      <formula>IF(RIGHT(TEXT(AI92,"0.#"),1)=".",FALSE,TRUE)</formula>
    </cfRule>
    <cfRule type="expression" dxfId="2676" priority="13282">
      <formula>IF(RIGHT(TEXT(AI92,"0.#"),1)=".",TRUE,FALSE)</formula>
    </cfRule>
  </conditionalFormatting>
  <conditionalFormatting sqref="AM92">
    <cfRule type="expression" dxfId="2675" priority="13279">
      <formula>IF(RIGHT(TEXT(AM92,"0.#"),1)=".",FALSE,TRUE)</formula>
    </cfRule>
    <cfRule type="expression" dxfId="2674" priority="13280">
      <formula>IF(RIGHT(TEXT(AM92,"0.#"),1)=".",TRUE,FALSE)</formula>
    </cfRule>
  </conditionalFormatting>
  <conditionalFormatting sqref="AM93">
    <cfRule type="expression" dxfId="2673" priority="13277">
      <formula>IF(RIGHT(TEXT(AM93,"0.#"),1)=".",FALSE,TRUE)</formula>
    </cfRule>
    <cfRule type="expression" dxfId="2672" priority="13278">
      <formula>IF(RIGHT(TEXT(AM93,"0.#"),1)=".",TRUE,FALSE)</formula>
    </cfRule>
  </conditionalFormatting>
  <conditionalFormatting sqref="AM94">
    <cfRule type="expression" dxfId="2671" priority="13275">
      <formula>IF(RIGHT(TEXT(AM94,"0.#"),1)=".",FALSE,TRUE)</formula>
    </cfRule>
    <cfRule type="expression" dxfId="2670" priority="13276">
      <formula>IF(RIGHT(TEXT(AM94,"0.#"),1)=".",TRUE,FALSE)</formula>
    </cfRule>
  </conditionalFormatting>
  <conditionalFormatting sqref="AE97">
    <cfRule type="expression" dxfId="2669" priority="13261">
      <formula>IF(RIGHT(TEXT(AE97,"0.#"),1)=".",FALSE,TRUE)</formula>
    </cfRule>
    <cfRule type="expression" dxfId="2668" priority="13262">
      <formula>IF(RIGHT(TEXT(AE97,"0.#"),1)=".",TRUE,FALSE)</formula>
    </cfRule>
  </conditionalFormatting>
  <conditionalFormatting sqref="AE98">
    <cfRule type="expression" dxfId="2667" priority="13259">
      <formula>IF(RIGHT(TEXT(AE98,"0.#"),1)=".",FALSE,TRUE)</formula>
    </cfRule>
    <cfRule type="expression" dxfId="2666" priority="13260">
      <formula>IF(RIGHT(TEXT(AE98,"0.#"),1)=".",TRUE,FALSE)</formula>
    </cfRule>
  </conditionalFormatting>
  <conditionalFormatting sqref="AE99">
    <cfRule type="expression" dxfId="2665" priority="13257">
      <formula>IF(RIGHT(TEXT(AE99,"0.#"),1)=".",FALSE,TRUE)</formula>
    </cfRule>
    <cfRule type="expression" dxfId="2664" priority="13258">
      <formula>IF(RIGHT(TEXT(AE99,"0.#"),1)=".",TRUE,FALSE)</formula>
    </cfRule>
  </conditionalFormatting>
  <conditionalFormatting sqref="AI99">
    <cfRule type="expression" dxfId="2663" priority="13255">
      <formula>IF(RIGHT(TEXT(AI99,"0.#"),1)=".",FALSE,TRUE)</formula>
    </cfRule>
    <cfRule type="expression" dxfId="2662" priority="13256">
      <formula>IF(RIGHT(TEXT(AI99,"0.#"),1)=".",TRUE,FALSE)</formula>
    </cfRule>
  </conditionalFormatting>
  <conditionalFormatting sqref="AI98">
    <cfRule type="expression" dxfId="2661" priority="13253">
      <formula>IF(RIGHT(TEXT(AI98,"0.#"),1)=".",FALSE,TRUE)</formula>
    </cfRule>
    <cfRule type="expression" dxfId="2660" priority="13254">
      <formula>IF(RIGHT(TEXT(AI98,"0.#"),1)=".",TRUE,FALSE)</formula>
    </cfRule>
  </conditionalFormatting>
  <conditionalFormatting sqref="AI97">
    <cfRule type="expression" dxfId="2659" priority="13251">
      <formula>IF(RIGHT(TEXT(AI97,"0.#"),1)=".",FALSE,TRUE)</formula>
    </cfRule>
    <cfRule type="expression" dxfId="2658" priority="13252">
      <formula>IF(RIGHT(TEXT(AI97,"0.#"),1)=".",TRUE,FALSE)</formula>
    </cfRule>
  </conditionalFormatting>
  <conditionalFormatting sqref="AM97">
    <cfRule type="expression" dxfId="2657" priority="13249">
      <formula>IF(RIGHT(TEXT(AM97,"0.#"),1)=".",FALSE,TRUE)</formula>
    </cfRule>
    <cfRule type="expression" dxfId="2656" priority="13250">
      <formula>IF(RIGHT(TEXT(AM97,"0.#"),1)=".",TRUE,FALSE)</formula>
    </cfRule>
  </conditionalFormatting>
  <conditionalFormatting sqref="AM98">
    <cfRule type="expression" dxfId="2655" priority="13247">
      <formula>IF(RIGHT(TEXT(AM98,"0.#"),1)=".",FALSE,TRUE)</formula>
    </cfRule>
    <cfRule type="expression" dxfId="2654" priority="13248">
      <formula>IF(RIGHT(TEXT(AM98,"0.#"),1)=".",TRUE,FALSE)</formula>
    </cfRule>
  </conditionalFormatting>
  <conditionalFormatting sqref="AM99">
    <cfRule type="expression" dxfId="2653" priority="13245">
      <formula>IF(RIGHT(TEXT(AM99,"0.#"),1)=".",FALSE,TRUE)</formula>
    </cfRule>
    <cfRule type="expression" dxfId="2652" priority="13246">
      <formula>IF(RIGHT(TEXT(AM99,"0.#"),1)=".",TRUE,FALSE)</formula>
    </cfRule>
  </conditionalFormatting>
  <conditionalFormatting sqref="AI101">
    <cfRule type="expression" dxfId="2651" priority="13231">
      <formula>IF(RIGHT(TEXT(AI101,"0.#"),1)=".",FALSE,TRUE)</formula>
    </cfRule>
    <cfRule type="expression" dxfId="2650" priority="13232">
      <formula>IF(RIGHT(TEXT(AI101,"0.#"),1)=".",TRUE,FALSE)</formula>
    </cfRule>
  </conditionalFormatting>
  <conditionalFormatting sqref="AM101">
    <cfRule type="expression" dxfId="2649" priority="13229">
      <formula>IF(RIGHT(TEXT(AM101,"0.#"),1)=".",FALSE,TRUE)</formula>
    </cfRule>
    <cfRule type="expression" dxfId="2648" priority="13230">
      <formula>IF(RIGHT(TEXT(AM101,"0.#"),1)=".",TRUE,FALSE)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 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19:AC19">
    <cfRule type="expression" dxfId="709" priority="9">
      <formula>IF(RIGHT(TEXT(P19,"0.#"),1)=".",FALSE,TRUE)</formula>
    </cfRule>
    <cfRule type="expression" dxfId="708" priority="10">
      <formula>IF(RIGHT(TEXT(P19,"0.#"),1)=".",TRUE,FALSE)</formula>
    </cfRule>
  </conditionalFormatting>
  <conditionalFormatting sqref="AE102 AQ102">
    <cfRule type="expression" dxfId="707" priority="7">
      <formula>IF(RIGHT(TEXT(AE102,"0.#"),1)=".",FALSE,TRUE)</formula>
    </cfRule>
    <cfRule type="expression" dxfId="706" priority="8">
      <formula>IF(RIGHT(TEXT(AE102,"0.#"),1)=".",TRUE,FALSE)</formula>
    </cfRule>
  </conditionalFormatting>
  <conditionalFormatting sqref="AI102">
    <cfRule type="expression" dxfId="705" priority="5">
      <formula>IF(RIGHT(TEXT(AI102,"0.#"),1)=".",FALSE,TRUE)</formula>
    </cfRule>
    <cfRule type="expression" dxfId="704" priority="6">
      <formula>IF(RIGHT(TEXT(AI102,"0.#"),1)=".",TRUE,FALSE)</formula>
    </cfRule>
  </conditionalFormatting>
  <conditionalFormatting sqref="AM102">
    <cfRule type="expression" dxfId="703" priority="3">
      <formula>IF(RIGHT(TEXT(AM102,"0.#"),1)=".",FALSE,TRUE)</formula>
    </cfRule>
    <cfRule type="expression" dxfId="702" priority="4">
      <formula>IF(RIGHT(TEXT(AM102,"0.#"),1)=".",TRUE,FALSE)</formula>
    </cfRule>
  </conditionalFormatting>
  <conditionalFormatting sqref="AU71">
    <cfRule type="expression" dxfId="701" priority="1">
      <formula>IF(RIGHT(TEXT(AU71,"0.#"),1)=".",FALSE,TRUE)</formula>
    </cfRule>
    <cfRule type="expression" dxfId="700" priority="2">
      <formula>IF(RIGHT(TEXT(AU71,"0.#"),1)=".",TRUE,FALSE)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129" max="49" man="1"/>
    <brk id="704" max="49" man="1"/>
    <brk id="73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555</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555</v>
      </c>
      <c r="M6" s="13" t="str">
        <f t="shared" si="2"/>
        <v>公共事業</v>
      </c>
      <c r="N6" s="13" t="str">
        <f t="shared" si="6"/>
        <v>公共事業</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t="s">
        <v>555</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t="s">
        <v>555</v>
      </c>
      <c r="C8" s="13" t="str">
        <f t="shared" si="0"/>
        <v>交通安全対策</v>
      </c>
      <c r="D8" s="13" t="str">
        <f t="shared" si="8"/>
        <v>観光立国、交通安全対策</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555</v>
      </c>
      <c r="C9" s="13" t="str">
        <f t="shared" si="0"/>
        <v>高齢社会対策</v>
      </c>
      <c r="D9" s="13" t="str">
        <f t="shared" si="8"/>
        <v>観光立国、交通安全対策、高齢社会対策</v>
      </c>
      <c r="F9" s="18" t="s">
        <v>437</v>
      </c>
      <c r="G9" s="17"/>
      <c r="H9" s="13" t="str">
        <f t="shared" si="1"/>
        <v/>
      </c>
      <c r="I9" s="13" t="str">
        <f t="shared" si="5"/>
        <v>一般会計</v>
      </c>
      <c r="K9" s="14" t="s">
        <v>228</v>
      </c>
      <c r="L9" s="15"/>
      <c r="M9" s="13" t="str">
        <f t="shared" si="2"/>
        <v/>
      </c>
      <c r="N9" s="13" t="str">
        <f t="shared" si="6"/>
        <v>公共事業</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t="s">
        <v>555</v>
      </c>
      <c r="C10" s="13" t="str">
        <f t="shared" si="0"/>
        <v>国土強靱化施策</v>
      </c>
      <c r="D10" s="13" t="str">
        <f t="shared" si="8"/>
        <v>観光立国、交通安全対策、高齢社会対策、国土強靱化施策</v>
      </c>
      <c r="F10" s="18" t="s">
        <v>235</v>
      </c>
      <c r="G10" s="17"/>
      <c r="H10" s="13" t="str">
        <f t="shared" si="1"/>
        <v/>
      </c>
      <c r="I10" s="13" t="str">
        <f t="shared" si="5"/>
        <v>一般会計</v>
      </c>
      <c r="K10" s="14" t="s">
        <v>469</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観光立国、交通安全対策、高齢社会対策、国土強靱化施策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観光立国、交通安全対策、高齢社会対策、国土強靱化施策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555</v>
      </c>
      <c r="C13" s="13" t="str">
        <f t="shared" si="0"/>
        <v>障害者施策</v>
      </c>
      <c r="D13" s="13" t="str">
        <f t="shared" si="8"/>
        <v>観光立国、交通安全対策、高齢社会対策、国土強靱化施策、障害者施策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555</v>
      </c>
      <c r="C14" s="13" t="str">
        <f t="shared" si="0"/>
        <v>少子化社会対策</v>
      </c>
      <c r="D14" s="13" t="str">
        <f t="shared" si="8"/>
        <v>観光立国、交通安全対策、高齢社会対策、国土強靱化施策、障害者施策、少子化社会対策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観光立国、交通安全対策、高齢社会対策、国土強靱化施策、障害者施策、少子化社会対策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555</v>
      </c>
      <c r="C16" s="13" t="str">
        <f t="shared" si="0"/>
        <v>男女共同参画</v>
      </c>
      <c r="D16" s="13" t="str">
        <f t="shared" si="8"/>
        <v>観光立国、交通安全対策、高齢社会対策、国土強靱化施策、障害者施策、少子化社会対策、男女共同参画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555</v>
      </c>
      <c r="C17" s="13" t="str">
        <f t="shared" si="0"/>
        <v>地球温暖化対策</v>
      </c>
      <c r="D17" s="13" t="str">
        <f t="shared" si="8"/>
        <v>観光立国、交通安全対策、高齢社会対策、国土強靱化施策、障害者施策、少子化社会対策、男女共同参画、地球温暖化対策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観光立国、交通安全対策、高齢社会対策、国土強靱化施策、障害者施策、少子化社会対策、男女共同参画、地球温暖化対策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観光立国、交通安全対策、高齢社会対策、国土強靱化施策、障害者施策、少子化社会対策、男女共同参画、地球温暖化対策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観光立国、交通安全対策、高齢社会対策、国土強靱化施策、障害者施策、少子化社会対策、男女共同参画、地球温暖化対策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観光立国、交通安全対策、高齢社会対策、国土強靱化施策、障害者施策、少子化社会対策、男女共同参画、地球温暖化対策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観光立国、交通安全対策、高齢社会対策、国土強靱化施策、障害者施策、少子化社会対策、男女共同参画、地球温暖化対策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観光立国、交通安全対策、高齢社会対策、国土強靱化施策、障害者施策、少子化社会対策、男女共同参画、地球温暖化対策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観光立国、交通安全対策、高齢社会対策、国土強靱化施策、障害者施策、少子化社会対策、男女共同参画、地球温暖化対策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観光立国、交通安全対策、高齢社会対策、国土強靱化施策、障害者施策、少子化社会対策、男女共同参画、地球温暖化対策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観光立国、交通安全対策、高齢社会対策、国土強靱化施策、障害者施策、少子化社会対策、男女共同参画、地球温暖化対策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491</v>
      </c>
      <c r="B2" s="511"/>
      <c r="C2" s="511"/>
      <c r="D2" s="511"/>
      <c r="E2" s="511"/>
      <c r="F2" s="512"/>
      <c r="G2" s="797" t="s">
        <v>265</v>
      </c>
      <c r="H2" s="782"/>
      <c r="I2" s="782"/>
      <c r="J2" s="782"/>
      <c r="K2" s="782"/>
      <c r="L2" s="782"/>
      <c r="M2" s="782"/>
      <c r="N2" s="782"/>
      <c r="O2" s="783"/>
      <c r="P2" s="781" t="s">
        <v>59</v>
      </c>
      <c r="Q2" s="782"/>
      <c r="R2" s="782"/>
      <c r="S2" s="782"/>
      <c r="T2" s="782"/>
      <c r="U2" s="782"/>
      <c r="V2" s="782"/>
      <c r="W2" s="782"/>
      <c r="X2" s="783"/>
      <c r="Y2" s="1010"/>
      <c r="Z2" s="410"/>
      <c r="AA2" s="411"/>
      <c r="AB2" s="1014" t="s">
        <v>11</v>
      </c>
      <c r="AC2" s="1015"/>
      <c r="AD2" s="1016"/>
      <c r="AE2" s="1002" t="s">
        <v>357</v>
      </c>
      <c r="AF2" s="1002"/>
      <c r="AG2" s="1002"/>
      <c r="AH2" s="1002"/>
      <c r="AI2" s="1002" t="s">
        <v>363</v>
      </c>
      <c r="AJ2" s="1002"/>
      <c r="AK2" s="1002"/>
      <c r="AL2" s="1002"/>
      <c r="AM2" s="1002" t="s">
        <v>472</v>
      </c>
      <c r="AN2" s="1002"/>
      <c r="AO2" s="1002"/>
      <c r="AP2" s="456"/>
      <c r="AQ2" s="173" t="s">
        <v>355</v>
      </c>
      <c r="AR2" s="166"/>
      <c r="AS2" s="166"/>
      <c r="AT2" s="167"/>
      <c r="AU2" s="371" t="s">
        <v>253</v>
      </c>
      <c r="AV2" s="371"/>
      <c r="AW2" s="371"/>
      <c r="AX2" s="372"/>
    </row>
    <row r="3" spans="1:50" ht="18.75" customHeight="1" x14ac:dyDescent="0.15">
      <c r="A3" s="510"/>
      <c r="B3" s="511"/>
      <c r="C3" s="511"/>
      <c r="D3" s="511"/>
      <c r="E3" s="511"/>
      <c r="F3" s="512"/>
      <c r="G3" s="564"/>
      <c r="H3" s="377"/>
      <c r="I3" s="377"/>
      <c r="J3" s="377"/>
      <c r="K3" s="377"/>
      <c r="L3" s="377"/>
      <c r="M3" s="377"/>
      <c r="N3" s="377"/>
      <c r="O3" s="565"/>
      <c r="P3" s="577"/>
      <c r="Q3" s="377"/>
      <c r="R3" s="377"/>
      <c r="S3" s="377"/>
      <c r="T3" s="377"/>
      <c r="U3" s="377"/>
      <c r="V3" s="377"/>
      <c r="W3" s="377"/>
      <c r="X3" s="565"/>
      <c r="Y3" s="1011"/>
      <c r="Z3" s="1012"/>
      <c r="AA3" s="1013"/>
      <c r="AB3" s="1017"/>
      <c r="AC3" s="1018"/>
      <c r="AD3" s="1019"/>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3"/>
      <c r="B4" s="511"/>
      <c r="C4" s="511"/>
      <c r="D4" s="511"/>
      <c r="E4" s="511"/>
      <c r="F4" s="512"/>
      <c r="G4" s="538"/>
      <c r="H4" s="1020"/>
      <c r="I4" s="1020"/>
      <c r="J4" s="1020"/>
      <c r="K4" s="1020"/>
      <c r="L4" s="1020"/>
      <c r="M4" s="1020"/>
      <c r="N4" s="1020"/>
      <c r="O4" s="1021"/>
      <c r="P4" s="158"/>
      <c r="Q4" s="1028"/>
      <c r="R4" s="1028"/>
      <c r="S4" s="1028"/>
      <c r="T4" s="1028"/>
      <c r="U4" s="1028"/>
      <c r="V4" s="1028"/>
      <c r="W4" s="1028"/>
      <c r="X4" s="1029"/>
      <c r="Y4" s="1006" t="s">
        <v>12</v>
      </c>
      <c r="Z4" s="1007"/>
      <c r="AA4" s="1008"/>
      <c r="AB4" s="653"/>
      <c r="AC4" s="1009"/>
      <c r="AD4" s="1009"/>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4"/>
      <c r="B5" s="515"/>
      <c r="C5" s="515"/>
      <c r="D5" s="515"/>
      <c r="E5" s="515"/>
      <c r="F5" s="516"/>
      <c r="G5" s="1022"/>
      <c r="H5" s="1023"/>
      <c r="I5" s="1023"/>
      <c r="J5" s="1023"/>
      <c r="K5" s="1023"/>
      <c r="L5" s="1023"/>
      <c r="M5" s="1023"/>
      <c r="N5" s="1023"/>
      <c r="O5" s="1024"/>
      <c r="P5" s="1030"/>
      <c r="Q5" s="1030"/>
      <c r="R5" s="1030"/>
      <c r="S5" s="1030"/>
      <c r="T5" s="1030"/>
      <c r="U5" s="1030"/>
      <c r="V5" s="1030"/>
      <c r="W5" s="1030"/>
      <c r="X5" s="1031"/>
      <c r="Y5" s="301" t="s">
        <v>54</v>
      </c>
      <c r="Z5" s="1003"/>
      <c r="AA5" s="1004"/>
      <c r="AB5" s="743"/>
      <c r="AC5" s="1005"/>
      <c r="AD5" s="1005"/>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4"/>
      <c r="B6" s="515"/>
      <c r="C6" s="515"/>
      <c r="D6" s="515"/>
      <c r="E6" s="515"/>
      <c r="F6" s="516"/>
      <c r="G6" s="1025"/>
      <c r="H6" s="1026"/>
      <c r="I6" s="1026"/>
      <c r="J6" s="1026"/>
      <c r="K6" s="1026"/>
      <c r="L6" s="1026"/>
      <c r="M6" s="1026"/>
      <c r="N6" s="1026"/>
      <c r="O6" s="1027"/>
      <c r="P6" s="1032"/>
      <c r="Q6" s="1032"/>
      <c r="R6" s="1032"/>
      <c r="S6" s="1032"/>
      <c r="T6" s="1032"/>
      <c r="U6" s="1032"/>
      <c r="V6" s="1032"/>
      <c r="W6" s="1032"/>
      <c r="X6" s="1033"/>
      <c r="Y6" s="1034" t="s">
        <v>13</v>
      </c>
      <c r="Z6" s="1003"/>
      <c r="AA6" s="1004"/>
      <c r="AB6" s="459" t="s">
        <v>301</v>
      </c>
      <c r="AC6" s="1035"/>
      <c r="AD6" s="103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3" t="s">
        <v>527</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0" t="s">
        <v>491</v>
      </c>
      <c r="B9" s="511"/>
      <c r="C9" s="511"/>
      <c r="D9" s="511"/>
      <c r="E9" s="511"/>
      <c r="F9" s="512"/>
      <c r="G9" s="797" t="s">
        <v>265</v>
      </c>
      <c r="H9" s="782"/>
      <c r="I9" s="782"/>
      <c r="J9" s="782"/>
      <c r="K9" s="782"/>
      <c r="L9" s="782"/>
      <c r="M9" s="782"/>
      <c r="N9" s="782"/>
      <c r="O9" s="783"/>
      <c r="P9" s="781" t="s">
        <v>59</v>
      </c>
      <c r="Q9" s="782"/>
      <c r="R9" s="782"/>
      <c r="S9" s="782"/>
      <c r="T9" s="782"/>
      <c r="U9" s="782"/>
      <c r="V9" s="782"/>
      <c r="W9" s="782"/>
      <c r="X9" s="783"/>
      <c r="Y9" s="1010"/>
      <c r="Z9" s="410"/>
      <c r="AA9" s="411"/>
      <c r="AB9" s="1014" t="s">
        <v>11</v>
      </c>
      <c r="AC9" s="1015"/>
      <c r="AD9" s="1016"/>
      <c r="AE9" s="1002" t="s">
        <v>357</v>
      </c>
      <c r="AF9" s="1002"/>
      <c r="AG9" s="1002"/>
      <c r="AH9" s="1002"/>
      <c r="AI9" s="1002" t="s">
        <v>363</v>
      </c>
      <c r="AJ9" s="1002"/>
      <c r="AK9" s="1002"/>
      <c r="AL9" s="1002"/>
      <c r="AM9" s="1002" t="s">
        <v>472</v>
      </c>
      <c r="AN9" s="1002"/>
      <c r="AO9" s="1002"/>
      <c r="AP9" s="456"/>
      <c r="AQ9" s="173" t="s">
        <v>355</v>
      </c>
      <c r="AR9" s="166"/>
      <c r="AS9" s="166"/>
      <c r="AT9" s="167"/>
      <c r="AU9" s="371" t="s">
        <v>253</v>
      </c>
      <c r="AV9" s="371"/>
      <c r="AW9" s="371"/>
      <c r="AX9" s="372"/>
    </row>
    <row r="10" spans="1:50" ht="18.75" customHeight="1" x14ac:dyDescent="0.15">
      <c r="A10" s="510"/>
      <c r="B10" s="511"/>
      <c r="C10" s="511"/>
      <c r="D10" s="511"/>
      <c r="E10" s="511"/>
      <c r="F10" s="512"/>
      <c r="G10" s="564"/>
      <c r="H10" s="377"/>
      <c r="I10" s="377"/>
      <c r="J10" s="377"/>
      <c r="K10" s="377"/>
      <c r="L10" s="377"/>
      <c r="M10" s="377"/>
      <c r="N10" s="377"/>
      <c r="O10" s="565"/>
      <c r="P10" s="577"/>
      <c r="Q10" s="377"/>
      <c r="R10" s="377"/>
      <c r="S10" s="377"/>
      <c r="T10" s="377"/>
      <c r="U10" s="377"/>
      <c r="V10" s="377"/>
      <c r="W10" s="377"/>
      <c r="X10" s="565"/>
      <c r="Y10" s="1011"/>
      <c r="Z10" s="1012"/>
      <c r="AA10" s="1013"/>
      <c r="AB10" s="1017"/>
      <c r="AC10" s="1018"/>
      <c r="AD10" s="1019"/>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3"/>
      <c r="B11" s="511"/>
      <c r="C11" s="511"/>
      <c r="D11" s="511"/>
      <c r="E11" s="511"/>
      <c r="F11" s="512"/>
      <c r="G11" s="538"/>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653"/>
      <c r="AC11" s="1009"/>
      <c r="AD11" s="100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4"/>
      <c r="B12" s="515"/>
      <c r="C12" s="515"/>
      <c r="D12" s="515"/>
      <c r="E12" s="515"/>
      <c r="F12" s="516"/>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743"/>
      <c r="AC12" s="1005"/>
      <c r="AD12" s="100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3"/>
      <c r="B13" s="644"/>
      <c r="C13" s="644"/>
      <c r="D13" s="644"/>
      <c r="E13" s="644"/>
      <c r="F13" s="645"/>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59" t="s">
        <v>301</v>
      </c>
      <c r="AC13" s="1035"/>
      <c r="AD13" s="103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3" t="s">
        <v>527</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0" t="s">
        <v>491</v>
      </c>
      <c r="B16" s="511"/>
      <c r="C16" s="511"/>
      <c r="D16" s="511"/>
      <c r="E16" s="511"/>
      <c r="F16" s="512"/>
      <c r="G16" s="797" t="s">
        <v>265</v>
      </c>
      <c r="H16" s="782"/>
      <c r="I16" s="782"/>
      <c r="J16" s="782"/>
      <c r="K16" s="782"/>
      <c r="L16" s="782"/>
      <c r="M16" s="782"/>
      <c r="N16" s="782"/>
      <c r="O16" s="783"/>
      <c r="P16" s="781" t="s">
        <v>59</v>
      </c>
      <c r="Q16" s="782"/>
      <c r="R16" s="782"/>
      <c r="S16" s="782"/>
      <c r="T16" s="782"/>
      <c r="U16" s="782"/>
      <c r="V16" s="782"/>
      <c r="W16" s="782"/>
      <c r="X16" s="783"/>
      <c r="Y16" s="1010"/>
      <c r="Z16" s="410"/>
      <c r="AA16" s="411"/>
      <c r="AB16" s="1014" t="s">
        <v>11</v>
      </c>
      <c r="AC16" s="1015"/>
      <c r="AD16" s="1016"/>
      <c r="AE16" s="1002" t="s">
        <v>357</v>
      </c>
      <c r="AF16" s="1002"/>
      <c r="AG16" s="1002"/>
      <c r="AH16" s="1002"/>
      <c r="AI16" s="1002" t="s">
        <v>363</v>
      </c>
      <c r="AJ16" s="1002"/>
      <c r="AK16" s="1002"/>
      <c r="AL16" s="1002"/>
      <c r="AM16" s="1002" t="s">
        <v>472</v>
      </c>
      <c r="AN16" s="1002"/>
      <c r="AO16" s="1002"/>
      <c r="AP16" s="456"/>
      <c r="AQ16" s="173" t="s">
        <v>355</v>
      </c>
      <c r="AR16" s="166"/>
      <c r="AS16" s="166"/>
      <c r="AT16" s="167"/>
      <c r="AU16" s="371" t="s">
        <v>253</v>
      </c>
      <c r="AV16" s="371"/>
      <c r="AW16" s="371"/>
      <c r="AX16" s="372"/>
    </row>
    <row r="17" spans="1:50" ht="18.75" customHeight="1" x14ac:dyDescent="0.15">
      <c r="A17" s="510"/>
      <c r="B17" s="511"/>
      <c r="C17" s="511"/>
      <c r="D17" s="511"/>
      <c r="E17" s="511"/>
      <c r="F17" s="512"/>
      <c r="G17" s="564"/>
      <c r="H17" s="377"/>
      <c r="I17" s="377"/>
      <c r="J17" s="377"/>
      <c r="K17" s="377"/>
      <c r="L17" s="377"/>
      <c r="M17" s="377"/>
      <c r="N17" s="377"/>
      <c r="O17" s="565"/>
      <c r="P17" s="577"/>
      <c r="Q17" s="377"/>
      <c r="R17" s="377"/>
      <c r="S17" s="377"/>
      <c r="T17" s="377"/>
      <c r="U17" s="377"/>
      <c r="V17" s="377"/>
      <c r="W17" s="377"/>
      <c r="X17" s="565"/>
      <c r="Y17" s="1011"/>
      <c r="Z17" s="1012"/>
      <c r="AA17" s="1013"/>
      <c r="AB17" s="1017"/>
      <c r="AC17" s="1018"/>
      <c r="AD17" s="1019"/>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3"/>
      <c r="B18" s="511"/>
      <c r="C18" s="511"/>
      <c r="D18" s="511"/>
      <c r="E18" s="511"/>
      <c r="F18" s="512"/>
      <c r="G18" s="538"/>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653"/>
      <c r="AC18" s="1009"/>
      <c r="AD18" s="100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4"/>
      <c r="B19" s="515"/>
      <c r="C19" s="515"/>
      <c r="D19" s="515"/>
      <c r="E19" s="515"/>
      <c r="F19" s="516"/>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743"/>
      <c r="AC19" s="1005"/>
      <c r="AD19" s="100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3"/>
      <c r="B20" s="644"/>
      <c r="C20" s="644"/>
      <c r="D20" s="644"/>
      <c r="E20" s="644"/>
      <c r="F20" s="645"/>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59" t="s">
        <v>301</v>
      </c>
      <c r="AC20" s="1035"/>
      <c r="AD20" s="103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3" t="s">
        <v>527</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0" t="s">
        <v>491</v>
      </c>
      <c r="B23" s="511"/>
      <c r="C23" s="511"/>
      <c r="D23" s="511"/>
      <c r="E23" s="511"/>
      <c r="F23" s="512"/>
      <c r="G23" s="797" t="s">
        <v>265</v>
      </c>
      <c r="H23" s="782"/>
      <c r="I23" s="782"/>
      <c r="J23" s="782"/>
      <c r="K23" s="782"/>
      <c r="L23" s="782"/>
      <c r="M23" s="782"/>
      <c r="N23" s="782"/>
      <c r="O23" s="783"/>
      <c r="P23" s="781" t="s">
        <v>59</v>
      </c>
      <c r="Q23" s="782"/>
      <c r="R23" s="782"/>
      <c r="S23" s="782"/>
      <c r="T23" s="782"/>
      <c r="U23" s="782"/>
      <c r="V23" s="782"/>
      <c r="W23" s="782"/>
      <c r="X23" s="783"/>
      <c r="Y23" s="1010"/>
      <c r="Z23" s="410"/>
      <c r="AA23" s="411"/>
      <c r="AB23" s="1014" t="s">
        <v>11</v>
      </c>
      <c r="AC23" s="1015"/>
      <c r="AD23" s="1016"/>
      <c r="AE23" s="1002" t="s">
        <v>357</v>
      </c>
      <c r="AF23" s="1002"/>
      <c r="AG23" s="1002"/>
      <c r="AH23" s="1002"/>
      <c r="AI23" s="1002" t="s">
        <v>363</v>
      </c>
      <c r="AJ23" s="1002"/>
      <c r="AK23" s="1002"/>
      <c r="AL23" s="1002"/>
      <c r="AM23" s="1002" t="s">
        <v>472</v>
      </c>
      <c r="AN23" s="1002"/>
      <c r="AO23" s="1002"/>
      <c r="AP23" s="456"/>
      <c r="AQ23" s="173" t="s">
        <v>355</v>
      </c>
      <c r="AR23" s="166"/>
      <c r="AS23" s="166"/>
      <c r="AT23" s="167"/>
      <c r="AU23" s="371" t="s">
        <v>253</v>
      </c>
      <c r="AV23" s="371"/>
      <c r="AW23" s="371"/>
      <c r="AX23" s="372"/>
    </row>
    <row r="24" spans="1:50" ht="18.75" customHeight="1" x14ac:dyDescent="0.15">
      <c r="A24" s="510"/>
      <c r="B24" s="511"/>
      <c r="C24" s="511"/>
      <c r="D24" s="511"/>
      <c r="E24" s="511"/>
      <c r="F24" s="512"/>
      <c r="G24" s="564"/>
      <c r="H24" s="377"/>
      <c r="I24" s="377"/>
      <c r="J24" s="377"/>
      <c r="K24" s="377"/>
      <c r="L24" s="377"/>
      <c r="M24" s="377"/>
      <c r="N24" s="377"/>
      <c r="O24" s="565"/>
      <c r="P24" s="577"/>
      <c r="Q24" s="377"/>
      <c r="R24" s="377"/>
      <c r="S24" s="377"/>
      <c r="T24" s="377"/>
      <c r="U24" s="377"/>
      <c r="V24" s="377"/>
      <c r="W24" s="377"/>
      <c r="X24" s="565"/>
      <c r="Y24" s="1011"/>
      <c r="Z24" s="1012"/>
      <c r="AA24" s="1013"/>
      <c r="AB24" s="1017"/>
      <c r="AC24" s="1018"/>
      <c r="AD24" s="1019"/>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3"/>
      <c r="B25" s="511"/>
      <c r="C25" s="511"/>
      <c r="D25" s="511"/>
      <c r="E25" s="511"/>
      <c r="F25" s="512"/>
      <c r="G25" s="538"/>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653"/>
      <c r="AC25" s="1009"/>
      <c r="AD25" s="100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4"/>
      <c r="B26" s="515"/>
      <c r="C26" s="515"/>
      <c r="D26" s="515"/>
      <c r="E26" s="515"/>
      <c r="F26" s="516"/>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743"/>
      <c r="AC26" s="1005"/>
      <c r="AD26" s="100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3"/>
      <c r="B27" s="644"/>
      <c r="C27" s="644"/>
      <c r="D27" s="644"/>
      <c r="E27" s="644"/>
      <c r="F27" s="645"/>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59" t="s">
        <v>301</v>
      </c>
      <c r="AC27" s="1035"/>
      <c r="AD27" s="103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3" t="s">
        <v>527</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0" t="s">
        <v>491</v>
      </c>
      <c r="B30" s="511"/>
      <c r="C30" s="511"/>
      <c r="D30" s="511"/>
      <c r="E30" s="511"/>
      <c r="F30" s="512"/>
      <c r="G30" s="797" t="s">
        <v>265</v>
      </c>
      <c r="H30" s="782"/>
      <c r="I30" s="782"/>
      <c r="J30" s="782"/>
      <c r="K30" s="782"/>
      <c r="L30" s="782"/>
      <c r="M30" s="782"/>
      <c r="N30" s="782"/>
      <c r="O30" s="783"/>
      <c r="P30" s="781" t="s">
        <v>59</v>
      </c>
      <c r="Q30" s="782"/>
      <c r="R30" s="782"/>
      <c r="S30" s="782"/>
      <c r="T30" s="782"/>
      <c r="U30" s="782"/>
      <c r="V30" s="782"/>
      <c r="W30" s="782"/>
      <c r="X30" s="783"/>
      <c r="Y30" s="1010"/>
      <c r="Z30" s="410"/>
      <c r="AA30" s="411"/>
      <c r="AB30" s="1014" t="s">
        <v>11</v>
      </c>
      <c r="AC30" s="1015"/>
      <c r="AD30" s="1016"/>
      <c r="AE30" s="1002" t="s">
        <v>357</v>
      </c>
      <c r="AF30" s="1002"/>
      <c r="AG30" s="1002"/>
      <c r="AH30" s="1002"/>
      <c r="AI30" s="1002" t="s">
        <v>363</v>
      </c>
      <c r="AJ30" s="1002"/>
      <c r="AK30" s="1002"/>
      <c r="AL30" s="1002"/>
      <c r="AM30" s="1002" t="s">
        <v>472</v>
      </c>
      <c r="AN30" s="1002"/>
      <c r="AO30" s="1002"/>
      <c r="AP30" s="456"/>
      <c r="AQ30" s="173" t="s">
        <v>355</v>
      </c>
      <c r="AR30" s="166"/>
      <c r="AS30" s="166"/>
      <c r="AT30" s="167"/>
      <c r="AU30" s="371" t="s">
        <v>253</v>
      </c>
      <c r="AV30" s="371"/>
      <c r="AW30" s="371"/>
      <c r="AX30" s="372"/>
    </row>
    <row r="31" spans="1:50" ht="18.75" customHeight="1" x14ac:dyDescent="0.15">
      <c r="A31" s="510"/>
      <c r="B31" s="511"/>
      <c r="C31" s="511"/>
      <c r="D31" s="511"/>
      <c r="E31" s="511"/>
      <c r="F31" s="512"/>
      <c r="G31" s="564"/>
      <c r="H31" s="377"/>
      <c r="I31" s="377"/>
      <c r="J31" s="377"/>
      <c r="K31" s="377"/>
      <c r="L31" s="377"/>
      <c r="M31" s="377"/>
      <c r="N31" s="377"/>
      <c r="O31" s="565"/>
      <c r="P31" s="577"/>
      <c r="Q31" s="377"/>
      <c r="R31" s="377"/>
      <c r="S31" s="377"/>
      <c r="T31" s="377"/>
      <c r="U31" s="377"/>
      <c r="V31" s="377"/>
      <c r="W31" s="377"/>
      <c r="X31" s="565"/>
      <c r="Y31" s="1011"/>
      <c r="Z31" s="1012"/>
      <c r="AA31" s="1013"/>
      <c r="AB31" s="1017"/>
      <c r="AC31" s="1018"/>
      <c r="AD31" s="1019"/>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3"/>
      <c r="B32" s="511"/>
      <c r="C32" s="511"/>
      <c r="D32" s="511"/>
      <c r="E32" s="511"/>
      <c r="F32" s="512"/>
      <c r="G32" s="538"/>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653"/>
      <c r="AC32" s="1009"/>
      <c r="AD32" s="100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4"/>
      <c r="B33" s="515"/>
      <c r="C33" s="515"/>
      <c r="D33" s="515"/>
      <c r="E33" s="515"/>
      <c r="F33" s="516"/>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743"/>
      <c r="AC33" s="1005"/>
      <c r="AD33" s="100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3"/>
      <c r="B34" s="644"/>
      <c r="C34" s="644"/>
      <c r="D34" s="644"/>
      <c r="E34" s="644"/>
      <c r="F34" s="645"/>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59" t="s">
        <v>301</v>
      </c>
      <c r="AC34" s="1035"/>
      <c r="AD34" s="103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3" t="s">
        <v>527</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0" t="s">
        <v>491</v>
      </c>
      <c r="B37" s="511"/>
      <c r="C37" s="511"/>
      <c r="D37" s="511"/>
      <c r="E37" s="511"/>
      <c r="F37" s="512"/>
      <c r="G37" s="797" t="s">
        <v>265</v>
      </c>
      <c r="H37" s="782"/>
      <c r="I37" s="782"/>
      <c r="J37" s="782"/>
      <c r="K37" s="782"/>
      <c r="L37" s="782"/>
      <c r="M37" s="782"/>
      <c r="N37" s="782"/>
      <c r="O37" s="783"/>
      <c r="P37" s="781" t="s">
        <v>59</v>
      </c>
      <c r="Q37" s="782"/>
      <c r="R37" s="782"/>
      <c r="S37" s="782"/>
      <c r="T37" s="782"/>
      <c r="U37" s="782"/>
      <c r="V37" s="782"/>
      <c r="W37" s="782"/>
      <c r="X37" s="783"/>
      <c r="Y37" s="1010"/>
      <c r="Z37" s="410"/>
      <c r="AA37" s="411"/>
      <c r="AB37" s="1014" t="s">
        <v>11</v>
      </c>
      <c r="AC37" s="1015"/>
      <c r="AD37" s="1016"/>
      <c r="AE37" s="1002" t="s">
        <v>357</v>
      </c>
      <c r="AF37" s="1002"/>
      <c r="AG37" s="1002"/>
      <c r="AH37" s="1002"/>
      <c r="AI37" s="1002" t="s">
        <v>363</v>
      </c>
      <c r="AJ37" s="1002"/>
      <c r="AK37" s="1002"/>
      <c r="AL37" s="1002"/>
      <c r="AM37" s="1002" t="s">
        <v>472</v>
      </c>
      <c r="AN37" s="1002"/>
      <c r="AO37" s="1002"/>
      <c r="AP37" s="456"/>
      <c r="AQ37" s="173" t="s">
        <v>355</v>
      </c>
      <c r="AR37" s="166"/>
      <c r="AS37" s="166"/>
      <c r="AT37" s="167"/>
      <c r="AU37" s="371" t="s">
        <v>253</v>
      </c>
      <c r="AV37" s="371"/>
      <c r="AW37" s="371"/>
      <c r="AX37" s="372"/>
    </row>
    <row r="38" spans="1:50" ht="18.75" customHeight="1" x14ac:dyDescent="0.15">
      <c r="A38" s="510"/>
      <c r="B38" s="511"/>
      <c r="C38" s="511"/>
      <c r="D38" s="511"/>
      <c r="E38" s="511"/>
      <c r="F38" s="512"/>
      <c r="G38" s="564"/>
      <c r="H38" s="377"/>
      <c r="I38" s="377"/>
      <c r="J38" s="377"/>
      <c r="K38" s="377"/>
      <c r="L38" s="377"/>
      <c r="M38" s="377"/>
      <c r="N38" s="377"/>
      <c r="O38" s="565"/>
      <c r="P38" s="577"/>
      <c r="Q38" s="377"/>
      <c r="R38" s="377"/>
      <c r="S38" s="377"/>
      <c r="T38" s="377"/>
      <c r="U38" s="377"/>
      <c r="V38" s="377"/>
      <c r="W38" s="377"/>
      <c r="X38" s="565"/>
      <c r="Y38" s="1011"/>
      <c r="Z38" s="1012"/>
      <c r="AA38" s="1013"/>
      <c r="AB38" s="1017"/>
      <c r="AC38" s="1018"/>
      <c r="AD38" s="1019"/>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3"/>
      <c r="B39" s="511"/>
      <c r="C39" s="511"/>
      <c r="D39" s="511"/>
      <c r="E39" s="511"/>
      <c r="F39" s="512"/>
      <c r="G39" s="538"/>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653"/>
      <c r="AC39" s="1009"/>
      <c r="AD39" s="100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4"/>
      <c r="B40" s="515"/>
      <c r="C40" s="515"/>
      <c r="D40" s="515"/>
      <c r="E40" s="515"/>
      <c r="F40" s="516"/>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743"/>
      <c r="AC40" s="1005"/>
      <c r="AD40" s="100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3"/>
      <c r="B41" s="644"/>
      <c r="C41" s="644"/>
      <c r="D41" s="644"/>
      <c r="E41" s="644"/>
      <c r="F41" s="645"/>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59" t="s">
        <v>301</v>
      </c>
      <c r="AC41" s="1035"/>
      <c r="AD41" s="103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3" t="s">
        <v>527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0" t="s">
        <v>491</v>
      </c>
      <c r="B44" s="511"/>
      <c r="C44" s="511"/>
      <c r="D44" s="511"/>
      <c r="E44" s="511"/>
      <c r="F44" s="512"/>
      <c r="G44" s="797" t="s">
        <v>265</v>
      </c>
      <c r="H44" s="782"/>
      <c r="I44" s="782"/>
      <c r="J44" s="782"/>
      <c r="K44" s="782"/>
      <c r="L44" s="782"/>
      <c r="M44" s="782"/>
      <c r="N44" s="782"/>
      <c r="O44" s="783"/>
      <c r="P44" s="781" t="s">
        <v>59</v>
      </c>
      <c r="Q44" s="782"/>
      <c r="R44" s="782"/>
      <c r="S44" s="782"/>
      <c r="T44" s="782"/>
      <c r="U44" s="782"/>
      <c r="V44" s="782"/>
      <c r="W44" s="782"/>
      <c r="X44" s="783"/>
      <c r="Y44" s="1010"/>
      <c r="Z44" s="410"/>
      <c r="AA44" s="411"/>
      <c r="AB44" s="1014" t="s">
        <v>11</v>
      </c>
      <c r="AC44" s="1015"/>
      <c r="AD44" s="1016"/>
      <c r="AE44" s="1002" t="s">
        <v>357</v>
      </c>
      <c r="AF44" s="1002"/>
      <c r="AG44" s="1002"/>
      <c r="AH44" s="1002"/>
      <c r="AI44" s="1002" t="s">
        <v>363</v>
      </c>
      <c r="AJ44" s="1002"/>
      <c r="AK44" s="1002"/>
      <c r="AL44" s="1002"/>
      <c r="AM44" s="1002" t="s">
        <v>472</v>
      </c>
      <c r="AN44" s="1002"/>
      <c r="AO44" s="1002"/>
      <c r="AP44" s="456"/>
      <c r="AQ44" s="173" t="s">
        <v>355</v>
      </c>
      <c r="AR44" s="166"/>
      <c r="AS44" s="166"/>
      <c r="AT44" s="167"/>
      <c r="AU44" s="371" t="s">
        <v>253</v>
      </c>
      <c r="AV44" s="371"/>
      <c r="AW44" s="371"/>
      <c r="AX44" s="372"/>
    </row>
    <row r="45" spans="1:50" ht="18.75" customHeight="1" x14ac:dyDescent="0.15">
      <c r="A45" s="510"/>
      <c r="B45" s="511"/>
      <c r="C45" s="511"/>
      <c r="D45" s="511"/>
      <c r="E45" s="511"/>
      <c r="F45" s="512"/>
      <c r="G45" s="564"/>
      <c r="H45" s="377"/>
      <c r="I45" s="377"/>
      <c r="J45" s="377"/>
      <c r="K45" s="377"/>
      <c r="L45" s="377"/>
      <c r="M45" s="377"/>
      <c r="N45" s="377"/>
      <c r="O45" s="565"/>
      <c r="P45" s="577"/>
      <c r="Q45" s="377"/>
      <c r="R45" s="377"/>
      <c r="S45" s="377"/>
      <c r="T45" s="377"/>
      <c r="U45" s="377"/>
      <c r="V45" s="377"/>
      <c r="W45" s="377"/>
      <c r="X45" s="565"/>
      <c r="Y45" s="1011"/>
      <c r="Z45" s="1012"/>
      <c r="AA45" s="1013"/>
      <c r="AB45" s="1017"/>
      <c r="AC45" s="1018"/>
      <c r="AD45" s="1019"/>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3"/>
      <c r="B46" s="511"/>
      <c r="C46" s="511"/>
      <c r="D46" s="511"/>
      <c r="E46" s="511"/>
      <c r="F46" s="512"/>
      <c r="G46" s="538"/>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653"/>
      <c r="AC46" s="1009"/>
      <c r="AD46" s="100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4"/>
      <c r="B47" s="515"/>
      <c r="C47" s="515"/>
      <c r="D47" s="515"/>
      <c r="E47" s="515"/>
      <c r="F47" s="516"/>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743"/>
      <c r="AC47" s="1005"/>
      <c r="AD47" s="100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3"/>
      <c r="B48" s="644"/>
      <c r="C48" s="644"/>
      <c r="D48" s="644"/>
      <c r="E48" s="644"/>
      <c r="F48" s="645"/>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59" t="s">
        <v>301</v>
      </c>
      <c r="AC48" s="1035"/>
      <c r="AD48" s="103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3" t="s">
        <v>527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0" t="s">
        <v>491</v>
      </c>
      <c r="B51" s="511"/>
      <c r="C51" s="511"/>
      <c r="D51" s="511"/>
      <c r="E51" s="511"/>
      <c r="F51" s="512"/>
      <c r="G51" s="797" t="s">
        <v>265</v>
      </c>
      <c r="H51" s="782"/>
      <c r="I51" s="782"/>
      <c r="J51" s="782"/>
      <c r="K51" s="782"/>
      <c r="L51" s="782"/>
      <c r="M51" s="782"/>
      <c r="N51" s="782"/>
      <c r="O51" s="783"/>
      <c r="P51" s="781" t="s">
        <v>59</v>
      </c>
      <c r="Q51" s="782"/>
      <c r="R51" s="782"/>
      <c r="S51" s="782"/>
      <c r="T51" s="782"/>
      <c r="U51" s="782"/>
      <c r="V51" s="782"/>
      <c r="W51" s="782"/>
      <c r="X51" s="783"/>
      <c r="Y51" s="1010"/>
      <c r="Z51" s="410"/>
      <c r="AA51" s="411"/>
      <c r="AB51" s="456" t="s">
        <v>11</v>
      </c>
      <c r="AC51" s="1015"/>
      <c r="AD51" s="1016"/>
      <c r="AE51" s="1002" t="s">
        <v>357</v>
      </c>
      <c r="AF51" s="1002"/>
      <c r="AG51" s="1002"/>
      <c r="AH51" s="1002"/>
      <c r="AI51" s="1002" t="s">
        <v>363</v>
      </c>
      <c r="AJ51" s="1002"/>
      <c r="AK51" s="1002"/>
      <c r="AL51" s="1002"/>
      <c r="AM51" s="1002" t="s">
        <v>472</v>
      </c>
      <c r="AN51" s="1002"/>
      <c r="AO51" s="1002"/>
      <c r="AP51" s="456"/>
      <c r="AQ51" s="173" t="s">
        <v>355</v>
      </c>
      <c r="AR51" s="166"/>
      <c r="AS51" s="166"/>
      <c r="AT51" s="167"/>
      <c r="AU51" s="371" t="s">
        <v>253</v>
      </c>
      <c r="AV51" s="371"/>
      <c r="AW51" s="371"/>
      <c r="AX51" s="372"/>
    </row>
    <row r="52" spans="1:50" ht="18.75" customHeight="1" x14ac:dyDescent="0.15">
      <c r="A52" s="510"/>
      <c r="B52" s="511"/>
      <c r="C52" s="511"/>
      <c r="D52" s="511"/>
      <c r="E52" s="511"/>
      <c r="F52" s="512"/>
      <c r="G52" s="564"/>
      <c r="H52" s="377"/>
      <c r="I52" s="377"/>
      <c r="J52" s="377"/>
      <c r="K52" s="377"/>
      <c r="L52" s="377"/>
      <c r="M52" s="377"/>
      <c r="N52" s="377"/>
      <c r="O52" s="565"/>
      <c r="P52" s="577"/>
      <c r="Q52" s="377"/>
      <c r="R52" s="377"/>
      <c r="S52" s="377"/>
      <c r="T52" s="377"/>
      <c r="U52" s="377"/>
      <c r="V52" s="377"/>
      <c r="W52" s="377"/>
      <c r="X52" s="565"/>
      <c r="Y52" s="1011"/>
      <c r="Z52" s="1012"/>
      <c r="AA52" s="1013"/>
      <c r="AB52" s="1017"/>
      <c r="AC52" s="1018"/>
      <c r="AD52" s="1019"/>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3"/>
      <c r="B53" s="511"/>
      <c r="C53" s="511"/>
      <c r="D53" s="511"/>
      <c r="E53" s="511"/>
      <c r="F53" s="512"/>
      <c r="G53" s="538"/>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653"/>
      <c r="AC53" s="1009"/>
      <c r="AD53" s="100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4"/>
      <c r="B54" s="515"/>
      <c r="C54" s="515"/>
      <c r="D54" s="515"/>
      <c r="E54" s="515"/>
      <c r="F54" s="516"/>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743"/>
      <c r="AC54" s="1005"/>
      <c r="AD54" s="100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3"/>
      <c r="B55" s="644"/>
      <c r="C55" s="644"/>
      <c r="D55" s="644"/>
      <c r="E55" s="644"/>
      <c r="F55" s="645"/>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59" t="s">
        <v>301</v>
      </c>
      <c r="AC55" s="1035"/>
      <c r="AD55" s="103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3" t="s">
        <v>527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0" t="s">
        <v>491</v>
      </c>
      <c r="B58" s="511"/>
      <c r="C58" s="511"/>
      <c r="D58" s="511"/>
      <c r="E58" s="511"/>
      <c r="F58" s="512"/>
      <c r="G58" s="797" t="s">
        <v>265</v>
      </c>
      <c r="H58" s="782"/>
      <c r="I58" s="782"/>
      <c r="J58" s="782"/>
      <c r="K58" s="782"/>
      <c r="L58" s="782"/>
      <c r="M58" s="782"/>
      <c r="N58" s="782"/>
      <c r="O58" s="783"/>
      <c r="P58" s="781" t="s">
        <v>59</v>
      </c>
      <c r="Q58" s="782"/>
      <c r="R58" s="782"/>
      <c r="S58" s="782"/>
      <c r="T58" s="782"/>
      <c r="U58" s="782"/>
      <c r="V58" s="782"/>
      <c r="W58" s="782"/>
      <c r="X58" s="783"/>
      <c r="Y58" s="1010"/>
      <c r="Z58" s="410"/>
      <c r="AA58" s="411"/>
      <c r="AB58" s="1014" t="s">
        <v>11</v>
      </c>
      <c r="AC58" s="1015"/>
      <c r="AD58" s="1016"/>
      <c r="AE58" s="1002" t="s">
        <v>357</v>
      </c>
      <c r="AF58" s="1002"/>
      <c r="AG58" s="1002"/>
      <c r="AH58" s="1002"/>
      <c r="AI58" s="1002" t="s">
        <v>363</v>
      </c>
      <c r="AJ58" s="1002"/>
      <c r="AK58" s="1002"/>
      <c r="AL58" s="1002"/>
      <c r="AM58" s="1002" t="s">
        <v>472</v>
      </c>
      <c r="AN58" s="1002"/>
      <c r="AO58" s="1002"/>
      <c r="AP58" s="456"/>
      <c r="AQ58" s="173" t="s">
        <v>355</v>
      </c>
      <c r="AR58" s="166"/>
      <c r="AS58" s="166"/>
      <c r="AT58" s="167"/>
      <c r="AU58" s="371" t="s">
        <v>253</v>
      </c>
      <c r="AV58" s="371"/>
      <c r="AW58" s="371"/>
      <c r="AX58" s="372"/>
    </row>
    <row r="59" spans="1:50" ht="18.75" customHeight="1" x14ac:dyDescent="0.15">
      <c r="A59" s="510"/>
      <c r="B59" s="511"/>
      <c r="C59" s="511"/>
      <c r="D59" s="511"/>
      <c r="E59" s="511"/>
      <c r="F59" s="512"/>
      <c r="G59" s="564"/>
      <c r="H59" s="377"/>
      <c r="I59" s="377"/>
      <c r="J59" s="377"/>
      <c r="K59" s="377"/>
      <c r="L59" s="377"/>
      <c r="M59" s="377"/>
      <c r="N59" s="377"/>
      <c r="O59" s="565"/>
      <c r="P59" s="577"/>
      <c r="Q59" s="377"/>
      <c r="R59" s="377"/>
      <c r="S59" s="377"/>
      <c r="T59" s="377"/>
      <c r="U59" s="377"/>
      <c r="V59" s="377"/>
      <c r="W59" s="377"/>
      <c r="X59" s="565"/>
      <c r="Y59" s="1011"/>
      <c r="Z59" s="1012"/>
      <c r="AA59" s="1013"/>
      <c r="AB59" s="1017"/>
      <c r="AC59" s="1018"/>
      <c r="AD59" s="1019"/>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3"/>
      <c r="B60" s="511"/>
      <c r="C60" s="511"/>
      <c r="D60" s="511"/>
      <c r="E60" s="511"/>
      <c r="F60" s="512"/>
      <c r="G60" s="538"/>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653"/>
      <c r="AC60" s="1009"/>
      <c r="AD60" s="100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4"/>
      <c r="B61" s="515"/>
      <c r="C61" s="515"/>
      <c r="D61" s="515"/>
      <c r="E61" s="515"/>
      <c r="F61" s="516"/>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743"/>
      <c r="AC61" s="1005"/>
      <c r="AD61" s="100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3"/>
      <c r="B62" s="644"/>
      <c r="C62" s="644"/>
      <c r="D62" s="644"/>
      <c r="E62" s="644"/>
      <c r="F62" s="645"/>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59" t="s">
        <v>301</v>
      </c>
      <c r="AC62" s="1035"/>
      <c r="AD62" s="103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0" t="s">
        <v>491</v>
      </c>
      <c r="B65" s="511"/>
      <c r="C65" s="511"/>
      <c r="D65" s="511"/>
      <c r="E65" s="511"/>
      <c r="F65" s="512"/>
      <c r="G65" s="797" t="s">
        <v>265</v>
      </c>
      <c r="H65" s="782"/>
      <c r="I65" s="782"/>
      <c r="J65" s="782"/>
      <c r="K65" s="782"/>
      <c r="L65" s="782"/>
      <c r="M65" s="782"/>
      <c r="N65" s="782"/>
      <c r="O65" s="783"/>
      <c r="P65" s="781" t="s">
        <v>59</v>
      </c>
      <c r="Q65" s="782"/>
      <c r="R65" s="782"/>
      <c r="S65" s="782"/>
      <c r="T65" s="782"/>
      <c r="U65" s="782"/>
      <c r="V65" s="782"/>
      <c r="W65" s="782"/>
      <c r="X65" s="783"/>
      <c r="Y65" s="1010"/>
      <c r="Z65" s="410"/>
      <c r="AA65" s="411"/>
      <c r="AB65" s="1014" t="s">
        <v>11</v>
      </c>
      <c r="AC65" s="1015"/>
      <c r="AD65" s="1016"/>
      <c r="AE65" s="1002" t="s">
        <v>357</v>
      </c>
      <c r="AF65" s="1002"/>
      <c r="AG65" s="1002"/>
      <c r="AH65" s="1002"/>
      <c r="AI65" s="1002" t="s">
        <v>363</v>
      </c>
      <c r="AJ65" s="1002"/>
      <c r="AK65" s="1002"/>
      <c r="AL65" s="1002"/>
      <c r="AM65" s="1002" t="s">
        <v>472</v>
      </c>
      <c r="AN65" s="1002"/>
      <c r="AO65" s="1002"/>
      <c r="AP65" s="456"/>
      <c r="AQ65" s="173" t="s">
        <v>355</v>
      </c>
      <c r="AR65" s="166"/>
      <c r="AS65" s="166"/>
      <c r="AT65" s="167"/>
      <c r="AU65" s="371" t="s">
        <v>253</v>
      </c>
      <c r="AV65" s="371"/>
      <c r="AW65" s="371"/>
      <c r="AX65" s="372"/>
    </row>
    <row r="66" spans="1:50" ht="18.75" customHeight="1" x14ac:dyDescent="0.15">
      <c r="A66" s="510"/>
      <c r="B66" s="511"/>
      <c r="C66" s="511"/>
      <c r="D66" s="511"/>
      <c r="E66" s="511"/>
      <c r="F66" s="512"/>
      <c r="G66" s="564"/>
      <c r="H66" s="377"/>
      <c r="I66" s="377"/>
      <c r="J66" s="377"/>
      <c r="K66" s="377"/>
      <c r="L66" s="377"/>
      <c r="M66" s="377"/>
      <c r="N66" s="377"/>
      <c r="O66" s="565"/>
      <c r="P66" s="577"/>
      <c r="Q66" s="377"/>
      <c r="R66" s="377"/>
      <c r="S66" s="377"/>
      <c r="T66" s="377"/>
      <c r="U66" s="377"/>
      <c r="V66" s="377"/>
      <c r="W66" s="377"/>
      <c r="X66" s="565"/>
      <c r="Y66" s="1011"/>
      <c r="Z66" s="1012"/>
      <c r="AA66" s="1013"/>
      <c r="AB66" s="1017"/>
      <c r="AC66" s="1018"/>
      <c r="AD66" s="1019"/>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3"/>
      <c r="B67" s="511"/>
      <c r="C67" s="511"/>
      <c r="D67" s="511"/>
      <c r="E67" s="511"/>
      <c r="F67" s="512"/>
      <c r="G67" s="538"/>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653"/>
      <c r="AC67" s="1009"/>
      <c r="AD67" s="100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4"/>
      <c r="B68" s="515"/>
      <c r="C68" s="515"/>
      <c r="D68" s="515"/>
      <c r="E68" s="515"/>
      <c r="F68" s="516"/>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743"/>
      <c r="AC68" s="1005"/>
      <c r="AD68" s="100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3"/>
      <c r="B69" s="644"/>
      <c r="C69" s="644"/>
      <c r="D69" s="644"/>
      <c r="E69" s="644"/>
      <c r="F69" s="645"/>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5"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3" t="s">
        <v>527</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38" t="s">
        <v>513</v>
      </c>
      <c r="H2" s="439"/>
      <c r="I2" s="439"/>
      <c r="J2" s="439"/>
      <c r="K2" s="439"/>
      <c r="L2" s="439"/>
      <c r="M2" s="439"/>
      <c r="N2" s="439"/>
      <c r="O2" s="439"/>
      <c r="P2" s="439"/>
      <c r="Q2" s="439"/>
      <c r="R2" s="439"/>
      <c r="S2" s="439"/>
      <c r="T2" s="439"/>
      <c r="U2" s="439"/>
      <c r="V2" s="439"/>
      <c r="W2" s="439"/>
      <c r="X2" s="439"/>
      <c r="Y2" s="439"/>
      <c r="Z2" s="439"/>
      <c r="AA2" s="439"/>
      <c r="AB2" s="440"/>
      <c r="AC2" s="438" t="s">
        <v>515</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42"/>
      <c r="B4" s="1043"/>
      <c r="C4" s="1043"/>
      <c r="D4" s="1043"/>
      <c r="E4" s="1043"/>
      <c r="F4" s="1044"/>
      <c r="G4" s="447"/>
      <c r="H4" s="448"/>
      <c r="I4" s="448"/>
      <c r="J4" s="448"/>
      <c r="K4" s="449"/>
      <c r="L4" s="450"/>
      <c r="M4" s="451"/>
      <c r="N4" s="451"/>
      <c r="O4" s="451"/>
      <c r="P4" s="451"/>
      <c r="Q4" s="451"/>
      <c r="R4" s="451"/>
      <c r="S4" s="451"/>
      <c r="T4" s="451"/>
      <c r="U4" s="451"/>
      <c r="V4" s="451"/>
      <c r="W4" s="451"/>
      <c r="X4" s="452"/>
      <c r="Y4" s="453"/>
      <c r="Z4" s="454"/>
      <c r="AA4" s="454"/>
      <c r="AB4" s="554"/>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42"/>
      <c r="B5" s="1043"/>
      <c r="C5" s="1043"/>
      <c r="D5" s="1043"/>
      <c r="E5" s="1043"/>
      <c r="F5" s="104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2"/>
      <c r="B6" s="1043"/>
      <c r="C6" s="1043"/>
      <c r="D6" s="1043"/>
      <c r="E6" s="1043"/>
      <c r="F6" s="104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2"/>
      <c r="B7" s="1043"/>
      <c r="C7" s="1043"/>
      <c r="D7" s="1043"/>
      <c r="E7" s="1043"/>
      <c r="F7" s="104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2"/>
      <c r="B8" s="1043"/>
      <c r="C8" s="1043"/>
      <c r="D8" s="1043"/>
      <c r="E8" s="1043"/>
      <c r="F8" s="104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2"/>
      <c r="B9" s="1043"/>
      <c r="C9" s="1043"/>
      <c r="D9" s="1043"/>
      <c r="E9" s="1043"/>
      <c r="F9" s="104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2"/>
      <c r="B10" s="1043"/>
      <c r="C10" s="1043"/>
      <c r="D10" s="1043"/>
      <c r="E10" s="1043"/>
      <c r="F10" s="104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2"/>
      <c r="B11" s="1043"/>
      <c r="C11" s="1043"/>
      <c r="D11" s="1043"/>
      <c r="E11" s="1043"/>
      <c r="F11" s="104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2"/>
      <c r="B12" s="1043"/>
      <c r="C12" s="1043"/>
      <c r="D12" s="1043"/>
      <c r="E12" s="1043"/>
      <c r="F12" s="104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2"/>
      <c r="B13" s="1043"/>
      <c r="C13" s="1043"/>
      <c r="D13" s="1043"/>
      <c r="E13" s="1043"/>
      <c r="F13" s="104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2"/>
      <c r="B15" s="1043"/>
      <c r="C15" s="1043"/>
      <c r="D15" s="1043"/>
      <c r="E15" s="1043"/>
      <c r="F15" s="1044"/>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42"/>
      <c r="B16" s="1043"/>
      <c r="C16" s="1043"/>
      <c r="D16" s="1043"/>
      <c r="E16" s="1043"/>
      <c r="F16" s="1044"/>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42"/>
      <c r="B17" s="1043"/>
      <c r="C17" s="1043"/>
      <c r="D17" s="1043"/>
      <c r="E17" s="1043"/>
      <c r="F17" s="1044"/>
      <c r="G17" s="447"/>
      <c r="H17" s="448"/>
      <c r="I17" s="448"/>
      <c r="J17" s="448"/>
      <c r="K17" s="449"/>
      <c r="L17" s="450"/>
      <c r="M17" s="451"/>
      <c r="N17" s="451"/>
      <c r="O17" s="451"/>
      <c r="P17" s="451"/>
      <c r="Q17" s="451"/>
      <c r="R17" s="451"/>
      <c r="S17" s="451"/>
      <c r="T17" s="451"/>
      <c r="U17" s="451"/>
      <c r="V17" s="451"/>
      <c r="W17" s="451"/>
      <c r="X17" s="452"/>
      <c r="Y17" s="453"/>
      <c r="Z17" s="454"/>
      <c r="AA17" s="454"/>
      <c r="AB17" s="554"/>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42"/>
      <c r="B18" s="1043"/>
      <c r="C18" s="1043"/>
      <c r="D18" s="1043"/>
      <c r="E18" s="1043"/>
      <c r="F18" s="104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2"/>
      <c r="B19" s="1043"/>
      <c r="C19" s="1043"/>
      <c r="D19" s="1043"/>
      <c r="E19" s="1043"/>
      <c r="F19" s="104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2"/>
      <c r="B20" s="1043"/>
      <c r="C20" s="1043"/>
      <c r="D20" s="1043"/>
      <c r="E20" s="1043"/>
      <c r="F20" s="104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2"/>
      <c r="B21" s="1043"/>
      <c r="C21" s="1043"/>
      <c r="D21" s="1043"/>
      <c r="E21" s="1043"/>
      <c r="F21" s="104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2"/>
      <c r="B22" s="1043"/>
      <c r="C22" s="1043"/>
      <c r="D22" s="1043"/>
      <c r="E22" s="1043"/>
      <c r="F22" s="104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2"/>
      <c r="B23" s="1043"/>
      <c r="C23" s="1043"/>
      <c r="D23" s="1043"/>
      <c r="E23" s="1043"/>
      <c r="F23" s="104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2"/>
      <c r="B24" s="1043"/>
      <c r="C24" s="1043"/>
      <c r="D24" s="1043"/>
      <c r="E24" s="1043"/>
      <c r="F24" s="104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2"/>
      <c r="B25" s="1043"/>
      <c r="C25" s="1043"/>
      <c r="D25" s="1043"/>
      <c r="E25" s="1043"/>
      <c r="F25" s="104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2"/>
      <c r="B26" s="1043"/>
      <c r="C26" s="1043"/>
      <c r="D26" s="1043"/>
      <c r="E26" s="1043"/>
      <c r="F26" s="104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2"/>
      <c r="B28" s="1043"/>
      <c r="C28" s="1043"/>
      <c r="D28" s="1043"/>
      <c r="E28" s="1043"/>
      <c r="F28" s="1044"/>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42"/>
      <c r="B29" s="1043"/>
      <c r="C29" s="1043"/>
      <c r="D29" s="1043"/>
      <c r="E29" s="1043"/>
      <c r="F29" s="1044"/>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42"/>
      <c r="B30" s="1043"/>
      <c r="C30" s="1043"/>
      <c r="D30" s="1043"/>
      <c r="E30" s="1043"/>
      <c r="F30" s="1044"/>
      <c r="G30" s="447"/>
      <c r="H30" s="448"/>
      <c r="I30" s="448"/>
      <c r="J30" s="448"/>
      <c r="K30" s="449"/>
      <c r="L30" s="450"/>
      <c r="M30" s="451"/>
      <c r="N30" s="451"/>
      <c r="O30" s="451"/>
      <c r="P30" s="451"/>
      <c r="Q30" s="451"/>
      <c r="R30" s="451"/>
      <c r="S30" s="451"/>
      <c r="T30" s="451"/>
      <c r="U30" s="451"/>
      <c r="V30" s="451"/>
      <c r="W30" s="451"/>
      <c r="X30" s="452"/>
      <c r="Y30" s="453"/>
      <c r="Z30" s="454"/>
      <c r="AA30" s="454"/>
      <c r="AB30" s="554"/>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42"/>
      <c r="B31" s="1043"/>
      <c r="C31" s="1043"/>
      <c r="D31" s="1043"/>
      <c r="E31" s="1043"/>
      <c r="F31" s="104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2"/>
      <c r="B32" s="1043"/>
      <c r="C32" s="1043"/>
      <c r="D32" s="1043"/>
      <c r="E32" s="1043"/>
      <c r="F32" s="104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2"/>
      <c r="B33" s="1043"/>
      <c r="C33" s="1043"/>
      <c r="D33" s="1043"/>
      <c r="E33" s="1043"/>
      <c r="F33" s="104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2"/>
      <c r="B34" s="1043"/>
      <c r="C34" s="1043"/>
      <c r="D34" s="1043"/>
      <c r="E34" s="1043"/>
      <c r="F34" s="104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2"/>
      <c r="B35" s="1043"/>
      <c r="C35" s="1043"/>
      <c r="D35" s="1043"/>
      <c r="E35" s="1043"/>
      <c r="F35" s="104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2"/>
      <c r="B36" s="1043"/>
      <c r="C36" s="1043"/>
      <c r="D36" s="1043"/>
      <c r="E36" s="1043"/>
      <c r="F36" s="104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2"/>
      <c r="B37" s="1043"/>
      <c r="C37" s="1043"/>
      <c r="D37" s="1043"/>
      <c r="E37" s="1043"/>
      <c r="F37" s="104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2"/>
      <c r="B38" s="1043"/>
      <c r="C38" s="1043"/>
      <c r="D38" s="1043"/>
      <c r="E38" s="1043"/>
      <c r="F38" s="104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2"/>
      <c r="B39" s="1043"/>
      <c r="C39" s="1043"/>
      <c r="D39" s="1043"/>
      <c r="E39" s="1043"/>
      <c r="F39" s="104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2"/>
      <c r="B41" s="1043"/>
      <c r="C41" s="1043"/>
      <c r="D41" s="1043"/>
      <c r="E41" s="1043"/>
      <c r="F41" s="1044"/>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42"/>
      <c r="B42" s="1043"/>
      <c r="C42" s="1043"/>
      <c r="D42" s="1043"/>
      <c r="E42" s="1043"/>
      <c r="F42" s="1044"/>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42"/>
      <c r="B43" s="1043"/>
      <c r="C43" s="1043"/>
      <c r="D43" s="1043"/>
      <c r="E43" s="1043"/>
      <c r="F43" s="1044"/>
      <c r="G43" s="447"/>
      <c r="H43" s="448"/>
      <c r="I43" s="448"/>
      <c r="J43" s="448"/>
      <c r="K43" s="449"/>
      <c r="L43" s="450"/>
      <c r="M43" s="451"/>
      <c r="N43" s="451"/>
      <c r="O43" s="451"/>
      <c r="P43" s="451"/>
      <c r="Q43" s="451"/>
      <c r="R43" s="451"/>
      <c r="S43" s="451"/>
      <c r="T43" s="451"/>
      <c r="U43" s="451"/>
      <c r="V43" s="451"/>
      <c r="W43" s="451"/>
      <c r="X43" s="452"/>
      <c r="Y43" s="453"/>
      <c r="Z43" s="454"/>
      <c r="AA43" s="454"/>
      <c r="AB43" s="554"/>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42"/>
      <c r="B44" s="1043"/>
      <c r="C44" s="1043"/>
      <c r="D44" s="1043"/>
      <c r="E44" s="1043"/>
      <c r="F44" s="104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2"/>
      <c r="B45" s="1043"/>
      <c r="C45" s="1043"/>
      <c r="D45" s="1043"/>
      <c r="E45" s="1043"/>
      <c r="F45" s="104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2"/>
      <c r="B46" s="1043"/>
      <c r="C46" s="1043"/>
      <c r="D46" s="1043"/>
      <c r="E46" s="1043"/>
      <c r="F46" s="104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2"/>
      <c r="B47" s="1043"/>
      <c r="C47" s="1043"/>
      <c r="D47" s="1043"/>
      <c r="E47" s="1043"/>
      <c r="F47" s="104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2"/>
      <c r="B48" s="1043"/>
      <c r="C48" s="1043"/>
      <c r="D48" s="1043"/>
      <c r="E48" s="1043"/>
      <c r="F48" s="104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2"/>
      <c r="B49" s="1043"/>
      <c r="C49" s="1043"/>
      <c r="D49" s="1043"/>
      <c r="E49" s="1043"/>
      <c r="F49" s="104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2"/>
      <c r="B50" s="1043"/>
      <c r="C50" s="1043"/>
      <c r="D50" s="1043"/>
      <c r="E50" s="1043"/>
      <c r="F50" s="104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2"/>
      <c r="B51" s="1043"/>
      <c r="C51" s="1043"/>
      <c r="D51" s="1043"/>
      <c r="E51" s="1043"/>
      <c r="F51" s="104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2"/>
      <c r="B52" s="1043"/>
      <c r="C52" s="1043"/>
      <c r="D52" s="1043"/>
      <c r="E52" s="1043"/>
      <c r="F52" s="104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42"/>
      <c r="B56" s="1043"/>
      <c r="C56" s="1043"/>
      <c r="D56" s="1043"/>
      <c r="E56" s="1043"/>
      <c r="F56" s="1044"/>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42"/>
      <c r="B57" s="1043"/>
      <c r="C57" s="1043"/>
      <c r="D57" s="1043"/>
      <c r="E57" s="1043"/>
      <c r="F57" s="1044"/>
      <c r="G57" s="447"/>
      <c r="H57" s="448"/>
      <c r="I57" s="448"/>
      <c r="J57" s="448"/>
      <c r="K57" s="449"/>
      <c r="L57" s="450"/>
      <c r="M57" s="451"/>
      <c r="N57" s="451"/>
      <c r="O57" s="451"/>
      <c r="P57" s="451"/>
      <c r="Q57" s="451"/>
      <c r="R57" s="451"/>
      <c r="S57" s="451"/>
      <c r="T57" s="451"/>
      <c r="U57" s="451"/>
      <c r="V57" s="451"/>
      <c r="W57" s="451"/>
      <c r="X57" s="452"/>
      <c r="Y57" s="453"/>
      <c r="Z57" s="454"/>
      <c r="AA57" s="454"/>
      <c r="AB57" s="554"/>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42"/>
      <c r="B58" s="1043"/>
      <c r="C58" s="1043"/>
      <c r="D58" s="1043"/>
      <c r="E58" s="1043"/>
      <c r="F58" s="104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2"/>
      <c r="B59" s="1043"/>
      <c r="C59" s="1043"/>
      <c r="D59" s="1043"/>
      <c r="E59" s="1043"/>
      <c r="F59" s="104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2"/>
      <c r="B60" s="1043"/>
      <c r="C60" s="1043"/>
      <c r="D60" s="1043"/>
      <c r="E60" s="1043"/>
      <c r="F60" s="104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2"/>
      <c r="B61" s="1043"/>
      <c r="C61" s="1043"/>
      <c r="D61" s="1043"/>
      <c r="E61" s="1043"/>
      <c r="F61" s="104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2"/>
      <c r="B62" s="1043"/>
      <c r="C62" s="1043"/>
      <c r="D62" s="1043"/>
      <c r="E62" s="1043"/>
      <c r="F62" s="104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2"/>
      <c r="B63" s="1043"/>
      <c r="C63" s="1043"/>
      <c r="D63" s="1043"/>
      <c r="E63" s="1043"/>
      <c r="F63" s="104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2"/>
      <c r="B64" s="1043"/>
      <c r="C64" s="1043"/>
      <c r="D64" s="1043"/>
      <c r="E64" s="1043"/>
      <c r="F64" s="104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2"/>
      <c r="B65" s="1043"/>
      <c r="C65" s="1043"/>
      <c r="D65" s="1043"/>
      <c r="E65" s="1043"/>
      <c r="F65" s="104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2"/>
      <c r="B66" s="1043"/>
      <c r="C66" s="1043"/>
      <c r="D66" s="1043"/>
      <c r="E66" s="1043"/>
      <c r="F66" s="104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2"/>
      <c r="B68" s="1043"/>
      <c r="C68" s="1043"/>
      <c r="D68" s="1043"/>
      <c r="E68" s="1043"/>
      <c r="F68" s="1044"/>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42"/>
      <c r="B69" s="1043"/>
      <c r="C69" s="1043"/>
      <c r="D69" s="1043"/>
      <c r="E69" s="1043"/>
      <c r="F69" s="1044"/>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42"/>
      <c r="B70" s="1043"/>
      <c r="C70" s="1043"/>
      <c r="D70" s="1043"/>
      <c r="E70" s="1043"/>
      <c r="F70" s="1044"/>
      <c r="G70" s="447"/>
      <c r="H70" s="448"/>
      <c r="I70" s="448"/>
      <c r="J70" s="448"/>
      <c r="K70" s="449"/>
      <c r="L70" s="450"/>
      <c r="M70" s="451"/>
      <c r="N70" s="451"/>
      <c r="O70" s="451"/>
      <c r="P70" s="451"/>
      <c r="Q70" s="451"/>
      <c r="R70" s="451"/>
      <c r="S70" s="451"/>
      <c r="T70" s="451"/>
      <c r="U70" s="451"/>
      <c r="V70" s="451"/>
      <c r="W70" s="451"/>
      <c r="X70" s="452"/>
      <c r="Y70" s="453"/>
      <c r="Z70" s="454"/>
      <c r="AA70" s="454"/>
      <c r="AB70" s="554"/>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42"/>
      <c r="B71" s="1043"/>
      <c r="C71" s="1043"/>
      <c r="D71" s="1043"/>
      <c r="E71" s="1043"/>
      <c r="F71" s="104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2"/>
      <c r="B72" s="1043"/>
      <c r="C72" s="1043"/>
      <c r="D72" s="1043"/>
      <c r="E72" s="1043"/>
      <c r="F72" s="104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2"/>
      <c r="B73" s="1043"/>
      <c r="C73" s="1043"/>
      <c r="D73" s="1043"/>
      <c r="E73" s="1043"/>
      <c r="F73" s="104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2"/>
      <c r="B74" s="1043"/>
      <c r="C74" s="1043"/>
      <c r="D74" s="1043"/>
      <c r="E74" s="1043"/>
      <c r="F74" s="104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2"/>
      <c r="B75" s="1043"/>
      <c r="C75" s="1043"/>
      <c r="D75" s="1043"/>
      <c r="E75" s="1043"/>
      <c r="F75" s="104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2"/>
      <c r="B76" s="1043"/>
      <c r="C76" s="1043"/>
      <c r="D76" s="1043"/>
      <c r="E76" s="1043"/>
      <c r="F76" s="104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2"/>
      <c r="B77" s="1043"/>
      <c r="C77" s="1043"/>
      <c r="D77" s="1043"/>
      <c r="E77" s="1043"/>
      <c r="F77" s="104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2"/>
      <c r="B78" s="1043"/>
      <c r="C78" s="1043"/>
      <c r="D78" s="1043"/>
      <c r="E78" s="1043"/>
      <c r="F78" s="104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2"/>
      <c r="B79" s="1043"/>
      <c r="C79" s="1043"/>
      <c r="D79" s="1043"/>
      <c r="E79" s="1043"/>
      <c r="F79" s="104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2"/>
      <c r="B81" s="1043"/>
      <c r="C81" s="1043"/>
      <c r="D81" s="1043"/>
      <c r="E81" s="1043"/>
      <c r="F81" s="1044"/>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42"/>
      <c r="B82" s="1043"/>
      <c r="C82" s="1043"/>
      <c r="D82" s="1043"/>
      <c r="E82" s="1043"/>
      <c r="F82" s="1044"/>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42"/>
      <c r="B83" s="1043"/>
      <c r="C83" s="1043"/>
      <c r="D83" s="1043"/>
      <c r="E83" s="1043"/>
      <c r="F83" s="1044"/>
      <c r="G83" s="447"/>
      <c r="H83" s="448"/>
      <c r="I83" s="448"/>
      <c r="J83" s="448"/>
      <c r="K83" s="449"/>
      <c r="L83" s="450"/>
      <c r="M83" s="451"/>
      <c r="N83" s="451"/>
      <c r="O83" s="451"/>
      <c r="P83" s="451"/>
      <c r="Q83" s="451"/>
      <c r="R83" s="451"/>
      <c r="S83" s="451"/>
      <c r="T83" s="451"/>
      <c r="U83" s="451"/>
      <c r="V83" s="451"/>
      <c r="W83" s="451"/>
      <c r="X83" s="452"/>
      <c r="Y83" s="453"/>
      <c r="Z83" s="454"/>
      <c r="AA83" s="454"/>
      <c r="AB83" s="554"/>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42"/>
      <c r="B84" s="1043"/>
      <c r="C84" s="1043"/>
      <c r="D84" s="1043"/>
      <c r="E84" s="1043"/>
      <c r="F84" s="104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2"/>
      <c r="B85" s="1043"/>
      <c r="C85" s="1043"/>
      <c r="D85" s="1043"/>
      <c r="E85" s="1043"/>
      <c r="F85" s="104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2"/>
      <c r="B86" s="1043"/>
      <c r="C86" s="1043"/>
      <c r="D86" s="1043"/>
      <c r="E86" s="1043"/>
      <c r="F86" s="104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2"/>
      <c r="B87" s="1043"/>
      <c r="C87" s="1043"/>
      <c r="D87" s="1043"/>
      <c r="E87" s="1043"/>
      <c r="F87" s="104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2"/>
      <c r="B88" s="1043"/>
      <c r="C88" s="1043"/>
      <c r="D88" s="1043"/>
      <c r="E88" s="1043"/>
      <c r="F88" s="104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2"/>
      <c r="B89" s="1043"/>
      <c r="C89" s="1043"/>
      <c r="D89" s="1043"/>
      <c r="E89" s="1043"/>
      <c r="F89" s="104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2"/>
      <c r="B90" s="1043"/>
      <c r="C90" s="1043"/>
      <c r="D90" s="1043"/>
      <c r="E90" s="1043"/>
      <c r="F90" s="104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2"/>
      <c r="B91" s="1043"/>
      <c r="C91" s="1043"/>
      <c r="D91" s="1043"/>
      <c r="E91" s="1043"/>
      <c r="F91" s="104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2"/>
      <c r="B92" s="1043"/>
      <c r="C92" s="1043"/>
      <c r="D92" s="1043"/>
      <c r="E92" s="1043"/>
      <c r="F92" s="104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2"/>
      <c r="B94" s="1043"/>
      <c r="C94" s="1043"/>
      <c r="D94" s="1043"/>
      <c r="E94" s="1043"/>
      <c r="F94" s="1044"/>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42"/>
      <c r="B95" s="1043"/>
      <c r="C95" s="1043"/>
      <c r="D95" s="1043"/>
      <c r="E95" s="1043"/>
      <c r="F95" s="1044"/>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42"/>
      <c r="B96" s="1043"/>
      <c r="C96" s="1043"/>
      <c r="D96" s="1043"/>
      <c r="E96" s="1043"/>
      <c r="F96" s="1044"/>
      <c r="G96" s="447"/>
      <c r="H96" s="448"/>
      <c r="I96" s="448"/>
      <c r="J96" s="448"/>
      <c r="K96" s="449"/>
      <c r="L96" s="450"/>
      <c r="M96" s="451"/>
      <c r="N96" s="451"/>
      <c r="O96" s="451"/>
      <c r="P96" s="451"/>
      <c r="Q96" s="451"/>
      <c r="R96" s="451"/>
      <c r="S96" s="451"/>
      <c r="T96" s="451"/>
      <c r="U96" s="451"/>
      <c r="V96" s="451"/>
      <c r="W96" s="451"/>
      <c r="X96" s="452"/>
      <c r="Y96" s="453"/>
      <c r="Z96" s="454"/>
      <c r="AA96" s="454"/>
      <c r="AB96" s="554"/>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42"/>
      <c r="B97" s="1043"/>
      <c r="C97" s="1043"/>
      <c r="D97" s="1043"/>
      <c r="E97" s="1043"/>
      <c r="F97" s="104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2"/>
      <c r="B98" s="1043"/>
      <c r="C98" s="1043"/>
      <c r="D98" s="1043"/>
      <c r="E98" s="1043"/>
      <c r="F98" s="104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2"/>
      <c r="B99" s="1043"/>
      <c r="C99" s="1043"/>
      <c r="D99" s="1043"/>
      <c r="E99" s="1043"/>
      <c r="F99" s="104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2"/>
      <c r="B100" s="1043"/>
      <c r="C100" s="1043"/>
      <c r="D100" s="1043"/>
      <c r="E100" s="1043"/>
      <c r="F100" s="104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2"/>
      <c r="B101" s="1043"/>
      <c r="C101" s="1043"/>
      <c r="D101" s="1043"/>
      <c r="E101" s="1043"/>
      <c r="F101" s="104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2"/>
      <c r="B102" s="1043"/>
      <c r="C102" s="1043"/>
      <c r="D102" s="1043"/>
      <c r="E102" s="1043"/>
      <c r="F102" s="104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2"/>
      <c r="B103" s="1043"/>
      <c r="C103" s="1043"/>
      <c r="D103" s="1043"/>
      <c r="E103" s="1043"/>
      <c r="F103" s="104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2"/>
      <c r="B104" s="1043"/>
      <c r="C104" s="1043"/>
      <c r="D104" s="1043"/>
      <c r="E104" s="1043"/>
      <c r="F104" s="104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2"/>
      <c r="B105" s="1043"/>
      <c r="C105" s="1043"/>
      <c r="D105" s="1043"/>
      <c r="E105" s="1043"/>
      <c r="F105" s="104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42"/>
      <c r="B109" s="1043"/>
      <c r="C109" s="1043"/>
      <c r="D109" s="1043"/>
      <c r="E109" s="1043"/>
      <c r="F109" s="1044"/>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42"/>
      <c r="B110" s="1043"/>
      <c r="C110" s="1043"/>
      <c r="D110" s="1043"/>
      <c r="E110" s="1043"/>
      <c r="F110" s="1044"/>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4"/>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42"/>
      <c r="B111" s="1043"/>
      <c r="C111" s="1043"/>
      <c r="D111" s="1043"/>
      <c r="E111" s="1043"/>
      <c r="F111" s="104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2"/>
      <c r="B112" s="1043"/>
      <c r="C112" s="1043"/>
      <c r="D112" s="1043"/>
      <c r="E112" s="1043"/>
      <c r="F112" s="104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2"/>
      <c r="B113" s="1043"/>
      <c r="C113" s="1043"/>
      <c r="D113" s="1043"/>
      <c r="E113" s="1043"/>
      <c r="F113" s="104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2"/>
      <c r="B114" s="1043"/>
      <c r="C114" s="1043"/>
      <c r="D114" s="1043"/>
      <c r="E114" s="1043"/>
      <c r="F114" s="104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2"/>
      <c r="B115" s="1043"/>
      <c r="C115" s="1043"/>
      <c r="D115" s="1043"/>
      <c r="E115" s="1043"/>
      <c r="F115" s="104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2"/>
      <c r="B116" s="1043"/>
      <c r="C116" s="1043"/>
      <c r="D116" s="1043"/>
      <c r="E116" s="1043"/>
      <c r="F116" s="104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2"/>
      <c r="B117" s="1043"/>
      <c r="C117" s="1043"/>
      <c r="D117" s="1043"/>
      <c r="E117" s="1043"/>
      <c r="F117" s="104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2"/>
      <c r="B118" s="1043"/>
      <c r="C118" s="1043"/>
      <c r="D118" s="1043"/>
      <c r="E118" s="1043"/>
      <c r="F118" s="104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2"/>
      <c r="B119" s="1043"/>
      <c r="C119" s="1043"/>
      <c r="D119" s="1043"/>
      <c r="E119" s="1043"/>
      <c r="F119" s="104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2"/>
      <c r="B121" s="1043"/>
      <c r="C121" s="1043"/>
      <c r="D121" s="1043"/>
      <c r="E121" s="1043"/>
      <c r="F121" s="1044"/>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42"/>
      <c r="B122" s="1043"/>
      <c r="C122" s="1043"/>
      <c r="D122" s="1043"/>
      <c r="E122" s="1043"/>
      <c r="F122" s="1044"/>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42"/>
      <c r="B123" s="1043"/>
      <c r="C123" s="1043"/>
      <c r="D123" s="1043"/>
      <c r="E123" s="1043"/>
      <c r="F123" s="1044"/>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4"/>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42"/>
      <c r="B124" s="1043"/>
      <c r="C124" s="1043"/>
      <c r="D124" s="1043"/>
      <c r="E124" s="1043"/>
      <c r="F124" s="104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2"/>
      <c r="B125" s="1043"/>
      <c r="C125" s="1043"/>
      <c r="D125" s="1043"/>
      <c r="E125" s="1043"/>
      <c r="F125" s="104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2"/>
      <c r="B126" s="1043"/>
      <c r="C126" s="1043"/>
      <c r="D126" s="1043"/>
      <c r="E126" s="1043"/>
      <c r="F126" s="104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2"/>
      <c r="B127" s="1043"/>
      <c r="C127" s="1043"/>
      <c r="D127" s="1043"/>
      <c r="E127" s="1043"/>
      <c r="F127" s="104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2"/>
      <c r="B128" s="1043"/>
      <c r="C128" s="1043"/>
      <c r="D128" s="1043"/>
      <c r="E128" s="1043"/>
      <c r="F128" s="104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2"/>
      <c r="B129" s="1043"/>
      <c r="C129" s="1043"/>
      <c r="D129" s="1043"/>
      <c r="E129" s="1043"/>
      <c r="F129" s="104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2"/>
      <c r="B130" s="1043"/>
      <c r="C130" s="1043"/>
      <c r="D130" s="1043"/>
      <c r="E130" s="1043"/>
      <c r="F130" s="104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2"/>
      <c r="B131" s="1043"/>
      <c r="C131" s="1043"/>
      <c r="D131" s="1043"/>
      <c r="E131" s="1043"/>
      <c r="F131" s="104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2"/>
      <c r="B132" s="1043"/>
      <c r="C132" s="1043"/>
      <c r="D132" s="1043"/>
      <c r="E132" s="1043"/>
      <c r="F132" s="104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2"/>
      <c r="B134" s="1043"/>
      <c r="C134" s="1043"/>
      <c r="D134" s="1043"/>
      <c r="E134" s="1043"/>
      <c r="F134" s="1044"/>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42"/>
      <c r="B135" s="1043"/>
      <c r="C135" s="1043"/>
      <c r="D135" s="1043"/>
      <c r="E135" s="1043"/>
      <c r="F135" s="1044"/>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42"/>
      <c r="B136" s="1043"/>
      <c r="C136" s="1043"/>
      <c r="D136" s="1043"/>
      <c r="E136" s="1043"/>
      <c r="F136" s="1044"/>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4"/>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42"/>
      <c r="B137" s="1043"/>
      <c r="C137" s="1043"/>
      <c r="D137" s="1043"/>
      <c r="E137" s="1043"/>
      <c r="F137" s="104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2"/>
      <c r="B138" s="1043"/>
      <c r="C138" s="1043"/>
      <c r="D138" s="1043"/>
      <c r="E138" s="1043"/>
      <c r="F138" s="104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2"/>
      <c r="B139" s="1043"/>
      <c r="C139" s="1043"/>
      <c r="D139" s="1043"/>
      <c r="E139" s="1043"/>
      <c r="F139" s="104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2"/>
      <c r="B140" s="1043"/>
      <c r="C140" s="1043"/>
      <c r="D140" s="1043"/>
      <c r="E140" s="1043"/>
      <c r="F140" s="104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2"/>
      <c r="B141" s="1043"/>
      <c r="C141" s="1043"/>
      <c r="D141" s="1043"/>
      <c r="E141" s="1043"/>
      <c r="F141" s="104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2"/>
      <c r="B142" s="1043"/>
      <c r="C142" s="1043"/>
      <c r="D142" s="1043"/>
      <c r="E142" s="1043"/>
      <c r="F142" s="104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2"/>
      <c r="B143" s="1043"/>
      <c r="C143" s="1043"/>
      <c r="D143" s="1043"/>
      <c r="E143" s="1043"/>
      <c r="F143" s="104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2"/>
      <c r="B144" s="1043"/>
      <c r="C144" s="1043"/>
      <c r="D144" s="1043"/>
      <c r="E144" s="1043"/>
      <c r="F144" s="104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2"/>
      <c r="B145" s="1043"/>
      <c r="C145" s="1043"/>
      <c r="D145" s="1043"/>
      <c r="E145" s="1043"/>
      <c r="F145" s="104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2"/>
      <c r="B147" s="1043"/>
      <c r="C147" s="1043"/>
      <c r="D147" s="1043"/>
      <c r="E147" s="1043"/>
      <c r="F147" s="1044"/>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42"/>
      <c r="B148" s="1043"/>
      <c r="C148" s="1043"/>
      <c r="D148" s="1043"/>
      <c r="E148" s="1043"/>
      <c r="F148" s="1044"/>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42"/>
      <c r="B149" s="1043"/>
      <c r="C149" s="1043"/>
      <c r="D149" s="1043"/>
      <c r="E149" s="1043"/>
      <c r="F149" s="1044"/>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4"/>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42"/>
      <c r="B150" s="1043"/>
      <c r="C150" s="1043"/>
      <c r="D150" s="1043"/>
      <c r="E150" s="1043"/>
      <c r="F150" s="104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2"/>
      <c r="B151" s="1043"/>
      <c r="C151" s="1043"/>
      <c r="D151" s="1043"/>
      <c r="E151" s="1043"/>
      <c r="F151" s="104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2"/>
      <c r="B152" s="1043"/>
      <c r="C152" s="1043"/>
      <c r="D152" s="1043"/>
      <c r="E152" s="1043"/>
      <c r="F152" s="104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2"/>
      <c r="B153" s="1043"/>
      <c r="C153" s="1043"/>
      <c r="D153" s="1043"/>
      <c r="E153" s="1043"/>
      <c r="F153" s="104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2"/>
      <c r="B154" s="1043"/>
      <c r="C154" s="1043"/>
      <c r="D154" s="1043"/>
      <c r="E154" s="1043"/>
      <c r="F154" s="104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2"/>
      <c r="B155" s="1043"/>
      <c r="C155" s="1043"/>
      <c r="D155" s="1043"/>
      <c r="E155" s="1043"/>
      <c r="F155" s="104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2"/>
      <c r="B156" s="1043"/>
      <c r="C156" s="1043"/>
      <c r="D156" s="1043"/>
      <c r="E156" s="1043"/>
      <c r="F156" s="104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2"/>
      <c r="B157" s="1043"/>
      <c r="C157" s="1043"/>
      <c r="D157" s="1043"/>
      <c r="E157" s="1043"/>
      <c r="F157" s="104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2"/>
      <c r="B158" s="1043"/>
      <c r="C158" s="1043"/>
      <c r="D158" s="1043"/>
      <c r="E158" s="1043"/>
      <c r="F158" s="104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42"/>
      <c r="B162" s="1043"/>
      <c r="C162" s="1043"/>
      <c r="D162" s="1043"/>
      <c r="E162" s="1043"/>
      <c r="F162" s="1044"/>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42"/>
      <c r="B163" s="1043"/>
      <c r="C163" s="1043"/>
      <c r="D163" s="1043"/>
      <c r="E163" s="1043"/>
      <c r="F163" s="1044"/>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4"/>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42"/>
      <c r="B164" s="1043"/>
      <c r="C164" s="1043"/>
      <c r="D164" s="1043"/>
      <c r="E164" s="1043"/>
      <c r="F164" s="104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2"/>
      <c r="B165" s="1043"/>
      <c r="C165" s="1043"/>
      <c r="D165" s="1043"/>
      <c r="E165" s="1043"/>
      <c r="F165" s="104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2"/>
      <c r="B166" s="1043"/>
      <c r="C166" s="1043"/>
      <c r="D166" s="1043"/>
      <c r="E166" s="1043"/>
      <c r="F166" s="104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2"/>
      <c r="B167" s="1043"/>
      <c r="C167" s="1043"/>
      <c r="D167" s="1043"/>
      <c r="E167" s="1043"/>
      <c r="F167" s="104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2"/>
      <c r="B168" s="1043"/>
      <c r="C168" s="1043"/>
      <c r="D168" s="1043"/>
      <c r="E168" s="1043"/>
      <c r="F168" s="104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2"/>
      <c r="B169" s="1043"/>
      <c r="C169" s="1043"/>
      <c r="D169" s="1043"/>
      <c r="E169" s="1043"/>
      <c r="F169" s="104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2"/>
      <c r="B170" s="1043"/>
      <c r="C170" s="1043"/>
      <c r="D170" s="1043"/>
      <c r="E170" s="1043"/>
      <c r="F170" s="104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2"/>
      <c r="B171" s="1043"/>
      <c r="C171" s="1043"/>
      <c r="D171" s="1043"/>
      <c r="E171" s="1043"/>
      <c r="F171" s="104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2"/>
      <c r="B172" s="1043"/>
      <c r="C172" s="1043"/>
      <c r="D172" s="1043"/>
      <c r="E172" s="1043"/>
      <c r="F172" s="104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2"/>
      <c r="B174" s="1043"/>
      <c r="C174" s="1043"/>
      <c r="D174" s="1043"/>
      <c r="E174" s="1043"/>
      <c r="F174" s="1044"/>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42"/>
      <c r="B175" s="1043"/>
      <c r="C175" s="1043"/>
      <c r="D175" s="1043"/>
      <c r="E175" s="1043"/>
      <c r="F175" s="1044"/>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42"/>
      <c r="B176" s="1043"/>
      <c r="C176" s="1043"/>
      <c r="D176" s="1043"/>
      <c r="E176" s="1043"/>
      <c r="F176" s="1044"/>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4"/>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42"/>
      <c r="B177" s="1043"/>
      <c r="C177" s="1043"/>
      <c r="D177" s="1043"/>
      <c r="E177" s="1043"/>
      <c r="F177" s="104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2"/>
      <c r="B178" s="1043"/>
      <c r="C178" s="1043"/>
      <c r="D178" s="1043"/>
      <c r="E178" s="1043"/>
      <c r="F178" s="104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2"/>
      <c r="B179" s="1043"/>
      <c r="C179" s="1043"/>
      <c r="D179" s="1043"/>
      <c r="E179" s="1043"/>
      <c r="F179" s="104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2"/>
      <c r="B180" s="1043"/>
      <c r="C180" s="1043"/>
      <c r="D180" s="1043"/>
      <c r="E180" s="1043"/>
      <c r="F180" s="104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2"/>
      <c r="B181" s="1043"/>
      <c r="C181" s="1043"/>
      <c r="D181" s="1043"/>
      <c r="E181" s="1043"/>
      <c r="F181" s="104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2"/>
      <c r="B182" s="1043"/>
      <c r="C182" s="1043"/>
      <c r="D182" s="1043"/>
      <c r="E182" s="1043"/>
      <c r="F182" s="104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2"/>
      <c r="B183" s="1043"/>
      <c r="C183" s="1043"/>
      <c r="D183" s="1043"/>
      <c r="E183" s="1043"/>
      <c r="F183" s="104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2"/>
      <c r="B184" s="1043"/>
      <c r="C184" s="1043"/>
      <c r="D184" s="1043"/>
      <c r="E184" s="1043"/>
      <c r="F184" s="104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2"/>
      <c r="B185" s="1043"/>
      <c r="C185" s="1043"/>
      <c r="D185" s="1043"/>
      <c r="E185" s="1043"/>
      <c r="F185" s="104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2"/>
      <c r="B187" s="1043"/>
      <c r="C187" s="1043"/>
      <c r="D187" s="1043"/>
      <c r="E187" s="1043"/>
      <c r="F187" s="1044"/>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42"/>
      <c r="B188" s="1043"/>
      <c r="C188" s="1043"/>
      <c r="D188" s="1043"/>
      <c r="E188" s="1043"/>
      <c r="F188" s="1044"/>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42"/>
      <c r="B189" s="1043"/>
      <c r="C189" s="1043"/>
      <c r="D189" s="1043"/>
      <c r="E189" s="1043"/>
      <c r="F189" s="1044"/>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4"/>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42"/>
      <c r="B190" s="1043"/>
      <c r="C190" s="1043"/>
      <c r="D190" s="1043"/>
      <c r="E190" s="1043"/>
      <c r="F190" s="104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2"/>
      <c r="B191" s="1043"/>
      <c r="C191" s="1043"/>
      <c r="D191" s="1043"/>
      <c r="E191" s="1043"/>
      <c r="F191" s="104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2"/>
      <c r="B192" s="1043"/>
      <c r="C192" s="1043"/>
      <c r="D192" s="1043"/>
      <c r="E192" s="1043"/>
      <c r="F192" s="104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2"/>
      <c r="B193" s="1043"/>
      <c r="C193" s="1043"/>
      <c r="D193" s="1043"/>
      <c r="E193" s="1043"/>
      <c r="F193" s="104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2"/>
      <c r="B194" s="1043"/>
      <c r="C194" s="1043"/>
      <c r="D194" s="1043"/>
      <c r="E194" s="1043"/>
      <c r="F194" s="104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2"/>
      <c r="B195" s="1043"/>
      <c r="C195" s="1043"/>
      <c r="D195" s="1043"/>
      <c r="E195" s="1043"/>
      <c r="F195" s="104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2"/>
      <c r="B196" s="1043"/>
      <c r="C196" s="1043"/>
      <c r="D196" s="1043"/>
      <c r="E196" s="1043"/>
      <c r="F196" s="104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2"/>
      <c r="B197" s="1043"/>
      <c r="C197" s="1043"/>
      <c r="D197" s="1043"/>
      <c r="E197" s="1043"/>
      <c r="F197" s="104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2"/>
      <c r="B198" s="1043"/>
      <c r="C198" s="1043"/>
      <c r="D198" s="1043"/>
      <c r="E198" s="1043"/>
      <c r="F198" s="104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2"/>
      <c r="B200" s="1043"/>
      <c r="C200" s="1043"/>
      <c r="D200" s="1043"/>
      <c r="E200" s="1043"/>
      <c r="F200" s="1044"/>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42"/>
      <c r="B201" s="1043"/>
      <c r="C201" s="1043"/>
      <c r="D201" s="1043"/>
      <c r="E201" s="1043"/>
      <c r="F201" s="1044"/>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42"/>
      <c r="B202" s="1043"/>
      <c r="C202" s="1043"/>
      <c r="D202" s="1043"/>
      <c r="E202" s="1043"/>
      <c r="F202" s="1044"/>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4"/>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42"/>
      <c r="B203" s="1043"/>
      <c r="C203" s="1043"/>
      <c r="D203" s="1043"/>
      <c r="E203" s="1043"/>
      <c r="F203" s="104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2"/>
      <c r="B204" s="1043"/>
      <c r="C204" s="1043"/>
      <c r="D204" s="1043"/>
      <c r="E204" s="1043"/>
      <c r="F204" s="104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2"/>
      <c r="B205" s="1043"/>
      <c r="C205" s="1043"/>
      <c r="D205" s="1043"/>
      <c r="E205" s="1043"/>
      <c r="F205" s="104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2"/>
      <c r="B206" s="1043"/>
      <c r="C206" s="1043"/>
      <c r="D206" s="1043"/>
      <c r="E206" s="1043"/>
      <c r="F206" s="104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2"/>
      <c r="B207" s="1043"/>
      <c r="C207" s="1043"/>
      <c r="D207" s="1043"/>
      <c r="E207" s="1043"/>
      <c r="F207" s="104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2"/>
      <c r="B208" s="1043"/>
      <c r="C208" s="1043"/>
      <c r="D208" s="1043"/>
      <c r="E208" s="1043"/>
      <c r="F208" s="104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2"/>
      <c r="B209" s="1043"/>
      <c r="C209" s="1043"/>
      <c r="D209" s="1043"/>
      <c r="E209" s="1043"/>
      <c r="F209" s="104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2"/>
      <c r="B210" s="1043"/>
      <c r="C210" s="1043"/>
      <c r="D210" s="1043"/>
      <c r="E210" s="1043"/>
      <c r="F210" s="104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2"/>
      <c r="B211" s="1043"/>
      <c r="C211" s="1043"/>
      <c r="D211" s="1043"/>
      <c r="E211" s="1043"/>
      <c r="F211" s="104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42"/>
      <c r="B215" s="1043"/>
      <c r="C215" s="1043"/>
      <c r="D215" s="1043"/>
      <c r="E215" s="1043"/>
      <c r="F215" s="1044"/>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42"/>
      <c r="B216" s="1043"/>
      <c r="C216" s="1043"/>
      <c r="D216" s="1043"/>
      <c r="E216" s="1043"/>
      <c r="F216" s="1044"/>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4"/>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42"/>
      <c r="B217" s="1043"/>
      <c r="C217" s="1043"/>
      <c r="D217" s="1043"/>
      <c r="E217" s="1043"/>
      <c r="F217" s="104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2"/>
      <c r="B218" s="1043"/>
      <c r="C218" s="1043"/>
      <c r="D218" s="1043"/>
      <c r="E218" s="1043"/>
      <c r="F218" s="104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2"/>
      <c r="B219" s="1043"/>
      <c r="C219" s="1043"/>
      <c r="D219" s="1043"/>
      <c r="E219" s="1043"/>
      <c r="F219" s="104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2"/>
      <c r="B220" s="1043"/>
      <c r="C220" s="1043"/>
      <c r="D220" s="1043"/>
      <c r="E220" s="1043"/>
      <c r="F220" s="104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2"/>
      <c r="B221" s="1043"/>
      <c r="C221" s="1043"/>
      <c r="D221" s="1043"/>
      <c r="E221" s="1043"/>
      <c r="F221" s="104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2"/>
      <c r="B222" s="1043"/>
      <c r="C222" s="1043"/>
      <c r="D222" s="1043"/>
      <c r="E222" s="1043"/>
      <c r="F222" s="104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2"/>
      <c r="B223" s="1043"/>
      <c r="C223" s="1043"/>
      <c r="D223" s="1043"/>
      <c r="E223" s="1043"/>
      <c r="F223" s="104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2"/>
      <c r="B224" s="1043"/>
      <c r="C224" s="1043"/>
      <c r="D224" s="1043"/>
      <c r="E224" s="1043"/>
      <c r="F224" s="104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2"/>
      <c r="B225" s="1043"/>
      <c r="C225" s="1043"/>
      <c r="D225" s="1043"/>
      <c r="E225" s="1043"/>
      <c r="F225" s="104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2"/>
      <c r="B227" s="1043"/>
      <c r="C227" s="1043"/>
      <c r="D227" s="1043"/>
      <c r="E227" s="1043"/>
      <c r="F227" s="1044"/>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42"/>
      <c r="B228" s="1043"/>
      <c r="C228" s="1043"/>
      <c r="D228" s="1043"/>
      <c r="E228" s="1043"/>
      <c r="F228" s="1044"/>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42"/>
      <c r="B229" s="1043"/>
      <c r="C229" s="1043"/>
      <c r="D229" s="1043"/>
      <c r="E229" s="1043"/>
      <c r="F229" s="1044"/>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4"/>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42"/>
      <c r="B230" s="1043"/>
      <c r="C230" s="1043"/>
      <c r="D230" s="1043"/>
      <c r="E230" s="1043"/>
      <c r="F230" s="104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2"/>
      <c r="B231" s="1043"/>
      <c r="C231" s="1043"/>
      <c r="D231" s="1043"/>
      <c r="E231" s="1043"/>
      <c r="F231" s="104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2"/>
      <c r="B232" s="1043"/>
      <c r="C232" s="1043"/>
      <c r="D232" s="1043"/>
      <c r="E232" s="1043"/>
      <c r="F232" s="104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2"/>
      <c r="B233" s="1043"/>
      <c r="C233" s="1043"/>
      <c r="D233" s="1043"/>
      <c r="E233" s="1043"/>
      <c r="F233" s="104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2"/>
      <c r="B234" s="1043"/>
      <c r="C234" s="1043"/>
      <c r="D234" s="1043"/>
      <c r="E234" s="1043"/>
      <c r="F234" s="104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2"/>
      <c r="B235" s="1043"/>
      <c r="C235" s="1043"/>
      <c r="D235" s="1043"/>
      <c r="E235" s="1043"/>
      <c r="F235" s="104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2"/>
      <c r="B236" s="1043"/>
      <c r="C236" s="1043"/>
      <c r="D236" s="1043"/>
      <c r="E236" s="1043"/>
      <c r="F236" s="104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2"/>
      <c r="B237" s="1043"/>
      <c r="C237" s="1043"/>
      <c r="D237" s="1043"/>
      <c r="E237" s="1043"/>
      <c r="F237" s="104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2"/>
      <c r="B238" s="1043"/>
      <c r="C238" s="1043"/>
      <c r="D238" s="1043"/>
      <c r="E238" s="1043"/>
      <c r="F238" s="104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2"/>
      <c r="B240" s="1043"/>
      <c r="C240" s="1043"/>
      <c r="D240" s="1043"/>
      <c r="E240" s="1043"/>
      <c r="F240" s="1044"/>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42"/>
      <c r="B241" s="1043"/>
      <c r="C241" s="1043"/>
      <c r="D241" s="1043"/>
      <c r="E241" s="1043"/>
      <c r="F241" s="1044"/>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42"/>
      <c r="B242" s="1043"/>
      <c r="C242" s="1043"/>
      <c r="D242" s="1043"/>
      <c r="E242" s="1043"/>
      <c r="F242" s="1044"/>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4"/>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42"/>
      <c r="B243" s="1043"/>
      <c r="C243" s="1043"/>
      <c r="D243" s="1043"/>
      <c r="E243" s="1043"/>
      <c r="F243" s="104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2"/>
      <c r="B244" s="1043"/>
      <c r="C244" s="1043"/>
      <c r="D244" s="1043"/>
      <c r="E244" s="1043"/>
      <c r="F244" s="104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2"/>
      <c r="B245" s="1043"/>
      <c r="C245" s="1043"/>
      <c r="D245" s="1043"/>
      <c r="E245" s="1043"/>
      <c r="F245" s="104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2"/>
      <c r="B246" s="1043"/>
      <c r="C246" s="1043"/>
      <c r="D246" s="1043"/>
      <c r="E246" s="1043"/>
      <c r="F246" s="104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2"/>
      <c r="B247" s="1043"/>
      <c r="C247" s="1043"/>
      <c r="D247" s="1043"/>
      <c r="E247" s="1043"/>
      <c r="F247" s="104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2"/>
      <c r="B248" s="1043"/>
      <c r="C248" s="1043"/>
      <c r="D248" s="1043"/>
      <c r="E248" s="1043"/>
      <c r="F248" s="104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2"/>
      <c r="B249" s="1043"/>
      <c r="C249" s="1043"/>
      <c r="D249" s="1043"/>
      <c r="E249" s="1043"/>
      <c r="F249" s="104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2"/>
      <c r="B250" s="1043"/>
      <c r="C250" s="1043"/>
      <c r="D250" s="1043"/>
      <c r="E250" s="1043"/>
      <c r="F250" s="104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2"/>
      <c r="B251" s="1043"/>
      <c r="C251" s="1043"/>
      <c r="D251" s="1043"/>
      <c r="E251" s="1043"/>
      <c r="F251" s="104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2"/>
      <c r="B253" s="1043"/>
      <c r="C253" s="1043"/>
      <c r="D253" s="1043"/>
      <c r="E253" s="1043"/>
      <c r="F253" s="1044"/>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42"/>
      <c r="B254" s="1043"/>
      <c r="C254" s="1043"/>
      <c r="D254" s="1043"/>
      <c r="E254" s="1043"/>
      <c r="F254" s="1044"/>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42"/>
      <c r="B255" s="1043"/>
      <c r="C255" s="1043"/>
      <c r="D255" s="1043"/>
      <c r="E255" s="1043"/>
      <c r="F255" s="1044"/>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4"/>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42"/>
      <c r="B256" s="1043"/>
      <c r="C256" s="1043"/>
      <c r="D256" s="1043"/>
      <c r="E256" s="1043"/>
      <c r="F256" s="104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2"/>
      <c r="B257" s="1043"/>
      <c r="C257" s="1043"/>
      <c r="D257" s="1043"/>
      <c r="E257" s="1043"/>
      <c r="F257" s="104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2"/>
      <c r="B258" s="1043"/>
      <c r="C258" s="1043"/>
      <c r="D258" s="1043"/>
      <c r="E258" s="1043"/>
      <c r="F258" s="104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2"/>
      <c r="B259" s="1043"/>
      <c r="C259" s="1043"/>
      <c r="D259" s="1043"/>
      <c r="E259" s="1043"/>
      <c r="F259" s="104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2"/>
      <c r="B260" s="1043"/>
      <c r="C260" s="1043"/>
      <c r="D260" s="1043"/>
      <c r="E260" s="1043"/>
      <c r="F260" s="104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2"/>
      <c r="B261" s="1043"/>
      <c r="C261" s="1043"/>
      <c r="D261" s="1043"/>
      <c r="E261" s="1043"/>
      <c r="F261" s="104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2"/>
      <c r="B262" s="1043"/>
      <c r="C262" s="1043"/>
      <c r="D262" s="1043"/>
      <c r="E262" s="1043"/>
      <c r="F262" s="104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2"/>
      <c r="B263" s="1043"/>
      <c r="C263" s="1043"/>
      <c r="D263" s="1043"/>
      <c r="E263" s="1043"/>
      <c r="F263" s="104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2"/>
      <c r="B264" s="1043"/>
      <c r="C264" s="1043"/>
      <c r="D264" s="1043"/>
      <c r="E264" s="1043"/>
      <c r="F264" s="104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H6" sqref="AH6:AK6"/>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2">
        <v>1</v>
      </c>
      <c r="B4" s="106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2">
        <v>1</v>
      </c>
      <c r="B37" s="106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2">
        <v>1</v>
      </c>
      <c r="B70" s="106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2">
        <v>1</v>
      </c>
      <c r="B103" s="106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2">
        <v>1</v>
      </c>
      <c r="B136" s="106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2">
        <v>1</v>
      </c>
      <c r="B169" s="106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2">
        <v>1</v>
      </c>
      <c r="B202" s="106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2">
        <v>1</v>
      </c>
      <c r="B235" s="106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2">
        <v>1</v>
      </c>
      <c r="B268" s="106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2">
        <v>1</v>
      </c>
      <c r="B301" s="106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2">
        <v>1</v>
      </c>
      <c r="B334" s="106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2">
        <v>1</v>
      </c>
      <c r="B367" s="106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2">
        <v>1</v>
      </c>
      <c r="B400" s="106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2">
        <v>1</v>
      </c>
      <c r="B433" s="106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2">
        <v>1</v>
      </c>
      <c r="B466" s="106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2">
        <v>1</v>
      </c>
      <c r="B499" s="106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2">
        <v>1</v>
      </c>
      <c r="B532" s="106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2">
        <v>1</v>
      </c>
      <c r="B565" s="106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2">
        <v>1</v>
      </c>
      <c r="B598" s="106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2">
        <v>1</v>
      </c>
      <c r="B631" s="106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2">
        <v>1</v>
      </c>
      <c r="B664" s="106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2">
        <v>1</v>
      </c>
      <c r="B697" s="106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2">
        <v>1</v>
      </c>
      <c r="B730" s="106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2">
        <v>1</v>
      </c>
      <c r="B763" s="106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2">
        <v>1</v>
      </c>
      <c r="B796" s="106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2">
        <v>1</v>
      </c>
      <c r="B829" s="106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2">
        <v>1</v>
      </c>
      <c r="B862" s="106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2">
        <v>1</v>
      </c>
      <c r="B895" s="106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2">
        <v>1</v>
      </c>
      <c r="B928" s="106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2">
        <v>1</v>
      </c>
      <c r="B961" s="106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2">
        <v>1</v>
      </c>
      <c r="B994" s="106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2">
        <v>1</v>
      </c>
      <c r="B1027" s="106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2">
        <v>1</v>
      </c>
      <c r="B1060" s="106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2">
        <v>1</v>
      </c>
      <c r="B1093" s="106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2">
        <v>1</v>
      </c>
      <c r="B1126" s="106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2">
        <v>1</v>
      </c>
      <c r="B1159" s="106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2">
        <v>1</v>
      </c>
      <c r="B1192" s="106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2">
        <v>1</v>
      </c>
      <c r="B1225" s="106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2">
        <v>1</v>
      </c>
      <c r="B1258" s="106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2">
        <v>1</v>
      </c>
      <c r="B1291" s="106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2018-07-06T06:57:11Z</cp:lastPrinted>
  <dcterms:created xsi:type="dcterms:W3CDTF">2012-03-13T00:50:25Z</dcterms:created>
  <dcterms:modified xsi:type="dcterms:W3CDTF">2020-11-13T05:47:48Z</dcterms:modified>
</cp:coreProperties>
</file>