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HKBKIK-HD-U\03_日常文書フォルダ（保存期間１年未満）\技術公共班\特特ライン業務\2020年度作成（令和3年3月末廃棄）\104_行政事業レビューシート\R2\201104_＜1118(水)まで＞ 【作業依頼（締切厳守!!：1120（金）1200）】行政事業レビューシートの記載の確認等について\05_提出\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5470" windowHeight="115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<sst xmlns="http://schemas.openxmlformats.org/spreadsheetml/2006/main" count="2987" uniqueCount="650">
  <si>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</si>
  <si>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</si>
  <si>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</si>
  <si>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</si>
  <si>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</si>
  <si>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</si>
  <si>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</si>
  <si>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</si>
  <si>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</si>
  <si>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</si>
  <si>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</si>
  <si>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</si>
  <si>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</si>
  <si>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</si>
  <si>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</si>
  <si>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</si>
  <si>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</si>
  <si>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</si>
  <si>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</si>
  <si>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</si>
  <si>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</si>
  <si>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</si>
  <si>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</si>
  <si>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</si>
  <si>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</si>
  <si>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</si>
  <si>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</si>
  <si>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</si>
  <si>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</si>
  <si>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</si>
  <si>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</si>
  <si>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</si>
  <si>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</si>
  <si>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</si>
  <si>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</si>
  <si>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</si>
  <si>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</si>
  <si>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</si>
  <si>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</si>
  <si>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</si>
  <si>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</si>
  <si>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</si>
  <si>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</si>
  <si>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</si>
  <si>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</si>
  <si>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</si>
  <si>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</si>
  <si>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</si>
  <si>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</si>
  <si>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</si>
  <si>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</si>
  <si>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</si>
  <si>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</si>
  <si>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</si>
  <si>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</si>
  <si>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</si>
  <si>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</si>
  <si>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</si>
  <si>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</si>
  <si>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</si>
  <si>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</si>
  <si>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</si>
  <si>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</si>
  <si>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</si>
  <si>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</si>
  <si>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</si>
  <si>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</si>
  <si>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</si>
  <si>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</si>
  <si>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</si>
  <si>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</si>
  <si>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</si>
  <si>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</si>
  <si>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</si>
  <si>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</si>
  <si>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</si>
  <si>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</si>
  <si>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</si>
  <si>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</si>
  <si>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</si>
  <si>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</si>
  <si>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</si>
  <si>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</si>
  <si>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</si>
  <si>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</si>
  <si>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</si>
  <si>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</si>
  <si>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</si>
  <si>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</si>
  <si>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</si>
  <si>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</si>
  <si>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</si>
  <si>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</si>
  <si>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</si>
  <si>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</si>
  <si>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</si>
  <si>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</si>
  <si>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</si>
  <si>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</si>
  <si>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</si>
  <si>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</si>
  <si>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</si>
  <si>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</si>
  <si>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</si>
  <si>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</si>
  <si>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</si>
  <si>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</si>
  <si>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</si>
  <si>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</si>
  <si>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</si>
  <si>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</si>
  <si>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</si>
  <si>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</si>
  <si>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</si>
  <si>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</si>
  <si>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</si>
  <si>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</si>
  <si>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</si>
  <si>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</si>
  <si>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</si>
  <si>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</si>
  <si>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</si>
  <si>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</si>
  <si>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</si>
  <si>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</si>
  <si>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</si>
  <si>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</si>
  <si>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</si>
  <si>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</si>
  <si>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</si>
  <si>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</si>
  <si>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</si>
  <si>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</si>
  <si>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</si>
  <si>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</si>
  <si>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</si>
  <si>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</si>
  <si>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</si>
  <si>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</si>
  <si>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</si>
  <si>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</si>
  <si>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</si>
  <si>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</si>
  <si>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</si>
  <si>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</si>
  <si>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</si>
  <si>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</si>
  <si>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</si>
  <si>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</si>
  <si>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</si>
  <si>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</si>
  <si>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</si>
  <si>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</si>
  <si>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</si>
  <si>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</si>
  <si>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</si>
  <si>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</si>
  <si>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</si>
  <si>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</si>
  <si>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</si>
  <si>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</si>
  <si>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</si>
  <si>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</si>
  <si>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</si>
  <si>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</si>
  <si>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</si>
  <si>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</si>
  <si>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</si>
  <si>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</si>
  <si>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</si>
  <si>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</si>
  <si>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</si>
  <si>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</si>
  <si>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</si>
  <si>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</si>
  <si>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</si>
  <si>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</si>
  <si>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</si>
  <si>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</si>
  <si>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</si>
  <si>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</si>
  <si>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</si>
  <si>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</si>
  <si>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</si>
  <si>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</si>
  <si>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</si>
  <si>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</si>
  <si>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</si>
  <si>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</si>
  <si>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</si>
  <si>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</si>
  <si>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</si>
  <si>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</si>
  <si>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</si>
  <si>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</si>
  <si>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</si>
  <si>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</si>
  <si>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</si>
  <si>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</si>
  <si>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</si>
  <si>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</si>
  <si>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</si>
  <si>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</si>
  <si>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</si>
  <si>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</si>
  <si>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</si>
  <si>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</si>
  <si>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</si>
  <si>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</si>
  <si>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</si>
  <si>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</si>
  <si>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</si>
  <si>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</si>
  <si>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</si>
  <si>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</si>
  <si>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</si>
  <si>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</si>
  <si>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</si>
  <si>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</si>
  <si>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</si>
  <si>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</si>
  <si>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</si>
  <si>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</si>
  <si>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</si>
  <si>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</si>
  <si>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</si>
  <si>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</si>
  <si>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</si>
  <si>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</si>
  <si>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</si>
  <si>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</si>
  <si>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</si>
  <si>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</si>
  <si>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</si>
  <si>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</si>
  <si>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</si>
  <si>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</si>
  <si>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</si>
  <si>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</si>
  <si>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</si>
  <si>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</si>
  <si>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</si>
  <si>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</si>
  <si>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</si>
  <si>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</si>
  <si>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</si>
  <si>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</si>
  <si>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</si>
  <si>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</si>
  <si>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</si>
  <si>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</si>
  <si>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</si>
  <si>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</si>
  <si>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</si>
  <si>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</si>
  <si>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</si>
  <si>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</si>
  <si>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</si>
  <si>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</si>
  <si>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</si>
  <si>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</si>
  <si>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</si>
  <si>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</si>
  <si>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</si>
  <si>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</si>
  <si>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</si>
  <si>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</si>
  <si>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</si>
  <si>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</si>
  <si>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</si>
  <si>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</si>
  <si>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</si>
  <si>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</si>
  <si>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</si>
  <si>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</si>
  <si>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</si>
  <si>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</si>
  <si>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</si>
  <si>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</si>
  <si>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</si>
  <si>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</si>
  <si>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</si>
  <si>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</si>
  <si>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</si>
  <si>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</si>
  <si>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</si>
  <si>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</si>
  <si>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</si>
  <si>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</si>
  <si>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</si>
  <si>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</si>
  <si>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</si>
  <si>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</si>
  <si>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</si>
  <si>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</si>
  <si>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</si>
  <si>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</si>
  <si>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</si>
  <si>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</si>
  <si>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</si>
  <si>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</si>
  <si>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</si>
  <si>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</si>
  <si>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</si>
  <si>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</si>
  <si>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</si>
  <si>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</si>
  <si>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</si>
  <si>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</si>
  <si>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</si>
  <si>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</si>
  <si>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</si>
  <si>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</si>
  <si>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</si>
  <si>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</si>
  <si>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</si>
  <si>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</si>
  <si>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</si>
  <si>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</si>
  <si>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</si>
  <si>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</si>
  <si>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</si>
  <si>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</si>
  <si>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</si>
  <si>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</si>
  <si>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</si>
  <si>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</si>
  <si>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</si>
  <si>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</si>
  <si>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</si>
  <si>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</si>
  <si>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</si>
  <si>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</si>
  <si>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</si>
  <si>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</si>
  <si>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</si>
  <si>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</si>
  <si>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</si>
  <si>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</si>
  <si>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</si>
  <si>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</si>
  <si>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</si>
  <si>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</si>
  <si>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</si>
  <si>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</si>
  <si>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</si>
  <si>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</si>
  <si>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</si>
  <si>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</si>
  <si>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</si>
  <si>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</si>
  <si>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</si>
  <si>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</si>
  <si>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</si>
  <si>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</si>
  <si>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</si>
  <si>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</si>
  <si>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</si>
  <si>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</si>
  <si>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</si>
  <si>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</si>
  <si>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</si>
  <si>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</si>
  <si>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</si>
  <si>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</si>
  <si>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</si>
  <si>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</si>
  <si>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</si>
  <si>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</si>
  <si>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</si>
  <si>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</si>
  <si>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</si>
  <si>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</si>
  <si>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</si>
  <si>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</si>
  <si>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</si>
  <si>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</si>
  <si>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</si>
  <si>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</si>
  <si>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</si>
  <si>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</si>
  <si>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</si>
  <si>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</si>
  <si>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</si>
  <si>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</si>
  <si>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</si>
  <si>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</si>
  <si>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</si>
  <si>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</si>
  <si>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</si>
  <si>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</si>
  <si>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</si>
  <si>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</si>
  <si>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</si>
  <si>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</si>
  <si>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</si>
  <si>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</si>
  <si>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</si>
  <si>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</si>
  <si>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</si>
  <si>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</si>
  <si>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</si>
  <si>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</si>
  <si>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</si>
  <si>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</si>
  <si>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</si>
  <si>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</si>
  <si>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</si>
  <si>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</si>
  <si>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</si>
  <si>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</si>
  <si>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</si>
  <si>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</si>
  <si>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</si>
  <si>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</si>
  <si>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</si>
  <si>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</si>
  <si>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</si>
  <si>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</si>
  <si>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</si>
  <si>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</si>
  <si>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</si>
  <si>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</si>
  <si>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</si>
  <si>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</si>
  <si>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</si>
  <si>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</si>
  <si>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</si>
  <si>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</si>
  <si>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</si>
  <si>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</si>
  <si>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</si>
  <si>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</si>
  <si>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</si>
  <si>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</si>
  <si>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</si>
  <si>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</si>
  <si>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</si>
  <si>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</si>
  <si>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</si>
  <si>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</si>
  <si>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</si>
  <si>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</si>
  <si>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</si>
  <si>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</si>
  <si>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</si>
  <si>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</si>
  <si>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</si>
  <si>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</si>
  <si>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</si>
  <si>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</si>
  <si>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</si>
  <si>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</si>
  <si>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</si>
  <si>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</si>
  <si>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</si>
  <si>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</si>
  <si>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</si>
  <si>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</si>
  <si>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</si>
  <si>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</si>
  <si>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</si>
  <si>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</si>
  <si>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</si>
  <si>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</si>
  <si>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</si>
  <si>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</si>
  <si>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</si>
  <si>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</si>
  <si>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</si>
  <si>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</si>
  <si>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</si>
  <si>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</si>
  <si>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</si>
  <si>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</si>
  <si>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</si>
  <si>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</si>
  <si>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</si>
  <si>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</si>
  <si>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</si>
  <si>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</si>
  <si>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</si>
  <si>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</si>
  <si>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</si>
  <si>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</si>
  <si>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</si>
  <si>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</si>
  <si>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</si>
  <si>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</si>
  <si>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</si>
  <si>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</si>
  <si>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</si>
  <si>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</si>
  <si>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</si>
  <si>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</si>
  <si>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</si>
  <si>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</si>
  <si>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</si>
  <si>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</si>
  <si>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</si>
  <si>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</si>
  <si>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</si>
  <si>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</si>
  <si>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</si>
  <si>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</si>
  <si>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</si>
  <si>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</si>
  <si>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</si>
  <si>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</si>
  <si>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</si>
  <si>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</si>
  <si>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</si>
  <si>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</si>
  <si>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</si>
  <si>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</si>
  <si>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</si>
  <si>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</si>
  <si>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</si>
  <si>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</si>
  <si>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</si>
  <si>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</si>
  <si>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</si>
  <si>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</si>
  <si>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</si>
  <si>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</si>
  <si>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</si>
  <si>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</si>
  <si>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</si>
  <si>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</si>
  <si>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</si>
  <si>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</si>
  <si>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</si>
  <si>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</si>
  <si>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</si>
  <si>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</si>
  <si>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</si>
  <si>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</si>
  <si>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</si>
  <si>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</si>
  <si>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</si>
  <si>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</si>
  <si>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</si>
  <si>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</si>
  <si>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</si>
  <si>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スイシンピ</t>
    </rPh>
    <phoneticPr fontId="5"/>
  </si>
  <si>
    <t>北海道局</t>
    <rPh sb="0" eb="2">
      <t>ホッカイ</t>
    </rPh>
    <rPh sb="2" eb="4">
      <t>ドウキョク</t>
    </rPh>
    <phoneticPr fontId="5"/>
  </si>
  <si>
    <t>参事官室</t>
    <rPh sb="0" eb="3">
      <t>サンジカン</t>
    </rPh>
    <rPh sb="3" eb="4">
      <t>シツ</t>
    </rPh>
    <phoneticPr fontId="5"/>
  </si>
  <si>
    <t>○</t>
  </si>
  <si>
    <t>北海道開発法（昭和25年法律第126号）のほか、当該事業に関する法律等による</t>
    <rPh sb="0" eb="3">
      <t>ホッカイドウ</t>
    </rPh>
    <rPh sb="3" eb="5">
      <t>カイハツ</t>
    </rPh>
    <rPh sb="5" eb="6">
      <t>ホウ</t>
    </rPh>
    <rPh sb="7" eb="9">
      <t>ショウワ</t>
    </rPh>
    <rPh sb="11" eb="12">
      <t>ネン</t>
    </rPh>
    <rPh sb="12" eb="14">
      <t>ホウリツ</t>
    </rPh>
    <rPh sb="14" eb="15">
      <t>ダイ</t>
    </rPh>
    <rPh sb="18" eb="19">
      <t>ゴウ</t>
    </rPh>
    <rPh sb="24" eb="26">
      <t>トウガイ</t>
    </rPh>
    <rPh sb="26" eb="28">
      <t>ジギョウ</t>
    </rPh>
    <rPh sb="29" eb="30">
      <t>カン</t>
    </rPh>
    <rPh sb="32" eb="34">
      <t>ホウリツ</t>
    </rPh>
    <rPh sb="34" eb="35">
      <t>ナド</t>
    </rPh>
    <phoneticPr fontId="5"/>
  </si>
  <si>
    <t>「北海道総合開発計画」（平成２８年３月２９日閣議決定）等</t>
    <rPh sb="1" eb="4">
      <t>ホッカイドウ</t>
    </rPh>
    <rPh sb="4" eb="6">
      <t>ソウゴウ</t>
    </rPh>
    <rPh sb="6" eb="8">
      <t>カイハツ</t>
    </rPh>
    <rPh sb="8" eb="10">
      <t>ケイカク</t>
    </rPh>
    <rPh sb="12" eb="14">
      <t>ヘイセイ</t>
    </rPh>
    <rPh sb="16" eb="17">
      <t>ネン</t>
    </rPh>
    <rPh sb="18" eb="19">
      <t>ガツ</t>
    </rPh>
    <rPh sb="21" eb="22">
      <t>ニチ</t>
    </rPh>
    <rPh sb="22" eb="24">
      <t>カクギ</t>
    </rPh>
    <rPh sb="24" eb="26">
      <t>ケッテイ</t>
    </rPh>
    <rPh sb="27" eb="28">
      <t>ナド</t>
    </rPh>
    <phoneticPr fontId="5"/>
  </si>
  <si>
    <t>　上記、事業の目的に掲げられるテーマに係る北海道内の公共事業（災害復旧等事業及び維持管理に係るものを除く）を対象に、情勢変化等を踏まえて年度途中に本経費を配分（国庫補助・負担率は、北海道の区域において適用される当該事業種目の国庫補助・負担率に従う。）。
　《情勢変化の例》
　　・年度途中に地域の取組が加速する等により、事業を推進する必要が生じたもの
　　・年度当初に想定し得なかった突発的な事象により、事業への影響等が生じ予定どおりの進捗が図れなくなったもの
　　・事業用地の買収に係る交渉の難航等の執行上の課題が年度途中に解決し、事業促進が可能となったもの</t>
    <rPh sb="252" eb="255">
      <t>シッコウジョウ</t>
    </rPh>
    <rPh sb="256" eb="258">
      <t>カダイ</t>
    </rPh>
    <rPh sb="259" eb="261">
      <t>ネンド</t>
    </rPh>
    <rPh sb="261" eb="263">
      <t>トチュウ</t>
    </rPh>
    <rPh sb="268" eb="270">
      <t>ジギョウ</t>
    </rPh>
    <rPh sb="270" eb="272">
      <t>ソクシン</t>
    </rPh>
    <rPh sb="273" eb="275">
      <t>カノウ</t>
    </rPh>
    <phoneticPr fontId="5"/>
  </si>
  <si>
    <t>-</t>
  </si>
  <si>
    <t>-</t>
    <phoneticPr fontId="5"/>
  </si>
  <si>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スイシンヒ</t>
    </rPh>
    <phoneticPr fontId="5"/>
  </si>
  <si>
    <t>推進費を配分しなかった場合と配分した場合における効果発現までの期間の差（短縮期間）</t>
    <rPh sb="0" eb="2">
      <t>スイシン</t>
    </rPh>
    <rPh sb="2" eb="3">
      <t>ヒ</t>
    </rPh>
    <rPh sb="4" eb="6">
      <t>ハイブン</t>
    </rPh>
    <rPh sb="11" eb="13">
      <t>バアイ</t>
    </rPh>
    <rPh sb="14" eb="16">
      <t>ハイブン</t>
    </rPh>
    <rPh sb="18" eb="20">
      <t>バアイ</t>
    </rPh>
    <rPh sb="24" eb="26">
      <t>コウカ</t>
    </rPh>
    <rPh sb="26" eb="28">
      <t>ハツゲン</t>
    </rPh>
    <rPh sb="31" eb="33">
      <t>キカン</t>
    </rPh>
    <rPh sb="34" eb="35">
      <t>サ</t>
    </rPh>
    <rPh sb="36" eb="38">
      <t>タンシュク</t>
    </rPh>
    <rPh sb="38" eb="40">
      <t>キカン</t>
    </rPh>
    <phoneticPr fontId="5"/>
  </si>
  <si>
    <t>月</t>
    <rPh sb="0" eb="1">
      <t>ツキ</t>
    </rPh>
    <phoneticPr fontId="5"/>
  </si>
  <si>
    <t>当該年度の配分箇所数</t>
    <rPh sb="0" eb="2">
      <t>トウガイ</t>
    </rPh>
    <rPh sb="2" eb="4">
      <t>ネンド</t>
    </rPh>
    <rPh sb="5" eb="7">
      <t>ハイブン</t>
    </rPh>
    <rPh sb="7" eb="9">
      <t>カショ</t>
    </rPh>
    <rPh sb="9" eb="10">
      <t>スウ</t>
    </rPh>
    <phoneticPr fontId="5"/>
  </si>
  <si>
    <t>箇所</t>
    <rPh sb="0" eb="2">
      <t>カショ</t>
    </rPh>
    <phoneticPr fontId="5"/>
  </si>
  <si>
    <t>執行額／箇所数
※配分する事業規模・分野などにより毎年度異なる。　　　　　　　　　　　　　　</t>
    <rPh sb="0" eb="2">
      <t>シッコウ</t>
    </rPh>
    <rPh sb="2" eb="3">
      <t>ガク</t>
    </rPh>
    <rPh sb="4" eb="6">
      <t>カショ</t>
    </rPh>
    <rPh sb="6" eb="7">
      <t>スウ</t>
    </rPh>
    <rPh sb="9" eb="11">
      <t>ハイブン</t>
    </rPh>
    <rPh sb="13" eb="15">
      <t>ジギョウ</t>
    </rPh>
    <rPh sb="15" eb="17">
      <t>キボ</t>
    </rPh>
    <rPh sb="18" eb="20">
      <t>ブンヤ</t>
    </rPh>
    <rPh sb="25" eb="28">
      <t>マイネンド</t>
    </rPh>
    <rPh sb="28" eb="29">
      <t>コト</t>
    </rPh>
    <phoneticPr fontId="5"/>
  </si>
  <si>
    <t>百万円/箇所</t>
    <rPh sb="0" eb="2">
      <t>ヒャクマン</t>
    </rPh>
    <rPh sb="2" eb="3">
      <t>エン</t>
    </rPh>
    <rPh sb="4" eb="6">
      <t>カショ</t>
    </rPh>
    <phoneticPr fontId="5"/>
  </si>
  <si>
    <t>執行額/箇所数</t>
    <rPh sb="0" eb="2">
      <t>シッコウ</t>
    </rPh>
    <rPh sb="2" eb="3">
      <t>ガク</t>
    </rPh>
    <rPh sb="4" eb="6">
      <t>カショ</t>
    </rPh>
    <rPh sb="6" eb="7">
      <t>スウ</t>
    </rPh>
    <phoneticPr fontId="5"/>
  </si>
  <si>
    <t>4,466/64</t>
    <phoneticPr fontId="5"/>
  </si>
  <si>
    <t>4,371/21</t>
    <phoneticPr fontId="5"/>
  </si>
  <si>
    <t>4,142/20</t>
    <phoneticPr fontId="5"/>
  </si>
  <si>
    <t>１０　国土の総合的な利用、整備及び保全、国土に関する情報の整備</t>
  </si>
  <si>
    <t>４０　北海道総合開発を推進する</t>
  </si>
  <si>
    <t>項目</t>
    <rPh sb="0" eb="2">
      <t>コウモク</t>
    </rPh>
    <phoneticPr fontId="5"/>
  </si>
  <si>
    <t>　北海道総合開発計画から導かれた重点政策課題をテーマとして絞り込み、通常予算であれば即応困難な年度途中の多様な情勢変化に柔軟に対応して機動的に予算措置することで、結果として事業の効果を早期に発現することにより、北海道総合開発計画の着実な推進に寄与。</t>
    <rPh sb="1" eb="4">
      <t>ホッカイドウ</t>
    </rPh>
    <rPh sb="4" eb="6">
      <t>ソウゴウ</t>
    </rPh>
    <rPh sb="6" eb="8">
      <t>カイハツ</t>
    </rPh>
    <rPh sb="8" eb="10">
      <t>ケイカク</t>
    </rPh>
    <rPh sb="12" eb="13">
      <t>ミチビ</t>
    </rPh>
    <rPh sb="16" eb="18">
      <t>ジュウテン</t>
    </rPh>
    <rPh sb="18" eb="20">
      <t>セイサク</t>
    </rPh>
    <rPh sb="20" eb="22">
      <t>カダイ</t>
    </rPh>
    <rPh sb="29" eb="30">
      <t>シボ</t>
    </rPh>
    <rPh sb="31" eb="32">
      <t>コ</t>
    </rPh>
    <rPh sb="34" eb="36">
      <t>ツウジョウ</t>
    </rPh>
    <rPh sb="36" eb="38">
      <t>ヨサン</t>
    </rPh>
    <rPh sb="42" eb="44">
      <t>ソクオウ</t>
    </rPh>
    <rPh sb="44" eb="46">
      <t>コンナン</t>
    </rPh>
    <rPh sb="47" eb="49">
      <t>ネンド</t>
    </rPh>
    <rPh sb="49" eb="51">
      <t>トチュウ</t>
    </rPh>
    <rPh sb="52" eb="54">
      <t>タヨウ</t>
    </rPh>
    <rPh sb="55" eb="57">
      <t>ジョウセイ</t>
    </rPh>
    <rPh sb="57" eb="59">
      <t>ヘンカ</t>
    </rPh>
    <rPh sb="60" eb="62">
      <t>ジュウナン</t>
    </rPh>
    <rPh sb="63" eb="65">
      <t>タイオウ</t>
    </rPh>
    <rPh sb="67" eb="70">
      <t>キドウテキ</t>
    </rPh>
    <rPh sb="71" eb="73">
      <t>ヨサン</t>
    </rPh>
    <rPh sb="73" eb="75">
      <t>ソチ</t>
    </rPh>
    <rPh sb="81" eb="83">
      <t>ケッカ</t>
    </rPh>
    <rPh sb="86" eb="88">
      <t>ジギョウ</t>
    </rPh>
    <rPh sb="89" eb="91">
      <t>コウカ</t>
    </rPh>
    <rPh sb="92" eb="94">
      <t>ソウキ</t>
    </rPh>
    <rPh sb="95" eb="97">
      <t>ハツゲン</t>
    </rPh>
    <rPh sb="105" eb="108">
      <t>ホッカイドウ</t>
    </rPh>
    <rPh sb="108" eb="110">
      <t>ソウゴウ</t>
    </rPh>
    <rPh sb="110" eb="112">
      <t>カイハツ</t>
    </rPh>
    <rPh sb="112" eb="114">
      <t>ケイカク</t>
    </rPh>
    <rPh sb="115" eb="117">
      <t>チャクジツ</t>
    </rPh>
    <rPh sb="118" eb="120">
      <t>スイシン</t>
    </rPh>
    <rPh sb="121" eb="123">
      <t>キヨ</t>
    </rPh>
    <phoneticPr fontId="5"/>
  </si>
  <si>
    <t>　北海道開発法に基づく北海道総合開発計画の推進を目的に実施する事業である。テーマの設定に当たっても関係する地方自治体等の関係機関と協議によりニーズを把握し、ニーズに即したテーマを設定している。</t>
    <rPh sb="41" eb="43">
      <t>セッテイ</t>
    </rPh>
    <rPh sb="44" eb="45">
      <t>ア</t>
    </rPh>
    <rPh sb="49" eb="51">
      <t>カンケイ</t>
    </rPh>
    <rPh sb="53" eb="55">
      <t>チホウ</t>
    </rPh>
    <rPh sb="55" eb="58">
      <t>ジチタイ</t>
    </rPh>
    <rPh sb="58" eb="59">
      <t>トウ</t>
    </rPh>
    <rPh sb="60" eb="62">
      <t>カンケイ</t>
    </rPh>
    <rPh sb="62" eb="64">
      <t>キカン</t>
    </rPh>
    <rPh sb="65" eb="67">
      <t>キョウギ</t>
    </rPh>
    <rPh sb="74" eb="76">
      <t>ハアク</t>
    </rPh>
    <rPh sb="82" eb="83">
      <t>ソク</t>
    </rPh>
    <rPh sb="89" eb="91">
      <t>セッテイ</t>
    </rPh>
    <phoneticPr fontId="5"/>
  </si>
  <si>
    <t>　北海道開発法に基づく国が策定・実施すべき北海道総合開発計画の推進を目的に国が実施する事業である。</t>
    <rPh sb="1" eb="4">
      <t>ホッカイドウ</t>
    </rPh>
    <rPh sb="4" eb="6">
      <t>カイハツ</t>
    </rPh>
    <rPh sb="6" eb="7">
      <t>ホウ</t>
    </rPh>
    <rPh sb="8" eb="9">
      <t>モト</t>
    </rPh>
    <rPh sb="11" eb="12">
      <t>クニ</t>
    </rPh>
    <rPh sb="13" eb="15">
      <t>サクテイ</t>
    </rPh>
    <rPh sb="16" eb="18">
      <t>ジッシ</t>
    </rPh>
    <rPh sb="21" eb="24">
      <t>ホッカイドウ</t>
    </rPh>
    <rPh sb="24" eb="26">
      <t>ソウゴウ</t>
    </rPh>
    <rPh sb="26" eb="28">
      <t>カイハツ</t>
    </rPh>
    <rPh sb="28" eb="30">
      <t>ケイカク</t>
    </rPh>
    <rPh sb="31" eb="33">
      <t>スイシン</t>
    </rPh>
    <rPh sb="34" eb="36">
      <t>モクテキ</t>
    </rPh>
    <rPh sb="37" eb="38">
      <t>クニ</t>
    </rPh>
    <rPh sb="39" eb="41">
      <t>ジッシ</t>
    </rPh>
    <rPh sb="43" eb="45">
      <t>ジギョウ</t>
    </rPh>
    <phoneticPr fontId="5"/>
  </si>
  <si>
    <t>　国が重点的に取り組むべき政策分野をテーマとして設定しており、当該テーマに係る事業の効果の早期発現に直結する事業を実施している。</t>
    <rPh sb="1" eb="2">
      <t>クニ</t>
    </rPh>
    <rPh sb="3" eb="6">
      <t>ジュウテンテキ</t>
    </rPh>
    <rPh sb="7" eb="8">
      <t>ト</t>
    </rPh>
    <rPh sb="9" eb="10">
      <t>ク</t>
    </rPh>
    <rPh sb="13" eb="15">
      <t>セイサク</t>
    </rPh>
    <rPh sb="15" eb="17">
      <t>ブンヤ</t>
    </rPh>
    <rPh sb="24" eb="26">
      <t>セッテイ</t>
    </rPh>
    <rPh sb="31" eb="33">
      <t>トウガイ</t>
    </rPh>
    <rPh sb="37" eb="38">
      <t>カカ</t>
    </rPh>
    <rPh sb="39" eb="41">
      <t>ジギョウ</t>
    </rPh>
    <rPh sb="42" eb="44">
      <t>コウカ</t>
    </rPh>
    <rPh sb="45" eb="47">
      <t>ソウキ</t>
    </rPh>
    <rPh sb="47" eb="49">
      <t>ハツゲン</t>
    </rPh>
    <rPh sb="50" eb="52">
      <t>チョッケツ</t>
    </rPh>
    <rPh sb="54" eb="56">
      <t>ジギョウ</t>
    </rPh>
    <rPh sb="57" eb="59">
      <t>ジッシ</t>
    </rPh>
    <phoneticPr fontId="5"/>
  </si>
  <si>
    <t>無</t>
  </si>
  <si>
    <t>　国と地方公共団体等の負担割合は関係法令等に従って決められている。</t>
    <rPh sb="13" eb="15">
      <t>ワリアイ</t>
    </rPh>
    <rPh sb="16" eb="18">
      <t>カンケイ</t>
    </rPh>
    <rPh sb="18" eb="20">
      <t>ホウレイ</t>
    </rPh>
    <rPh sb="20" eb="21">
      <t>トウ</t>
    </rPh>
    <rPh sb="22" eb="23">
      <t>シタガ</t>
    </rPh>
    <rPh sb="25" eb="26">
      <t>キ</t>
    </rPh>
    <phoneticPr fontId="5"/>
  </si>
  <si>
    <t>‐</t>
  </si>
  <si>
    <t>　事業の目的に必要な工事費又は補助金のみとなっている。</t>
    <rPh sb="1" eb="3">
      <t>ジギョウ</t>
    </rPh>
    <rPh sb="4" eb="6">
      <t>モクテキ</t>
    </rPh>
    <rPh sb="7" eb="9">
      <t>ヒツヨウ</t>
    </rPh>
    <rPh sb="13" eb="14">
      <t>マタ</t>
    </rPh>
    <rPh sb="15" eb="18">
      <t>ホジョキン</t>
    </rPh>
    <phoneticPr fontId="5"/>
  </si>
  <si>
    <t>　関連する事業から発生する物資（例：掘削による発生土）を有効活用し、他事業と連携を図っている。</t>
    <rPh sb="1" eb="3">
      <t>カンレン</t>
    </rPh>
    <rPh sb="5" eb="7">
      <t>ジギョウ</t>
    </rPh>
    <rPh sb="9" eb="11">
      <t>ハッセイ</t>
    </rPh>
    <rPh sb="13" eb="15">
      <t>ブッシ</t>
    </rPh>
    <rPh sb="16" eb="17">
      <t>レイ</t>
    </rPh>
    <rPh sb="18" eb="20">
      <t>クッサク</t>
    </rPh>
    <rPh sb="23" eb="26">
      <t>ハッセイド</t>
    </rPh>
    <rPh sb="28" eb="30">
      <t>ユウコウ</t>
    </rPh>
    <rPh sb="30" eb="32">
      <t>カツヨウ</t>
    </rPh>
    <rPh sb="34" eb="37">
      <t>タジギョウ</t>
    </rPh>
    <rPh sb="38" eb="40">
      <t>レンケイ</t>
    </rPh>
    <rPh sb="41" eb="42">
      <t>ハカ</t>
    </rPh>
    <phoneticPr fontId="5"/>
  </si>
  <si>
    <t>　左に掲げるもののほか、「事業概要」にあるとおり、情勢変化に応じてこれらの事業を促進している。</t>
    <rPh sb="1" eb="2">
      <t>ヒダリ</t>
    </rPh>
    <rPh sb="3" eb="4">
      <t>カカ</t>
    </rPh>
    <rPh sb="13" eb="17">
      <t>ジギョウガイヨウ</t>
    </rPh>
    <rPh sb="25" eb="27">
      <t>ジョウセイ</t>
    </rPh>
    <rPh sb="27" eb="29">
      <t>ヘンカ</t>
    </rPh>
    <rPh sb="30" eb="31">
      <t>オウ</t>
    </rPh>
    <rPh sb="37" eb="39">
      <t>ジギョウ</t>
    </rPh>
    <rPh sb="40" eb="42">
      <t>ソクシン</t>
    </rPh>
    <phoneticPr fontId="5"/>
  </si>
  <si>
    <t>農林水産省</t>
  </si>
  <si>
    <t>河川改修事業</t>
  </si>
  <si>
    <t>道路事業（直轄・改築等）</t>
    <rPh sb="0" eb="2">
      <t>ドウロ</t>
    </rPh>
    <rPh sb="2" eb="4">
      <t>ジギョウ</t>
    </rPh>
    <rPh sb="5" eb="7">
      <t>チョッカツ</t>
    </rPh>
    <rPh sb="8" eb="10">
      <t>カイチク</t>
    </rPh>
    <rPh sb="10" eb="11">
      <t>トウ</t>
    </rPh>
    <phoneticPr fontId="5"/>
  </si>
  <si>
    <t>道路事業（直轄・交通安全対策）</t>
    <rPh sb="0" eb="2">
      <t>ドウロ</t>
    </rPh>
    <rPh sb="2" eb="4">
      <t>ジギョウ</t>
    </rPh>
    <rPh sb="5" eb="7">
      <t>チョッカツ</t>
    </rPh>
    <rPh sb="8" eb="10">
      <t>コウツウ</t>
    </rPh>
    <rPh sb="10" eb="12">
      <t>アンゼン</t>
    </rPh>
    <rPh sb="12" eb="14">
      <t>タイサク</t>
    </rPh>
    <phoneticPr fontId="5"/>
  </si>
  <si>
    <t>農業競争力強化基盤整備事業</t>
    <rPh sb="0" eb="2">
      <t>ノウギョウ</t>
    </rPh>
    <rPh sb="2" eb="5">
      <t>キョウソウリョク</t>
    </rPh>
    <rPh sb="5" eb="7">
      <t>キョウカ</t>
    </rPh>
    <rPh sb="7" eb="9">
      <t>キバン</t>
    </rPh>
    <rPh sb="9" eb="11">
      <t>セイビ</t>
    </rPh>
    <rPh sb="11" eb="13">
      <t>ジギョウ</t>
    </rPh>
    <phoneticPr fontId="5"/>
  </si>
  <si>
    <t>411</t>
    <phoneticPr fontId="5"/>
  </si>
  <si>
    <t>382</t>
    <phoneticPr fontId="5"/>
  </si>
  <si>
    <t>409</t>
    <phoneticPr fontId="5"/>
  </si>
  <si>
    <t>408</t>
    <phoneticPr fontId="5"/>
  </si>
  <si>
    <t>389</t>
    <phoneticPr fontId="5"/>
  </si>
  <si>
    <t>406</t>
    <phoneticPr fontId="5"/>
  </si>
  <si>
    <t>422</t>
    <phoneticPr fontId="5"/>
  </si>
  <si>
    <t>函館開発建設部</t>
    <rPh sb="0" eb="2">
      <t>ハコダテ</t>
    </rPh>
    <rPh sb="2" eb="4">
      <t>カイハツ</t>
    </rPh>
    <rPh sb="4" eb="7">
      <t>ケンセツブ</t>
    </rPh>
    <phoneticPr fontId="5"/>
  </si>
  <si>
    <t>札幌開発建設部</t>
    <rPh sb="0" eb="2">
      <t>サッポロ</t>
    </rPh>
    <rPh sb="2" eb="4">
      <t>カイハツ</t>
    </rPh>
    <rPh sb="4" eb="7">
      <t>ケンセツブ</t>
    </rPh>
    <phoneticPr fontId="5"/>
  </si>
  <si>
    <t>留萌開発建設部</t>
    <rPh sb="0" eb="2">
      <t>ルモイ</t>
    </rPh>
    <rPh sb="2" eb="4">
      <t>カイハツ</t>
    </rPh>
    <rPh sb="4" eb="7">
      <t>ケンセツブ</t>
    </rPh>
    <phoneticPr fontId="5"/>
  </si>
  <si>
    <t>釧路開発建設部</t>
    <rPh sb="0" eb="2">
      <t>クシロ</t>
    </rPh>
    <rPh sb="2" eb="4">
      <t>カイハツ</t>
    </rPh>
    <rPh sb="4" eb="7">
      <t>ケンセツブ</t>
    </rPh>
    <phoneticPr fontId="5"/>
  </si>
  <si>
    <t>旭川開発建設部</t>
    <rPh sb="0" eb="2">
      <t>アサヒカワ</t>
    </rPh>
    <rPh sb="2" eb="4">
      <t>カイハツ</t>
    </rPh>
    <rPh sb="4" eb="7">
      <t>ケンセツブ</t>
    </rPh>
    <phoneticPr fontId="5"/>
  </si>
  <si>
    <t>網走開発建設部</t>
    <rPh sb="0" eb="2">
      <t>アバシリ</t>
    </rPh>
    <rPh sb="2" eb="4">
      <t>カイハツ</t>
    </rPh>
    <rPh sb="4" eb="7">
      <t>ケンセツブ</t>
    </rPh>
    <phoneticPr fontId="5"/>
  </si>
  <si>
    <t>道路施設の整備</t>
    <rPh sb="0" eb="2">
      <t>ドウロ</t>
    </rPh>
    <rPh sb="2" eb="4">
      <t>シセツ</t>
    </rPh>
    <rPh sb="5" eb="7">
      <t>セイビ</t>
    </rPh>
    <phoneticPr fontId="5"/>
  </si>
  <si>
    <t>治水対策の整備</t>
    <rPh sb="0" eb="2">
      <t>チスイ</t>
    </rPh>
    <rPh sb="2" eb="4">
      <t>タイサク</t>
    </rPh>
    <rPh sb="5" eb="7">
      <t>セイビ</t>
    </rPh>
    <phoneticPr fontId="5"/>
  </si>
  <si>
    <t>室蘭開発建設部</t>
    <rPh sb="0" eb="2">
      <t>ムロラン</t>
    </rPh>
    <rPh sb="2" eb="4">
      <t>カイハツ</t>
    </rPh>
    <rPh sb="4" eb="7">
      <t>ケンセツブ</t>
    </rPh>
    <phoneticPr fontId="5"/>
  </si>
  <si>
    <t>堀松建設・機会開発北旺・富士サルベージJV</t>
    <phoneticPr fontId="5"/>
  </si>
  <si>
    <t>治水対策整備に係る請負工事費</t>
    <rPh sb="0" eb="2">
      <t>チスイ</t>
    </rPh>
    <rPh sb="2" eb="4">
      <t>タイサク</t>
    </rPh>
    <rPh sb="4" eb="6">
      <t>セイビ</t>
    </rPh>
    <rPh sb="7" eb="8">
      <t>カカ</t>
    </rPh>
    <rPh sb="9" eb="11">
      <t>ウケオイ</t>
    </rPh>
    <rPh sb="11" eb="14">
      <t>コウジヒ</t>
    </rPh>
    <phoneticPr fontId="5"/>
  </si>
  <si>
    <t>勇建設（株）</t>
    <phoneticPr fontId="5"/>
  </si>
  <si>
    <t>(株)髙木組</t>
    <rPh sb="0" eb="3">
      <t>カブシキガイシャ</t>
    </rPh>
    <rPh sb="3" eb="5">
      <t>タカギ</t>
    </rPh>
    <rPh sb="5" eb="6">
      <t>クミ</t>
    </rPh>
    <phoneticPr fontId="5"/>
  </si>
  <si>
    <t>港湾施設の整備</t>
    <rPh sb="0" eb="2">
      <t>コウワン</t>
    </rPh>
    <rPh sb="2" eb="4">
      <t>シセツ</t>
    </rPh>
    <rPh sb="5" eb="7">
      <t>セイビ</t>
    </rPh>
    <phoneticPr fontId="5"/>
  </si>
  <si>
    <t>道路施設整備に係る請負工事費</t>
    <rPh sb="0" eb="2">
      <t>ドウロ</t>
    </rPh>
    <rPh sb="2" eb="4">
      <t>シセツ</t>
    </rPh>
    <rPh sb="4" eb="6">
      <t>セイビ</t>
    </rPh>
    <rPh sb="7" eb="8">
      <t>カカ</t>
    </rPh>
    <rPh sb="9" eb="11">
      <t>ウケオイ</t>
    </rPh>
    <rPh sb="11" eb="14">
      <t>コウジヒ</t>
    </rPh>
    <phoneticPr fontId="5"/>
  </si>
  <si>
    <t>(株)工藤組</t>
    <rPh sb="0" eb="3">
      <t>カブシキガイシャ</t>
    </rPh>
    <rPh sb="3" eb="5">
      <t>クドウ</t>
    </rPh>
    <rPh sb="5" eb="6">
      <t>グミ</t>
    </rPh>
    <phoneticPr fontId="5"/>
  </si>
  <si>
    <t>(株)寺沢組</t>
    <rPh sb="0" eb="3">
      <t>カブシキガイシャ</t>
    </rPh>
    <rPh sb="3" eb="5">
      <t>テラサワ</t>
    </rPh>
    <rPh sb="5" eb="6">
      <t>クミ</t>
    </rPh>
    <phoneticPr fontId="5"/>
  </si>
  <si>
    <t>道路防災対策整備に係る請負工事費</t>
    <rPh sb="0" eb="2">
      <t>ドウロ</t>
    </rPh>
    <rPh sb="2" eb="4">
      <t>ボウサイ</t>
    </rPh>
    <rPh sb="4" eb="6">
      <t>タイサク</t>
    </rPh>
    <phoneticPr fontId="5"/>
  </si>
  <si>
    <t>(株)アラタ工業</t>
    <rPh sb="0" eb="3">
      <t>カブシキガイシャ</t>
    </rPh>
    <rPh sb="6" eb="8">
      <t>コウギョウ</t>
    </rPh>
    <phoneticPr fontId="5"/>
  </si>
  <si>
    <t>(株)松本組</t>
    <rPh sb="0" eb="3">
      <t>カブシキガイシャ</t>
    </rPh>
    <rPh sb="3" eb="5">
      <t>マツモト</t>
    </rPh>
    <rPh sb="5" eb="6">
      <t>クミ</t>
    </rPh>
    <phoneticPr fontId="5"/>
  </si>
  <si>
    <t>(株)高橋組</t>
    <rPh sb="0" eb="3">
      <t>カブシキガイシャ</t>
    </rPh>
    <rPh sb="3" eb="5">
      <t>タカハシ</t>
    </rPh>
    <rPh sb="5" eb="6">
      <t>クミ</t>
    </rPh>
    <phoneticPr fontId="5"/>
  </si>
  <si>
    <t>C.北海道</t>
    <rPh sb="2" eb="5">
      <t>ホッカイドウ</t>
    </rPh>
    <phoneticPr fontId="5"/>
  </si>
  <si>
    <t>北海道</t>
    <rPh sb="0" eb="3">
      <t>ホッカイドウ</t>
    </rPh>
    <phoneticPr fontId="5"/>
  </si>
  <si>
    <t>農業競争力強化基盤整備事業費補助</t>
    <rPh sb="0" eb="2">
      <t>ノウギョウ</t>
    </rPh>
    <rPh sb="2" eb="5">
      <t>キョウソウリョク</t>
    </rPh>
    <rPh sb="5" eb="7">
      <t>キョウカ</t>
    </rPh>
    <rPh sb="7" eb="9">
      <t>キバン</t>
    </rPh>
    <rPh sb="9" eb="11">
      <t>セイビ</t>
    </rPh>
    <rPh sb="11" eb="13">
      <t>ジギョウ</t>
    </rPh>
    <rPh sb="13" eb="14">
      <t>ヒ</t>
    </rPh>
    <rPh sb="14" eb="16">
      <t>ホジョ</t>
    </rPh>
    <phoneticPr fontId="5"/>
  </si>
  <si>
    <t>補助金等交付</t>
  </si>
  <si>
    <t>D.北海道</t>
    <rPh sb="2" eb="5">
      <t>ホッカイドウ</t>
    </rPh>
    <phoneticPr fontId="5"/>
  </si>
  <si>
    <t>治山事業費補助</t>
    <rPh sb="0" eb="2">
      <t>チサン</t>
    </rPh>
    <rPh sb="2" eb="5">
      <t>ジギョウヒ</t>
    </rPh>
    <rPh sb="5" eb="7">
      <t>ホジョ</t>
    </rPh>
    <phoneticPr fontId="5"/>
  </si>
  <si>
    <t>A.北海道開発局（函館開発建設部）</t>
    <rPh sb="2" eb="5">
      <t>ホッカイドウ</t>
    </rPh>
    <rPh sb="5" eb="8">
      <t>カイハツキョク</t>
    </rPh>
    <rPh sb="9" eb="11">
      <t>ハコダテ</t>
    </rPh>
    <rPh sb="11" eb="13">
      <t>カイハツ</t>
    </rPh>
    <rPh sb="13" eb="16">
      <t>ケンセツブ</t>
    </rPh>
    <phoneticPr fontId="5"/>
  </si>
  <si>
    <t>工事費</t>
    <rPh sb="0" eb="3">
      <t>コウジヒ</t>
    </rPh>
    <phoneticPr fontId="5"/>
  </si>
  <si>
    <t>工事費</t>
    <rPh sb="0" eb="2">
      <t>コウジ</t>
    </rPh>
    <rPh sb="2" eb="3">
      <t>ヒ</t>
    </rPh>
    <phoneticPr fontId="5"/>
  </si>
  <si>
    <t>補助金</t>
    <rPh sb="0" eb="3">
      <t>ホジョキン</t>
    </rPh>
    <phoneticPr fontId="5"/>
  </si>
  <si>
    <t>推進費の機動的な配分により事業効果の発現を少なくとも１年程度早期化することを目標（毎年度）</t>
    <rPh sb="0" eb="3">
      <t>スイシンヒ</t>
    </rPh>
    <rPh sb="4" eb="7">
      <t>キドウテキ</t>
    </rPh>
    <rPh sb="8" eb="10">
      <t>ハイブン</t>
    </rPh>
    <rPh sb="13" eb="15">
      <t>ジギョウ</t>
    </rPh>
    <rPh sb="15" eb="17">
      <t>コウカ</t>
    </rPh>
    <rPh sb="18" eb="20">
      <t>ハツゲン</t>
    </rPh>
    <rPh sb="21" eb="22">
      <t>スク</t>
    </rPh>
    <rPh sb="27" eb="28">
      <t>ネン</t>
    </rPh>
    <rPh sb="28" eb="30">
      <t>テイド</t>
    </rPh>
    <rPh sb="30" eb="33">
      <t>ソウキカ</t>
    </rPh>
    <rPh sb="38" eb="40">
      <t>モクヒョウ</t>
    </rPh>
    <rPh sb="41" eb="44">
      <t>マイネンド</t>
    </rPh>
    <phoneticPr fontId="5"/>
  </si>
  <si>
    <t>国土交通省北海道局調べ（平成３０年６月）</t>
    <rPh sb="0" eb="2">
      <t>コクド</t>
    </rPh>
    <rPh sb="2" eb="5">
      <t>コウツウショウ</t>
    </rPh>
    <rPh sb="5" eb="7">
      <t>ホッカイ</t>
    </rPh>
    <rPh sb="7" eb="9">
      <t>ドウキョク</t>
    </rPh>
    <rPh sb="9" eb="10">
      <t>シラ</t>
    </rPh>
    <rPh sb="12" eb="14">
      <t>ヘイセイ</t>
    </rPh>
    <rPh sb="16" eb="17">
      <t>ネン</t>
    </rPh>
    <rPh sb="18" eb="19">
      <t>ガツ</t>
    </rPh>
    <phoneticPr fontId="5"/>
  </si>
  <si>
    <t>　成果実績は目標値を達成しており、機動的に配分を行っている。</t>
    <rPh sb="1" eb="3">
      <t>セイカ</t>
    </rPh>
    <rPh sb="3" eb="5">
      <t>ジッセキ</t>
    </rPh>
    <rPh sb="6" eb="9">
      <t>モクヒョウチ</t>
    </rPh>
    <rPh sb="10" eb="12">
      <t>タッセイ</t>
    </rPh>
    <rPh sb="17" eb="20">
      <t>キドウテキ</t>
    </rPh>
    <rPh sb="21" eb="23">
      <t>ハイブン</t>
    </rPh>
    <rPh sb="24" eb="25">
      <t>オコナ</t>
    </rPh>
    <phoneticPr fontId="5"/>
  </si>
  <si>
    <t>道路施設、港湾施設の整備</t>
    <rPh sb="0" eb="2">
      <t>ドウロ</t>
    </rPh>
    <rPh sb="2" eb="4">
      <t>シセツ</t>
    </rPh>
    <rPh sb="5" eb="7">
      <t>コウワン</t>
    </rPh>
    <rPh sb="7" eb="9">
      <t>シセツ</t>
    </rPh>
    <rPh sb="10" eb="12">
      <t>セイビ</t>
    </rPh>
    <phoneticPr fontId="5"/>
  </si>
  <si>
    <t>治水対策、交通事故対策の整備</t>
    <rPh sb="0" eb="2">
      <t>チスイ</t>
    </rPh>
    <rPh sb="2" eb="4">
      <t>タイサク</t>
    </rPh>
    <rPh sb="5" eb="7">
      <t>コウツウ</t>
    </rPh>
    <rPh sb="7" eb="9">
      <t>ジコ</t>
    </rPh>
    <rPh sb="9" eb="11">
      <t>タイサク</t>
    </rPh>
    <rPh sb="12" eb="14">
      <t>セイビ</t>
    </rPh>
    <phoneticPr fontId="5"/>
  </si>
  <si>
    <t>港湾施設整備に係る請負工事費</t>
    <rPh sb="0" eb="2">
      <t>コウワン</t>
    </rPh>
    <rPh sb="2" eb="4">
      <t>シセツ</t>
    </rPh>
    <rPh sb="4" eb="6">
      <t>セイビ</t>
    </rPh>
    <rPh sb="7" eb="8">
      <t>カカ</t>
    </rPh>
    <rPh sb="9" eb="11">
      <t>ウケオイ</t>
    </rPh>
    <rPh sb="11" eb="14">
      <t>コウジヒ</t>
    </rPh>
    <phoneticPr fontId="5"/>
  </si>
  <si>
    <t>港湾施設、道路施設整備に係る請負工事費</t>
    <rPh sb="0" eb="2">
      <t>コウワン</t>
    </rPh>
    <rPh sb="2" eb="4">
      <t>シセツ</t>
    </rPh>
    <rPh sb="5" eb="7">
      <t>ドウロ</t>
    </rPh>
    <rPh sb="7" eb="9">
      <t>シセツ</t>
    </rPh>
    <rPh sb="9" eb="11">
      <t>セイビ</t>
    </rPh>
    <phoneticPr fontId="5"/>
  </si>
  <si>
    <t>東海建設(株)</t>
    <rPh sb="0" eb="2">
      <t>トウカイ</t>
    </rPh>
    <rPh sb="2" eb="4">
      <t>ケンセツ</t>
    </rPh>
    <rPh sb="4" eb="7">
      <t>カブシキガイシャ</t>
    </rPh>
    <phoneticPr fontId="5"/>
  </si>
  <si>
    <t>丸協土建(株)</t>
    <rPh sb="0" eb="2">
      <t>マルキョウ</t>
    </rPh>
    <rPh sb="2" eb="4">
      <t>ドケン</t>
    </rPh>
    <rPh sb="4" eb="7">
      <t>カブ</t>
    </rPh>
    <phoneticPr fontId="5"/>
  </si>
  <si>
    <t>-</t>
    <phoneticPr fontId="5"/>
  </si>
  <si>
    <t>　例えば、天塩川の紋穂内右岸地区が本経費を活用して早期に整備されたことで、1年前倒しで平成29年度に流下能力不足が解消され、洪水被害の防止・軽減が図られた。</t>
    <rPh sb="1" eb="2">
      <t>タト</t>
    </rPh>
    <rPh sb="5" eb="8">
      <t>テシオガワ</t>
    </rPh>
    <rPh sb="9" eb="12">
      <t>モンポナイ</t>
    </rPh>
    <rPh sb="12" eb="14">
      <t>ウガン</t>
    </rPh>
    <rPh sb="14" eb="16">
      <t>チク</t>
    </rPh>
    <rPh sb="17" eb="18">
      <t>ホン</t>
    </rPh>
    <rPh sb="18" eb="20">
      <t>ケイヒ</t>
    </rPh>
    <rPh sb="21" eb="23">
      <t>カツヨウ</t>
    </rPh>
    <rPh sb="25" eb="27">
      <t>ソウキ</t>
    </rPh>
    <rPh sb="28" eb="30">
      <t>セイビ</t>
    </rPh>
    <rPh sb="38" eb="39">
      <t>ネン</t>
    </rPh>
    <rPh sb="39" eb="41">
      <t>マエダオ</t>
    </rPh>
    <rPh sb="43" eb="45">
      <t>ヘイセイ</t>
    </rPh>
    <rPh sb="47" eb="49">
      <t>ネンド</t>
    </rPh>
    <rPh sb="50" eb="52">
      <t>リュウカ</t>
    </rPh>
    <rPh sb="52" eb="54">
      <t>ノウリョク</t>
    </rPh>
    <rPh sb="54" eb="56">
      <t>フソク</t>
    </rPh>
    <rPh sb="57" eb="59">
      <t>カイショウ</t>
    </rPh>
    <rPh sb="62" eb="64">
      <t>コウズイ</t>
    </rPh>
    <rPh sb="64" eb="66">
      <t>ヒガイ</t>
    </rPh>
    <rPh sb="67" eb="69">
      <t>ボウシ</t>
    </rPh>
    <rPh sb="70" eb="72">
      <t>ケイゲン</t>
    </rPh>
    <rPh sb="73" eb="74">
      <t>ハカ</t>
    </rPh>
    <phoneticPr fontId="5"/>
  </si>
  <si>
    <t>B.民間企業（２８社）</t>
    <rPh sb="2" eb="4">
      <t>ミンカン</t>
    </rPh>
    <rPh sb="4" eb="6">
      <t>キギョウ</t>
    </rPh>
    <rPh sb="9" eb="10">
      <t>シャ</t>
    </rPh>
    <phoneticPr fontId="5"/>
  </si>
  <si>
    <t>B.民間企業(堀松建設・機会開発北旺・富士サルベージJV)</t>
    <rPh sb="2" eb="4">
      <t>ミンカン</t>
    </rPh>
    <rPh sb="4" eb="6">
      <t>キギョウ</t>
    </rPh>
    <rPh sb="7" eb="9">
      <t>ホリマツ</t>
    </rPh>
    <rPh sb="9" eb="11">
      <t>ケンセツ</t>
    </rPh>
    <rPh sb="12" eb="14">
      <t>キカイ</t>
    </rPh>
    <rPh sb="14" eb="16">
      <t>カイハツ</t>
    </rPh>
    <rPh sb="16" eb="17">
      <t>キタ</t>
    </rPh>
    <rPh sb="17" eb="18">
      <t>ヒカル</t>
    </rPh>
    <rPh sb="19" eb="21">
      <t>フジ</t>
    </rPh>
    <phoneticPr fontId="5"/>
  </si>
  <si>
    <t>有</t>
  </si>
  <si>
    <t>北海道総合開発計画の着実な推進（目標に向けた着実な進捗が認められる代表指数の項目数の半数以上）（毎年度）</t>
    <rPh sb="0" eb="3">
      <t>ホッカイドウ</t>
    </rPh>
    <rPh sb="3" eb="5">
      <t>ソウゴウ</t>
    </rPh>
    <rPh sb="5" eb="7">
      <t>カイハツ</t>
    </rPh>
    <rPh sb="7" eb="9">
      <t>ケイカク</t>
    </rPh>
    <rPh sb="10" eb="12">
      <t>チャクジツ</t>
    </rPh>
    <rPh sb="13" eb="15">
      <t>スイシン</t>
    </rPh>
    <rPh sb="16" eb="18">
      <t>モクヒョウ</t>
    </rPh>
    <rPh sb="19" eb="20">
      <t>ム</t>
    </rPh>
    <rPh sb="22" eb="24">
      <t>チャクジツ</t>
    </rPh>
    <rPh sb="25" eb="27">
      <t>シンチョク</t>
    </rPh>
    <rPh sb="28" eb="29">
      <t>ミト</t>
    </rPh>
    <rPh sb="33" eb="35">
      <t>ダイヒョウ</t>
    </rPh>
    <rPh sb="35" eb="37">
      <t>シスウ</t>
    </rPh>
    <rPh sb="38" eb="41">
      <t>コウモクスウ</t>
    </rPh>
    <rPh sb="42" eb="44">
      <t>ハンスウ</t>
    </rPh>
    <rPh sb="44" eb="46">
      <t>イジョウ</t>
    </rPh>
    <rPh sb="48" eb="51">
      <t>マイネンド</t>
    </rPh>
    <phoneticPr fontId="5"/>
  </si>
  <si>
    <t>　北海道総合開発計画を推進するため、横断的な政策課題等に関し、国として重点的に取り組むべき政策分野（テーマ）に係る事業について、年度途中の情勢変化等を勘案して、柔軟かつ機動的に推進するための経費（目未定経費）。
　《テーマ》
　　・「生産空間の維持・発展」を支える社会資本整備の推進
　　・「国土強靱化」を支える社会資本整備の推進
　　・「北方領土隣接地域における魅力ある地域社会の形成」を支える社会資本整備の推進</t>
    <rPh sb="118" eb="120">
      <t>セイサン</t>
    </rPh>
    <rPh sb="120" eb="122">
      <t>クウカン</t>
    </rPh>
    <rPh sb="123" eb="125">
      <t>イジ</t>
    </rPh>
    <rPh sb="126" eb="128">
      <t>ハッテン</t>
    </rPh>
    <rPh sb="130" eb="131">
      <t>ササ</t>
    </rPh>
    <rPh sb="147" eb="149">
      <t>コクド</t>
    </rPh>
    <rPh sb="149" eb="151">
      <t>キョウジン</t>
    </rPh>
    <rPh sb="151" eb="152">
      <t>カ</t>
    </rPh>
    <rPh sb="171" eb="173">
      <t>ホッポウ</t>
    </rPh>
    <rPh sb="173" eb="175">
      <t>リョウド</t>
    </rPh>
    <rPh sb="175" eb="177">
      <t>リンセツ</t>
    </rPh>
    <rPh sb="177" eb="179">
      <t>チイキ</t>
    </rPh>
    <rPh sb="183" eb="185">
      <t>ミリョク</t>
    </rPh>
    <rPh sb="187" eb="189">
      <t>チイキ</t>
    </rPh>
    <rPh sb="189" eb="191">
      <t>シャカイ</t>
    </rPh>
    <rPh sb="192" eb="194">
      <t>ケイセイ</t>
    </rPh>
    <phoneticPr fontId="5"/>
  </si>
  <si>
    <t>引き続き本事業の有効活用に向けて、関係機関への周知、他事業との連携や事業実施に係るフォローアップの強化を図るとともに、昨年度の外部有識者からの指摘を踏まえ、本事業の特性や執行状況等について、国民に対し更にわかりやすいものになるよう公表していく。</t>
    <rPh sb="0" eb="1">
      <t>ヒ</t>
    </rPh>
    <rPh sb="2" eb="3">
      <t>ツヅ</t>
    </rPh>
    <rPh sb="4" eb="5">
      <t>ホン</t>
    </rPh>
    <rPh sb="5" eb="7">
      <t>ジギョウ</t>
    </rPh>
    <rPh sb="8" eb="10">
      <t>ユウコウ</t>
    </rPh>
    <rPh sb="10" eb="12">
      <t>カツヨウ</t>
    </rPh>
    <rPh sb="13" eb="14">
      <t>ム</t>
    </rPh>
    <rPh sb="17" eb="19">
      <t>カンケイ</t>
    </rPh>
    <rPh sb="19" eb="21">
      <t>キカン</t>
    </rPh>
    <rPh sb="23" eb="25">
      <t>シュウチ</t>
    </rPh>
    <rPh sb="26" eb="29">
      <t>タジギョウ</t>
    </rPh>
    <rPh sb="31" eb="33">
      <t>レンケイ</t>
    </rPh>
    <rPh sb="34" eb="36">
      <t>ジギョウ</t>
    </rPh>
    <rPh sb="36" eb="38">
      <t>ジッシ</t>
    </rPh>
    <rPh sb="39" eb="40">
      <t>カカ</t>
    </rPh>
    <rPh sb="49" eb="51">
      <t>キョウカ</t>
    </rPh>
    <rPh sb="52" eb="53">
      <t>ハカ</t>
    </rPh>
    <rPh sb="59" eb="62">
      <t>サクネンド</t>
    </rPh>
    <rPh sb="63" eb="65">
      <t>ガイブ</t>
    </rPh>
    <rPh sb="65" eb="68">
      <t>ユウシキシャ</t>
    </rPh>
    <rPh sb="71" eb="73">
      <t>シテキ</t>
    </rPh>
    <rPh sb="74" eb="75">
      <t>フ</t>
    </rPh>
    <rPh sb="78" eb="79">
      <t>ホン</t>
    </rPh>
    <rPh sb="79" eb="81">
      <t>ジギョウ</t>
    </rPh>
    <rPh sb="82" eb="84">
      <t>トクセイ</t>
    </rPh>
    <rPh sb="85" eb="87">
      <t>シッコウ</t>
    </rPh>
    <rPh sb="87" eb="89">
      <t>ジョウキョウ</t>
    </rPh>
    <rPh sb="89" eb="90">
      <t>ナド</t>
    </rPh>
    <rPh sb="95" eb="97">
      <t>コクミン</t>
    </rPh>
    <rPh sb="98" eb="99">
      <t>タイ</t>
    </rPh>
    <rPh sb="100" eb="101">
      <t>サラ</t>
    </rPh>
    <rPh sb="115" eb="117">
      <t>コウヒョウ</t>
    </rPh>
    <phoneticPr fontId="5"/>
  </si>
  <si>
    <t>　一者応札が１件あるが、入札参加要件の施工実績を有する会社が管内で１０者以上存在することを事前に確認しており、妥当である。</t>
    <rPh sb="1" eb="2">
      <t>イチ</t>
    </rPh>
    <rPh sb="2" eb="3">
      <t>シャ</t>
    </rPh>
    <rPh sb="3" eb="5">
      <t>オウサツ</t>
    </rPh>
    <rPh sb="7" eb="8">
      <t>ケン</t>
    </rPh>
    <rPh sb="12" eb="14">
      <t>ニュウサツ</t>
    </rPh>
    <rPh sb="14" eb="16">
      <t>サンカ</t>
    </rPh>
    <rPh sb="16" eb="18">
      <t>ヨウケン</t>
    </rPh>
    <rPh sb="19" eb="21">
      <t>セコウ</t>
    </rPh>
    <rPh sb="21" eb="23">
      <t>ジッセキ</t>
    </rPh>
    <rPh sb="24" eb="25">
      <t>ユウ</t>
    </rPh>
    <rPh sb="27" eb="29">
      <t>カイシャ</t>
    </rPh>
    <rPh sb="30" eb="32">
      <t>カンナイ</t>
    </rPh>
    <rPh sb="35" eb="38">
      <t>シャイジョウ</t>
    </rPh>
    <rPh sb="38" eb="40">
      <t>ソンザイ</t>
    </rPh>
    <rPh sb="45" eb="47">
      <t>ジゼン</t>
    </rPh>
    <rPh sb="48" eb="50">
      <t>カクニン</t>
    </rPh>
    <rPh sb="55" eb="57">
      <t>ダトウ</t>
    </rPh>
    <phoneticPr fontId="5"/>
  </si>
  <si>
    <t>-</t>
    <phoneticPr fontId="5"/>
  </si>
  <si>
    <t>上記の通り、国として重点的に取り組むべき３テーマ（「国土強靱化」「生産空間の維持・発展」「北方領土隣接地域における魅力ある地域社会の形成」を支える社会資本整備の推進）を設定し、年度途中の情勢変化に伴い、関係機関から数多くの事業推進要望があげられる中、優先度を検討し、限られた予算の範囲内で機動的な予算配分を行うことにより、優先度の高い複数の事業の効果を早期に発現させている。</t>
    <rPh sb="0" eb="2">
      <t>ジョウキ</t>
    </rPh>
    <rPh sb="3" eb="4">
      <t>トオ</t>
    </rPh>
    <rPh sb="6" eb="7">
      <t>クニ</t>
    </rPh>
    <rPh sb="10" eb="13">
      <t>ジュウテンテキ</t>
    </rPh>
    <rPh sb="14" eb="15">
      <t>ト</t>
    </rPh>
    <rPh sb="16" eb="17">
      <t>ク</t>
    </rPh>
    <rPh sb="26" eb="28">
      <t>コクド</t>
    </rPh>
    <rPh sb="28" eb="30">
      <t>キョウジン</t>
    </rPh>
    <rPh sb="30" eb="31">
      <t>カ</t>
    </rPh>
    <rPh sb="33" eb="35">
      <t>セイサン</t>
    </rPh>
    <rPh sb="35" eb="37">
      <t>クウカン</t>
    </rPh>
    <rPh sb="38" eb="40">
      <t>イジ</t>
    </rPh>
    <rPh sb="41" eb="43">
      <t>ハッテン</t>
    </rPh>
    <rPh sb="45" eb="47">
      <t>ホッポウ</t>
    </rPh>
    <rPh sb="47" eb="49">
      <t>リョウド</t>
    </rPh>
    <rPh sb="49" eb="51">
      <t>リンセツ</t>
    </rPh>
    <rPh sb="51" eb="53">
      <t>チイキ</t>
    </rPh>
    <rPh sb="57" eb="59">
      <t>ミリョク</t>
    </rPh>
    <rPh sb="61" eb="63">
      <t>チイキ</t>
    </rPh>
    <rPh sb="63" eb="65">
      <t>シャカイ</t>
    </rPh>
    <rPh sb="66" eb="68">
      <t>ケイセイ</t>
    </rPh>
    <rPh sb="70" eb="71">
      <t>ササ</t>
    </rPh>
    <rPh sb="77" eb="79">
      <t>セイビ</t>
    </rPh>
    <rPh sb="80" eb="82">
      <t>スイシン</t>
    </rPh>
    <rPh sb="84" eb="86">
      <t>セッテイ</t>
    </rPh>
    <rPh sb="98" eb="99">
      <t>トモナ</t>
    </rPh>
    <rPh sb="144" eb="147">
      <t>キドウテキ</t>
    </rPh>
    <rPh sb="161" eb="164">
      <t>ユウセンド</t>
    </rPh>
    <rPh sb="165" eb="166">
      <t>タカ</t>
    </rPh>
    <rPh sb="167" eb="169">
      <t>フクスウ</t>
    </rPh>
    <rPh sb="170" eb="172">
      <t>ジギョウ</t>
    </rPh>
    <phoneticPr fontId="5"/>
  </si>
  <si>
    <t>昨年度の外部有識者の所見を踏まえて、本事業の特性や執行の実態等に関しての国民に対するわかりやすい説明・公表を積極的に実施されたい。</t>
    <rPh sb="0" eb="1">
      <t>サク</t>
    </rPh>
    <rPh sb="1" eb="3">
      <t>ネンド</t>
    </rPh>
    <rPh sb="4" eb="6">
      <t>ガイブ</t>
    </rPh>
    <rPh sb="6" eb="9">
      <t>ユウシキシャ</t>
    </rPh>
    <rPh sb="10" eb="12">
      <t>ショケン</t>
    </rPh>
    <rPh sb="13" eb="14">
      <t>フ</t>
    </rPh>
    <rPh sb="28" eb="30">
      <t>ジッタイ</t>
    </rPh>
    <rPh sb="30" eb="31">
      <t>トウ</t>
    </rPh>
    <rPh sb="32" eb="33">
      <t>カン</t>
    </rPh>
    <rPh sb="36" eb="38">
      <t>コクミン</t>
    </rPh>
    <rPh sb="39" eb="40">
      <t>タイ</t>
    </rPh>
    <rPh sb="48" eb="50">
      <t>セツメイ</t>
    </rPh>
    <rPh sb="51" eb="53">
      <t>コウヒョウ</t>
    </rPh>
    <rPh sb="54" eb="57">
      <t>セッキョクテキ</t>
    </rPh>
    <rPh sb="58" eb="60">
      <t>ジッシ</t>
    </rPh>
    <phoneticPr fontId="5"/>
  </si>
  <si>
    <t>企画調整官　井上 勝伸</t>
    <rPh sb="0" eb="2">
      <t>キカク</t>
    </rPh>
    <rPh sb="2" eb="5">
      <t>チョウセイカン</t>
    </rPh>
    <rPh sb="6" eb="8">
      <t>イノウエ</t>
    </rPh>
    <rPh sb="9" eb="11">
      <t>カツノブ</t>
    </rPh>
    <phoneticPr fontId="5"/>
  </si>
  <si>
    <t>「新しい日本のための優先課題推進枠」1,333</t>
    <rPh sb="1" eb="2">
      <t>アタラ</t>
    </rPh>
    <rPh sb="4" eb="6">
      <t>ニホン</t>
    </rPh>
    <rPh sb="10" eb="12">
      <t>ユウセン</t>
    </rPh>
    <rPh sb="12" eb="14">
      <t>カダイ</t>
    </rPh>
    <rPh sb="14" eb="16">
      <t>スイシン</t>
    </rPh>
    <rPh sb="16" eb="17">
      <t>ワク</t>
    </rPh>
    <phoneticPr fontId="5"/>
  </si>
  <si>
    <t>執行等改善</t>
  </si>
  <si>
    <t>港湾整備事業</t>
    <rPh sb="0" eb="2">
      <t>コウワン</t>
    </rPh>
    <rPh sb="2" eb="4">
      <t>セイビ</t>
    </rPh>
    <rPh sb="4" eb="6">
      <t>ジギョウ</t>
    </rPh>
    <phoneticPr fontId="5"/>
  </si>
  <si>
    <t>代表事業の詳細及び効果並びに過去５年間の執行の詳細に関する情報を新たに本省HPに掲載するとともに、予算配分時には、本省記者発表に併せて北海道開発局及び各開発建設部のHPでも公表するなど、国民に対するわかりやすい説明・公表を積極的に実施したところであるが、引き続き、本事業の特性や効果について、更にわかりやすくなるよう説明・公表の方法を検討してまいりたい。</t>
    <rPh sb="0" eb="2">
      <t>ダイヒョウ</t>
    </rPh>
    <rPh sb="2" eb="4">
      <t>ジギョウ</t>
    </rPh>
    <rPh sb="5" eb="7">
      <t>ショウサイ</t>
    </rPh>
    <rPh sb="7" eb="8">
      <t>オヨ</t>
    </rPh>
    <rPh sb="9" eb="11">
      <t>コウカ</t>
    </rPh>
    <rPh sb="11" eb="12">
      <t>ナラ</t>
    </rPh>
    <rPh sb="14" eb="16">
      <t>カコ</t>
    </rPh>
    <rPh sb="17" eb="19">
      <t>ネンカン</t>
    </rPh>
    <rPh sb="20" eb="22">
      <t>シッコウ</t>
    </rPh>
    <rPh sb="23" eb="25">
      <t>ショウサイ</t>
    </rPh>
    <rPh sb="26" eb="27">
      <t>カン</t>
    </rPh>
    <rPh sb="29" eb="31">
      <t>ジョウホウ</t>
    </rPh>
    <rPh sb="32" eb="33">
      <t>アラ</t>
    </rPh>
    <rPh sb="35" eb="37">
      <t>ホンショウ</t>
    </rPh>
    <rPh sb="40" eb="42">
      <t>ケイサイ</t>
    </rPh>
    <rPh sb="49" eb="51">
      <t>ヨサン</t>
    </rPh>
    <rPh sb="51" eb="53">
      <t>ハイブン</t>
    </rPh>
    <rPh sb="53" eb="54">
      <t>ジ</t>
    </rPh>
    <rPh sb="57" eb="59">
      <t>ホンショウ</t>
    </rPh>
    <rPh sb="59" eb="61">
      <t>キシャ</t>
    </rPh>
    <rPh sb="61" eb="63">
      <t>ハッピョウ</t>
    </rPh>
    <rPh sb="64" eb="65">
      <t>アワ</t>
    </rPh>
    <rPh sb="67" eb="70">
      <t>ホッカイドウ</t>
    </rPh>
    <rPh sb="70" eb="73">
      <t>カイハツキョク</t>
    </rPh>
    <rPh sb="73" eb="74">
      <t>オヨ</t>
    </rPh>
    <rPh sb="75" eb="76">
      <t>カク</t>
    </rPh>
    <rPh sb="76" eb="78">
      <t>カイハツ</t>
    </rPh>
    <rPh sb="78" eb="81">
      <t>ケンセツブ</t>
    </rPh>
    <rPh sb="86" eb="88">
      <t>コウヒョウ</t>
    </rPh>
    <rPh sb="93" eb="95">
      <t>コクミン</t>
    </rPh>
    <rPh sb="96" eb="97">
      <t>タイ</t>
    </rPh>
    <rPh sb="105" eb="107">
      <t>セツメイ</t>
    </rPh>
    <rPh sb="108" eb="110">
      <t>コウヒョウ</t>
    </rPh>
    <rPh sb="111" eb="114">
      <t>セッキョクテキ</t>
    </rPh>
    <rPh sb="115" eb="117">
      <t>ジッシ</t>
    </rPh>
    <rPh sb="127" eb="128">
      <t>ヒ</t>
    </rPh>
    <rPh sb="129" eb="130">
      <t>ツヅ</t>
    </rPh>
    <rPh sb="132" eb="133">
      <t>ホン</t>
    </rPh>
    <rPh sb="133" eb="135">
      <t>ジギョウ</t>
    </rPh>
    <rPh sb="136" eb="138">
      <t>トクセイ</t>
    </rPh>
    <rPh sb="139" eb="141">
      <t>コウカ</t>
    </rPh>
    <rPh sb="146" eb="147">
      <t>サラ</t>
    </rPh>
    <rPh sb="158" eb="160">
      <t>セツメイ</t>
    </rPh>
    <rPh sb="161" eb="163">
      <t>コウヒョウ</t>
    </rPh>
    <rPh sb="164" eb="166">
      <t>ホウホウ</t>
    </rPh>
    <phoneticPr fontId="5"/>
  </si>
  <si>
    <t>-</t>
    <phoneticPr fontId="5"/>
  </si>
  <si>
    <t>稚内開発建設部</t>
    <rPh sb="0" eb="2">
      <t>ワッカナイ</t>
    </rPh>
    <rPh sb="2" eb="4">
      <t>カイハツ</t>
    </rPh>
    <rPh sb="4" eb="7">
      <t>ケンセツブ</t>
    </rPh>
    <phoneticPr fontId="5"/>
  </si>
  <si>
    <t>道路防災対策の整備</t>
    <rPh sb="0" eb="2">
      <t>ドウロ</t>
    </rPh>
    <rPh sb="2" eb="4">
      <t>ボウサイ</t>
    </rPh>
    <rPh sb="4" eb="6">
      <t>タイサク</t>
    </rPh>
    <rPh sb="7" eb="9">
      <t>セイビ</t>
    </rPh>
    <phoneticPr fontId="5"/>
  </si>
  <si>
    <t>A.北海道開発局（８機関）</t>
    <rPh sb="2" eb="5">
      <t>ホッカイドウ</t>
    </rPh>
    <rPh sb="5" eb="8">
      <t>カイハツキョク</t>
    </rPh>
    <rPh sb="10" eb="12">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</si>
</sst>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156880</xdr:colOff>
      <xdr:row>742</xdr:row>
      <xdr:rowOff>277621</xdr:rowOff>
    </xdr:from>
    <xdr:ext cx="1187824" cy="627357"/>
    <xdr:sp macro="" textlink="">
      <xdr:nvSpPr>
        <xdr:cNvPr id="2" name="テキスト ボックス 1"/>
        <xdr:cNvSpPr txBox="1"/>
      </xdr:nvSpPr>
      <xdr:spPr>
        <a:xfrm>
          <a:off x="1757080" y="44311696"/>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国土交通省</a:t>
          </a:r>
          <a:endParaRPr kumimoji="1" lang="en-US" altLang="ja-JP" sz="1050"/>
        </a:p>
        <a:p>
          <a:pPr algn="ctr"/>
          <a:r>
            <a:rPr kumimoji="1" lang="en-US" altLang="ja-JP" sz="1050"/>
            <a:t>4,142</a:t>
          </a:r>
          <a:r>
            <a:rPr kumimoji="1" lang="ja-JP" altLang="en-US" sz="1050"/>
            <a:t>百万円</a:t>
          </a:r>
        </a:p>
      </xdr:txBody>
    </xdr:sp>
    <xdr:clientData/>
  </xdr:oneCellAnchor>
  <xdr:twoCellAnchor>
    <xdr:from>
      <xdr:col>8</xdr:col>
      <xdr:colOff>184095</xdr:colOff>
      <xdr:row>744</xdr:row>
      <xdr:rowOff>294853</xdr:rowOff>
    </xdr:from>
    <xdr:to>
      <xdr:col>14</xdr:col>
      <xdr:colOff>170825</xdr:colOff>
      <xdr:row>746</xdr:row>
      <xdr:rowOff>105330</xdr:rowOff>
    </xdr:to>
    <xdr:sp macro="" textlink="">
      <xdr:nvSpPr>
        <xdr:cNvPr id="3" name="大かっこ 2"/>
        <xdr:cNvSpPr/>
      </xdr:nvSpPr>
      <xdr:spPr>
        <a:xfrm>
          <a:off x="1784295" y="45033778"/>
          <a:ext cx="1186880" cy="5153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北海道総合開発に係る公共事業予算について一括計上</a:t>
          </a:r>
        </a:p>
      </xdr:txBody>
    </xdr:sp>
    <xdr:clientData/>
  </xdr:twoCellAnchor>
  <xdr:oneCellAnchor>
    <xdr:from>
      <xdr:col>19</xdr:col>
      <xdr:colOff>179426</xdr:colOff>
      <xdr:row>742</xdr:row>
      <xdr:rowOff>266416</xdr:rowOff>
    </xdr:from>
    <xdr:ext cx="1187824" cy="627357"/>
    <xdr:sp macro="" textlink="">
      <xdr:nvSpPr>
        <xdr:cNvPr id="4" name="テキスト ボックス 3"/>
        <xdr:cNvSpPr txBox="1"/>
      </xdr:nvSpPr>
      <xdr:spPr>
        <a:xfrm>
          <a:off x="3979901" y="44300491"/>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Ａ．北海道開発局（</a:t>
          </a:r>
          <a:r>
            <a:rPr kumimoji="1" lang="en-US" altLang="ja-JP" sz="1050"/>
            <a:t>8</a:t>
          </a:r>
          <a:r>
            <a:rPr kumimoji="1" lang="ja-JP" altLang="en-US" sz="1050"/>
            <a:t>機関）</a:t>
          </a:r>
          <a:endParaRPr kumimoji="1" lang="en-US" altLang="ja-JP" sz="1050"/>
        </a:p>
        <a:p>
          <a:pPr algn="ctr"/>
          <a:r>
            <a:rPr kumimoji="1" lang="en-US" altLang="ja-JP" sz="1050"/>
            <a:t>3,702</a:t>
          </a:r>
          <a:r>
            <a:rPr kumimoji="1" lang="ja-JP" altLang="en-US" sz="1050"/>
            <a:t>百万円</a:t>
          </a:r>
        </a:p>
      </xdr:txBody>
    </xdr:sp>
    <xdr:clientData/>
  </xdr:oneCellAnchor>
  <xdr:twoCellAnchor>
    <xdr:from>
      <xdr:col>20</xdr:col>
      <xdr:colOff>4935</xdr:colOff>
      <xdr:row>744</xdr:row>
      <xdr:rowOff>283650</xdr:rowOff>
    </xdr:from>
    <xdr:to>
      <xdr:col>25</xdr:col>
      <xdr:colOff>187258</xdr:colOff>
      <xdr:row>746</xdr:row>
      <xdr:rowOff>17430</xdr:rowOff>
    </xdr:to>
    <xdr:sp macro="" textlink="">
      <xdr:nvSpPr>
        <xdr:cNvPr id="5" name="大かっこ 4"/>
        <xdr:cNvSpPr/>
      </xdr:nvSpPr>
      <xdr:spPr>
        <a:xfrm>
          <a:off x="4005435" y="45022575"/>
          <a:ext cx="1182448" cy="438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治水、道路、港湾に係る工事の実施</a:t>
          </a:r>
        </a:p>
      </xdr:txBody>
    </xdr:sp>
    <xdr:clientData/>
  </xdr:twoCellAnchor>
  <xdr:oneCellAnchor>
    <xdr:from>
      <xdr:col>30</xdr:col>
      <xdr:colOff>179987</xdr:colOff>
      <xdr:row>742</xdr:row>
      <xdr:rowOff>266416</xdr:rowOff>
    </xdr:from>
    <xdr:ext cx="1332000" cy="627357"/>
    <xdr:sp macro="" textlink="">
      <xdr:nvSpPr>
        <xdr:cNvPr id="6" name="テキスト ボックス 5"/>
        <xdr:cNvSpPr txBox="1"/>
      </xdr:nvSpPr>
      <xdr:spPr>
        <a:xfrm>
          <a:off x="6180737" y="44300491"/>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Ｂ．民間企業（</a:t>
          </a:r>
          <a:r>
            <a:rPr kumimoji="1" lang="en-US" altLang="ja-JP" sz="1050"/>
            <a:t>28</a:t>
          </a:r>
          <a:r>
            <a:rPr kumimoji="1" lang="ja-JP" altLang="en-US" sz="1050"/>
            <a:t>社）</a:t>
          </a:r>
          <a:endParaRPr kumimoji="1" lang="en-US" altLang="ja-JP" sz="1050"/>
        </a:p>
        <a:p>
          <a:pPr algn="ctr"/>
          <a:r>
            <a:rPr kumimoji="1" lang="en-US" altLang="ja-JP" sz="1050"/>
            <a:t>3,702</a:t>
          </a:r>
          <a:r>
            <a:rPr kumimoji="1" lang="ja-JP" altLang="en-US" sz="1050"/>
            <a:t>百万円</a:t>
          </a:r>
        </a:p>
      </xdr:txBody>
    </xdr:sp>
    <xdr:clientData/>
  </xdr:oneCellAnchor>
  <xdr:twoCellAnchor>
    <xdr:from>
      <xdr:col>31</xdr:col>
      <xdr:colOff>5495</xdr:colOff>
      <xdr:row>744</xdr:row>
      <xdr:rowOff>283650</xdr:rowOff>
    </xdr:from>
    <xdr:to>
      <xdr:col>37</xdr:col>
      <xdr:colOff>109066</xdr:colOff>
      <xdr:row>746</xdr:row>
      <xdr:rowOff>17430</xdr:rowOff>
    </xdr:to>
    <xdr:sp macro="" textlink="">
      <xdr:nvSpPr>
        <xdr:cNvPr id="7" name="大かっこ 6"/>
        <xdr:cNvSpPr/>
      </xdr:nvSpPr>
      <xdr:spPr>
        <a:xfrm>
          <a:off x="6206270" y="45022575"/>
          <a:ext cx="1303721" cy="438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工事の実施</a:t>
          </a:r>
        </a:p>
      </xdr:txBody>
    </xdr:sp>
    <xdr:clientData/>
  </xdr:twoCellAnchor>
  <xdr:oneCellAnchor>
    <xdr:from>
      <xdr:col>29</xdr:col>
      <xdr:colOff>131335</xdr:colOff>
      <xdr:row>741</xdr:row>
      <xdr:rowOff>313760</xdr:rowOff>
    </xdr:from>
    <xdr:ext cx="2095134" cy="301626"/>
    <xdr:sp macro="" textlink="">
      <xdr:nvSpPr>
        <xdr:cNvPr id="8" name="テキスト ボックス 7"/>
        <xdr:cNvSpPr txBox="1"/>
      </xdr:nvSpPr>
      <xdr:spPr>
        <a:xfrm>
          <a:off x="5932060" y="43995410"/>
          <a:ext cx="2095134"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一般競争契約（総合評価）等</a:t>
          </a:r>
          <a:r>
            <a:rPr kumimoji="1" lang="en-US" altLang="ja-JP" sz="1050"/>
            <a:t>】</a:t>
          </a:r>
          <a:endParaRPr kumimoji="1" lang="ja-JP" altLang="en-US" sz="1050"/>
        </a:p>
      </xdr:txBody>
    </xdr:sp>
    <xdr:clientData/>
  </xdr:oneCellAnchor>
  <xdr:oneCellAnchor>
    <xdr:from>
      <xdr:col>18</xdr:col>
      <xdr:colOff>162057</xdr:colOff>
      <xdr:row>741</xdr:row>
      <xdr:rowOff>337572</xdr:rowOff>
    </xdr:from>
    <xdr:ext cx="1082728" cy="301626"/>
    <xdr:sp macro="" textlink="">
      <xdr:nvSpPr>
        <xdr:cNvPr id="9" name="テキスト ボックス 8"/>
        <xdr:cNvSpPr txBox="1"/>
      </xdr:nvSpPr>
      <xdr:spPr>
        <a:xfrm>
          <a:off x="3762507" y="44019222"/>
          <a:ext cx="108272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直轄事業</a:t>
          </a:r>
          <a:r>
            <a:rPr kumimoji="1" lang="en-US" altLang="ja-JP" sz="1050"/>
            <a:t>】</a:t>
          </a:r>
          <a:endParaRPr kumimoji="1" lang="ja-JP" altLang="en-US" sz="1050"/>
        </a:p>
      </xdr:txBody>
    </xdr:sp>
    <xdr:clientData/>
  </xdr:oneCellAnchor>
  <xdr:oneCellAnchor>
    <xdr:from>
      <xdr:col>19</xdr:col>
      <xdr:colOff>179425</xdr:colOff>
      <xdr:row>747</xdr:row>
      <xdr:rowOff>318086</xdr:rowOff>
    </xdr:from>
    <xdr:ext cx="1187824" cy="627357"/>
    <xdr:sp macro="" textlink="">
      <xdr:nvSpPr>
        <xdr:cNvPr id="10" name="テキスト ボックス 9"/>
        <xdr:cNvSpPr txBox="1"/>
      </xdr:nvSpPr>
      <xdr:spPr>
        <a:xfrm>
          <a:off x="3979900" y="46114286"/>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農林水産省</a:t>
          </a:r>
          <a:endParaRPr kumimoji="1" lang="en-US" altLang="ja-JP" sz="1050"/>
        </a:p>
        <a:p>
          <a:pPr algn="ctr"/>
          <a:r>
            <a:rPr kumimoji="1" lang="en-US" altLang="ja-JP" sz="1050"/>
            <a:t>268</a:t>
          </a:r>
          <a:r>
            <a:rPr kumimoji="1" lang="ja-JP" altLang="en-US" sz="1050"/>
            <a:t>百万円</a:t>
          </a:r>
        </a:p>
      </xdr:txBody>
    </xdr:sp>
    <xdr:clientData/>
  </xdr:oneCellAnchor>
  <xdr:twoCellAnchor>
    <xdr:from>
      <xdr:col>20</xdr:col>
      <xdr:colOff>4934</xdr:colOff>
      <xdr:row>749</xdr:row>
      <xdr:rowOff>335322</xdr:rowOff>
    </xdr:from>
    <xdr:to>
      <xdr:col>25</xdr:col>
      <xdr:colOff>187257</xdr:colOff>
      <xdr:row>751</xdr:row>
      <xdr:rowOff>333375</xdr:rowOff>
    </xdr:to>
    <xdr:sp macro="" textlink="">
      <xdr:nvSpPr>
        <xdr:cNvPr id="11" name="大かっこ 10"/>
        <xdr:cNvSpPr/>
      </xdr:nvSpPr>
      <xdr:spPr>
        <a:xfrm>
          <a:off x="4005434" y="46836372"/>
          <a:ext cx="1182448" cy="7029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事業採択、北海道開発局への助言、北海道が実施する農業農村整備事業に係る補助金の交付</a:t>
          </a:r>
        </a:p>
      </xdr:txBody>
    </xdr:sp>
    <xdr:clientData/>
  </xdr:twoCellAnchor>
  <xdr:oneCellAnchor>
    <xdr:from>
      <xdr:col>18</xdr:col>
      <xdr:colOff>162056</xdr:colOff>
      <xdr:row>747</xdr:row>
      <xdr:rowOff>32056</xdr:rowOff>
    </xdr:from>
    <xdr:ext cx="770520" cy="301626"/>
    <xdr:sp macro="" textlink="">
      <xdr:nvSpPr>
        <xdr:cNvPr id="12" name="テキスト ボックス 11"/>
        <xdr:cNvSpPr txBox="1"/>
      </xdr:nvSpPr>
      <xdr:spPr>
        <a:xfrm>
          <a:off x="3762506" y="45828256"/>
          <a:ext cx="770520"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移替</a:t>
          </a:r>
          <a:r>
            <a:rPr kumimoji="1" lang="en-US" altLang="ja-JP" sz="1050"/>
            <a:t>】</a:t>
          </a:r>
          <a:endParaRPr kumimoji="1" lang="ja-JP" altLang="en-US" sz="1050"/>
        </a:p>
      </xdr:txBody>
    </xdr:sp>
    <xdr:clientData/>
  </xdr:oneCellAnchor>
  <xdr:twoCellAnchor>
    <xdr:from>
      <xdr:col>15</xdr:col>
      <xdr:colOff>41118</xdr:colOff>
      <xdr:row>743</xdr:row>
      <xdr:rowOff>225489</xdr:rowOff>
    </xdr:from>
    <xdr:to>
      <xdr:col>19</xdr:col>
      <xdr:colOff>179426</xdr:colOff>
      <xdr:row>743</xdr:row>
      <xdr:rowOff>225489</xdr:rowOff>
    </xdr:to>
    <xdr:cxnSp macro="">
      <xdr:nvCxnSpPr>
        <xdr:cNvPr id="13" name="直線コネクタ 12"/>
        <xdr:cNvCxnSpPr>
          <a:endCxn id="4" idx="1"/>
        </xdr:cNvCxnSpPr>
      </xdr:nvCxnSpPr>
      <xdr:spPr>
        <a:xfrm>
          <a:off x="3041493" y="44611989"/>
          <a:ext cx="93840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95462</xdr:colOff>
      <xdr:row>743</xdr:row>
      <xdr:rowOff>221506</xdr:rowOff>
    </xdr:from>
    <xdr:to>
      <xdr:col>30</xdr:col>
      <xdr:colOff>185837</xdr:colOff>
      <xdr:row>743</xdr:row>
      <xdr:rowOff>221506</xdr:rowOff>
    </xdr:to>
    <xdr:cxnSp macro="">
      <xdr:nvCxnSpPr>
        <xdr:cNvPr id="14" name="直線コネクタ 13"/>
        <xdr:cNvCxnSpPr/>
      </xdr:nvCxnSpPr>
      <xdr:spPr>
        <a:xfrm>
          <a:off x="5296112" y="44608006"/>
          <a:ext cx="8904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92539</xdr:colOff>
      <xdr:row>748</xdr:row>
      <xdr:rowOff>269014</xdr:rowOff>
    </xdr:from>
    <xdr:to>
      <xdr:col>31</xdr:col>
      <xdr:colOff>16508</xdr:colOff>
      <xdr:row>748</xdr:row>
      <xdr:rowOff>269014</xdr:rowOff>
    </xdr:to>
    <xdr:cxnSp macro="">
      <xdr:nvCxnSpPr>
        <xdr:cNvPr id="15" name="直線コネクタ 14"/>
        <xdr:cNvCxnSpPr/>
      </xdr:nvCxnSpPr>
      <xdr:spPr>
        <a:xfrm>
          <a:off x="5293189" y="46417639"/>
          <a:ext cx="92409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53572</xdr:colOff>
      <xdr:row>743</xdr:row>
      <xdr:rowOff>245604</xdr:rowOff>
    </xdr:from>
    <xdr:to>
      <xdr:col>20</xdr:col>
      <xdr:colOff>1224</xdr:colOff>
      <xdr:row>754</xdr:row>
      <xdr:rowOff>276399</xdr:rowOff>
    </xdr:to>
    <xdr:sp macro="" textlink="">
      <xdr:nvSpPr>
        <xdr:cNvPr id="16" name="フリーフォーム 15"/>
        <xdr:cNvSpPr/>
      </xdr:nvSpPr>
      <xdr:spPr>
        <a:xfrm>
          <a:off x="3453997" y="44632104"/>
          <a:ext cx="547727" cy="3907470"/>
        </a:xfrm>
        <a:custGeom>
          <a:avLst/>
          <a:gdLst>
            <a:gd name="connsiteX0" fmla="*/ 0 w 530679"/>
            <a:gd name="connsiteY0" fmla="*/ 0 h 1796143"/>
            <a:gd name="connsiteX1" fmla="*/ 0 w 530679"/>
            <a:gd name="connsiteY1" fmla="*/ 1796143 h 1796143"/>
            <a:gd name="connsiteX2" fmla="*/ 530679 w 530679"/>
            <a:gd name="connsiteY2" fmla="*/ 1796143 h 1796143"/>
          </a:gdLst>
          <a:ahLst/>
          <a:cxnLst>
            <a:cxn ang="0">
              <a:pos x="connsiteX0" y="connsiteY0"/>
            </a:cxn>
            <a:cxn ang="0">
              <a:pos x="connsiteX1" y="connsiteY1"/>
            </a:cxn>
            <a:cxn ang="0">
              <a:pos x="connsiteX2" y="connsiteY2"/>
            </a:cxn>
          </a:cxnLst>
          <a:rect l="l" t="t" r="r" b="b"/>
          <a:pathLst>
            <a:path w="530679" h="1796143">
              <a:moveTo>
                <a:pt x="0" y="0"/>
              </a:moveTo>
              <a:lnTo>
                <a:pt x="0" y="1796143"/>
              </a:lnTo>
              <a:lnTo>
                <a:pt x="530679" y="1796143"/>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53572</xdr:colOff>
      <xdr:row>748</xdr:row>
      <xdr:rowOff>284384</xdr:rowOff>
    </xdr:from>
    <xdr:to>
      <xdr:col>19</xdr:col>
      <xdr:colOff>179425</xdr:colOff>
      <xdr:row>748</xdr:row>
      <xdr:rowOff>286692</xdr:rowOff>
    </xdr:to>
    <xdr:cxnSp macro="">
      <xdr:nvCxnSpPr>
        <xdr:cNvPr id="17" name="直線コネクタ 16"/>
        <xdr:cNvCxnSpPr>
          <a:endCxn id="10" idx="1"/>
        </xdr:cNvCxnSpPr>
      </xdr:nvCxnSpPr>
      <xdr:spPr>
        <a:xfrm flipV="1">
          <a:off x="3453997" y="46433009"/>
          <a:ext cx="525903" cy="230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6161</xdr:colOff>
      <xdr:row>747</xdr:row>
      <xdr:rowOff>310616</xdr:rowOff>
    </xdr:from>
    <xdr:ext cx="1332000" cy="627357"/>
    <xdr:sp macro="" textlink="">
      <xdr:nvSpPr>
        <xdr:cNvPr id="18" name="テキスト ボックス 17"/>
        <xdr:cNvSpPr txBox="1"/>
      </xdr:nvSpPr>
      <xdr:spPr>
        <a:xfrm>
          <a:off x="6206936" y="46106816"/>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Ｃ．北海道</a:t>
          </a:r>
          <a:endParaRPr kumimoji="1" lang="en-US" altLang="ja-JP" sz="1050"/>
        </a:p>
        <a:p>
          <a:pPr algn="ctr"/>
          <a:r>
            <a:rPr kumimoji="1" lang="en-US" altLang="ja-JP" sz="1050"/>
            <a:t>268</a:t>
          </a:r>
          <a:r>
            <a:rPr kumimoji="1" lang="ja-JP" altLang="en-US" sz="1050"/>
            <a:t>百万円</a:t>
          </a:r>
        </a:p>
      </xdr:txBody>
    </xdr:sp>
    <xdr:clientData/>
  </xdr:oneCellAnchor>
  <xdr:oneCellAnchor>
    <xdr:from>
      <xdr:col>29</xdr:col>
      <xdr:colOff>179290</xdr:colOff>
      <xdr:row>747</xdr:row>
      <xdr:rowOff>24586</xdr:rowOff>
    </xdr:from>
    <xdr:ext cx="1428053" cy="301626"/>
    <xdr:sp macro="" textlink="">
      <xdr:nvSpPr>
        <xdr:cNvPr id="19" name="テキスト ボックス 18"/>
        <xdr:cNvSpPr txBox="1"/>
      </xdr:nvSpPr>
      <xdr:spPr>
        <a:xfrm>
          <a:off x="5980015" y="45820786"/>
          <a:ext cx="1428053"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補助金等交付</a:t>
          </a:r>
          <a:r>
            <a:rPr kumimoji="1" lang="en-US" altLang="ja-JP" sz="1050"/>
            <a:t>】</a:t>
          </a:r>
          <a:endParaRPr kumimoji="1" lang="ja-JP" altLang="en-US" sz="1050"/>
        </a:p>
      </xdr:txBody>
    </xdr:sp>
    <xdr:clientData/>
  </xdr:oneCellAnchor>
  <xdr:oneCellAnchor>
    <xdr:from>
      <xdr:col>42</xdr:col>
      <xdr:colOff>1429</xdr:colOff>
      <xdr:row>747</xdr:row>
      <xdr:rowOff>300032</xdr:rowOff>
    </xdr:from>
    <xdr:ext cx="1410810" cy="627357"/>
    <xdr:sp macro="" textlink="">
      <xdr:nvSpPr>
        <xdr:cNvPr id="20" name="テキスト ボックス 19"/>
        <xdr:cNvSpPr txBox="1"/>
      </xdr:nvSpPr>
      <xdr:spPr>
        <a:xfrm>
          <a:off x="8402479" y="46096232"/>
          <a:ext cx="1410810" cy="627357"/>
        </a:xfrm>
        <a:prstGeom prst="rect">
          <a:avLst/>
        </a:prstGeom>
        <a:noFill/>
        <a:ln w="15875">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工事費　</a:t>
          </a:r>
          <a:r>
            <a:rPr kumimoji="1" lang="en-US" altLang="ja-JP" sz="1050"/>
            <a:t>268</a:t>
          </a:r>
          <a:r>
            <a:rPr kumimoji="1" lang="ja-JP" altLang="en-US" sz="1050"/>
            <a:t>百万円</a:t>
          </a:r>
          <a:endParaRPr kumimoji="1" lang="en-US" altLang="ja-JP" sz="1050"/>
        </a:p>
        <a:p>
          <a:pPr algn="ctr"/>
          <a:r>
            <a:rPr kumimoji="1" lang="en-US" altLang="ja-JP" sz="1050"/>
            <a:t>&lt;</a:t>
          </a:r>
          <a:r>
            <a:rPr kumimoji="1" lang="ja-JP" altLang="en-US" sz="1050"/>
            <a:t>実績報告ベース</a:t>
          </a:r>
          <a:r>
            <a:rPr kumimoji="1" lang="en-US" altLang="ja-JP" sz="1050"/>
            <a:t>&gt;</a:t>
          </a:r>
          <a:endParaRPr kumimoji="1" lang="ja-JP" altLang="en-US" sz="1050"/>
        </a:p>
      </xdr:txBody>
    </xdr:sp>
    <xdr:clientData/>
  </xdr:oneCellAnchor>
  <xdr:oneCellAnchor>
    <xdr:from>
      <xdr:col>40</xdr:col>
      <xdr:colOff>185767</xdr:colOff>
      <xdr:row>747</xdr:row>
      <xdr:rowOff>14002</xdr:rowOff>
    </xdr:from>
    <xdr:ext cx="834018" cy="301626"/>
    <xdr:sp macro="" textlink="">
      <xdr:nvSpPr>
        <xdr:cNvPr id="21" name="テキスト ボックス 20"/>
        <xdr:cNvSpPr txBox="1"/>
      </xdr:nvSpPr>
      <xdr:spPr>
        <a:xfrm>
          <a:off x="8186767" y="45810202"/>
          <a:ext cx="83401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&lt;</a:t>
          </a:r>
          <a:r>
            <a:rPr kumimoji="1" lang="ja-JP" altLang="en-US" sz="1050"/>
            <a:t>北海道</a:t>
          </a:r>
          <a:r>
            <a:rPr kumimoji="1" lang="en-US" altLang="ja-JP" sz="1050"/>
            <a:t>&gt;</a:t>
          </a:r>
          <a:endParaRPr kumimoji="1" lang="ja-JP" altLang="en-US" sz="1050"/>
        </a:p>
      </xdr:txBody>
    </xdr:sp>
    <xdr:clientData/>
  </xdr:oneCellAnchor>
  <xdr:twoCellAnchor>
    <xdr:from>
      <xdr:col>38</xdr:col>
      <xdr:colOff>54429</xdr:colOff>
      <xdr:row>748</xdr:row>
      <xdr:rowOff>261357</xdr:rowOff>
    </xdr:from>
    <xdr:to>
      <xdr:col>42</xdr:col>
      <xdr:colOff>804</xdr:colOff>
      <xdr:row>748</xdr:row>
      <xdr:rowOff>261357</xdr:rowOff>
    </xdr:to>
    <xdr:cxnSp macro="">
      <xdr:nvCxnSpPr>
        <xdr:cNvPr id="22" name="直線コネクタ 21"/>
        <xdr:cNvCxnSpPr/>
      </xdr:nvCxnSpPr>
      <xdr:spPr>
        <a:xfrm>
          <a:off x="7655379" y="46409982"/>
          <a:ext cx="746475" cy="0"/>
        </a:xfrm>
        <a:prstGeom prst="line">
          <a:avLst/>
        </a:prstGeom>
        <a:ln w="158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185455</xdr:colOff>
      <xdr:row>753</xdr:row>
      <xdr:rowOff>309373</xdr:rowOff>
    </xdr:from>
    <xdr:ext cx="1187824" cy="627357"/>
    <xdr:sp macro="" textlink="">
      <xdr:nvSpPr>
        <xdr:cNvPr id="23" name="テキスト ボックス 22"/>
        <xdr:cNvSpPr txBox="1"/>
      </xdr:nvSpPr>
      <xdr:spPr>
        <a:xfrm>
          <a:off x="3985930" y="48220123"/>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林野庁</a:t>
          </a:r>
          <a:endParaRPr kumimoji="1" lang="en-US" altLang="ja-JP" sz="1050"/>
        </a:p>
        <a:p>
          <a:pPr algn="ctr"/>
          <a:r>
            <a:rPr kumimoji="1" lang="en-US" altLang="ja-JP" sz="1050"/>
            <a:t>172</a:t>
          </a:r>
          <a:r>
            <a:rPr kumimoji="1" lang="ja-JP" altLang="en-US" sz="1050"/>
            <a:t>百万円</a:t>
          </a:r>
        </a:p>
      </xdr:txBody>
    </xdr:sp>
    <xdr:clientData/>
  </xdr:oneCellAnchor>
  <xdr:twoCellAnchor>
    <xdr:from>
      <xdr:col>20</xdr:col>
      <xdr:colOff>33376</xdr:colOff>
      <xdr:row>755</xdr:row>
      <xdr:rowOff>331144</xdr:rowOff>
    </xdr:from>
    <xdr:to>
      <xdr:col>26</xdr:col>
      <xdr:colOff>13993</xdr:colOff>
      <xdr:row>756</xdr:row>
      <xdr:rowOff>596318</xdr:rowOff>
    </xdr:to>
    <xdr:sp macro="" textlink="">
      <xdr:nvSpPr>
        <xdr:cNvPr id="24" name="大かっこ 23"/>
        <xdr:cNvSpPr/>
      </xdr:nvSpPr>
      <xdr:spPr>
        <a:xfrm>
          <a:off x="4033876" y="48946744"/>
          <a:ext cx="1180767" cy="6175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北海道が実施する治山事業に係る補助金の交付</a:t>
          </a:r>
        </a:p>
      </xdr:txBody>
    </xdr:sp>
    <xdr:clientData/>
  </xdr:twoCellAnchor>
  <xdr:oneCellAnchor>
    <xdr:from>
      <xdr:col>18</xdr:col>
      <xdr:colOff>168086</xdr:colOff>
      <xdr:row>753</xdr:row>
      <xdr:rowOff>23343</xdr:rowOff>
    </xdr:from>
    <xdr:ext cx="770520" cy="301626"/>
    <xdr:sp macro="" textlink="">
      <xdr:nvSpPr>
        <xdr:cNvPr id="25" name="テキスト ボックス 24"/>
        <xdr:cNvSpPr txBox="1"/>
      </xdr:nvSpPr>
      <xdr:spPr>
        <a:xfrm>
          <a:off x="3768536" y="47934093"/>
          <a:ext cx="770520"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移替</a:t>
          </a:r>
          <a:r>
            <a:rPr kumimoji="1" lang="en-US" altLang="ja-JP" sz="1050"/>
            <a:t>】</a:t>
          </a:r>
          <a:endParaRPr kumimoji="1" lang="ja-JP" altLang="en-US" sz="1050"/>
        </a:p>
      </xdr:txBody>
    </xdr:sp>
    <xdr:clientData/>
  </xdr:oneCellAnchor>
  <xdr:oneCellAnchor>
    <xdr:from>
      <xdr:col>31</xdr:col>
      <xdr:colOff>2055</xdr:colOff>
      <xdr:row>753</xdr:row>
      <xdr:rowOff>304773</xdr:rowOff>
    </xdr:from>
    <xdr:ext cx="1332000" cy="627357"/>
    <xdr:sp macro="" textlink="">
      <xdr:nvSpPr>
        <xdr:cNvPr id="26" name="テキスト ボックス 25"/>
        <xdr:cNvSpPr txBox="1"/>
      </xdr:nvSpPr>
      <xdr:spPr>
        <a:xfrm>
          <a:off x="6202830" y="48215523"/>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Ｄ．北海道</a:t>
          </a:r>
          <a:endParaRPr kumimoji="1" lang="en-US" altLang="ja-JP" sz="1050"/>
        </a:p>
        <a:p>
          <a:pPr algn="ctr"/>
          <a:r>
            <a:rPr kumimoji="1" lang="en-US" altLang="ja-JP" sz="1050"/>
            <a:t>172</a:t>
          </a:r>
          <a:r>
            <a:rPr kumimoji="1" lang="ja-JP" altLang="en-US" sz="1050"/>
            <a:t>百万円</a:t>
          </a:r>
        </a:p>
      </xdr:txBody>
    </xdr:sp>
    <xdr:clientData/>
  </xdr:oneCellAnchor>
  <xdr:twoCellAnchor>
    <xdr:from>
      <xdr:col>31</xdr:col>
      <xdr:colOff>18063</xdr:colOff>
      <xdr:row>755</xdr:row>
      <xdr:rowOff>341059</xdr:rowOff>
    </xdr:from>
    <xdr:to>
      <xdr:col>37</xdr:col>
      <xdr:colOff>105758</xdr:colOff>
      <xdr:row>756</xdr:row>
      <xdr:rowOff>432027</xdr:rowOff>
    </xdr:to>
    <xdr:sp macro="" textlink="">
      <xdr:nvSpPr>
        <xdr:cNvPr id="27" name="大かっこ 26"/>
        <xdr:cNvSpPr/>
      </xdr:nvSpPr>
      <xdr:spPr>
        <a:xfrm>
          <a:off x="6218838" y="48956659"/>
          <a:ext cx="1287845" cy="4433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治山事業の実施</a:t>
          </a:r>
        </a:p>
      </xdr:txBody>
    </xdr:sp>
    <xdr:clientData/>
  </xdr:twoCellAnchor>
  <xdr:oneCellAnchor>
    <xdr:from>
      <xdr:col>29</xdr:col>
      <xdr:colOff>175184</xdr:colOff>
      <xdr:row>753</xdr:row>
      <xdr:rowOff>18743</xdr:rowOff>
    </xdr:from>
    <xdr:ext cx="1432159" cy="301626"/>
    <xdr:sp macro="" textlink="">
      <xdr:nvSpPr>
        <xdr:cNvPr id="28" name="テキスト ボックス 27"/>
        <xdr:cNvSpPr txBox="1"/>
      </xdr:nvSpPr>
      <xdr:spPr>
        <a:xfrm>
          <a:off x="5975909" y="47929493"/>
          <a:ext cx="1432159"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補助金等交付</a:t>
          </a:r>
          <a:r>
            <a:rPr kumimoji="1" lang="en-US" altLang="ja-JP" sz="1050"/>
            <a:t>】</a:t>
          </a:r>
          <a:endParaRPr kumimoji="1" lang="ja-JP" altLang="en-US" sz="1050"/>
        </a:p>
      </xdr:txBody>
    </xdr:sp>
    <xdr:clientData/>
  </xdr:oneCellAnchor>
  <xdr:oneCellAnchor>
    <xdr:from>
      <xdr:col>41</xdr:col>
      <xdr:colOff>187823</xdr:colOff>
      <xdr:row>753</xdr:row>
      <xdr:rowOff>277623</xdr:rowOff>
    </xdr:from>
    <xdr:ext cx="1410810" cy="627357"/>
    <xdr:sp macro="" textlink="">
      <xdr:nvSpPr>
        <xdr:cNvPr id="29" name="テキスト ボックス 28"/>
        <xdr:cNvSpPr txBox="1"/>
      </xdr:nvSpPr>
      <xdr:spPr>
        <a:xfrm>
          <a:off x="8388848" y="48188373"/>
          <a:ext cx="1410810" cy="627357"/>
        </a:xfrm>
        <a:prstGeom prst="rect">
          <a:avLst/>
        </a:prstGeom>
        <a:noFill/>
        <a:ln w="15875">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工事費　</a:t>
          </a:r>
          <a:r>
            <a:rPr kumimoji="1" lang="en-US" altLang="ja-JP" sz="1050"/>
            <a:t>172</a:t>
          </a:r>
          <a:r>
            <a:rPr kumimoji="1" lang="ja-JP" altLang="en-US" sz="1050"/>
            <a:t>百万円</a:t>
          </a:r>
          <a:endParaRPr kumimoji="1" lang="en-US" altLang="ja-JP" sz="105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&lt;</a:t>
          </a:r>
          <a:r>
            <a:rPr kumimoji="1" lang="ja-JP" altLang="ja-JP" sz="1100">
              <a:solidFill>
                <a:schemeClr val="tx1"/>
              </a:solidFill>
              <a:effectLst/>
              <a:latin typeface="+mn-lt"/>
              <a:ea typeface="+mn-ea"/>
              <a:cs typeface="+mn-cs"/>
            </a:rPr>
            <a:t>実績報告ベース</a:t>
          </a:r>
          <a:r>
            <a:rPr kumimoji="1" lang="en-US" altLang="ja-JP" sz="1100">
              <a:solidFill>
                <a:schemeClr val="tx1"/>
              </a:solidFill>
              <a:effectLst/>
              <a:latin typeface="+mn-lt"/>
              <a:ea typeface="+mn-ea"/>
              <a:cs typeface="+mn-cs"/>
            </a:rPr>
            <a:t>&gt;</a:t>
          </a:r>
          <a:endParaRPr lang="ja-JP" altLang="ja-JP" sz="1050">
            <a:effectLst/>
          </a:endParaRPr>
        </a:p>
      </xdr:txBody>
    </xdr:sp>
    <xdr:clientData/>
  </xdr:oneCellAnchor>
  <xdr:oneCellAnchor>
    <xdr:from>
      <xdr:col>40</xdr:col>
      <xdr:colOff>168338</xdr:colOff>
      <xdr:row>752</xdr:row>
      <xdr:rowOff>348781</xdr:rowOff>
    </xdr:from>
    <xdr:ext cx="834018" cy="301626"/>
    <xdr:sp macro="" textlink="">
      <xdr:nvSpPr>
        <xdr:cNvPr id="30" name="テキスト ボックス 29"/>
        <xdr:cNvSpPr txBox="1"/>
      </xdr:nvSpPr>
      <xdr:spPr>
        <a:xfrm>
          <a:off x="8169338" y="47907106"/>
          <a:ext cx="83401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&lt;</a:t>
          </a:r>
          <a:r>
            <a:rPr kumimoji="1" lang="ja-JP" altLang="en-US" sz="1050"/>
            <a:t>北海道</a:t>
          </a:r>
          <a:r>
            <a:rPr kumimoji="1" lang="en-US" altLang="ja-JP" sz="1050"/>
            <a:t>&gt;</a:t>
          </a:r>
          <a:endParaRPr kumimoji="1" lang="ja-JP" altLang="en-US" sz="1050"/>
        </a:p>
      </xdr:txBody>
    </xdr:sp>
    <xdr:clientData/>
  </xdr:oneCellAnchor>
  <xdr:twoCellAnchor>
    <xdr:from>
      <xdr:col>26</xdr:col>
      <xdr:colOff>105796</xdr:colOff>
      <xdr:row>754</xdr:row>
      <xdr:rowOff>267463</xdr:rowOff>
    </xdr:from>
    <xdr:to>
      <xdr:col>30</xdr:col>
      <xdr:colOff>196171</xdr:colOff>
      <xdr:row>754</xdr:row>
      <xdr:rowOff>267463</xdr:rowOff>
    </xdr:to>
    <xdr:cxnSp macro="">
      <xdr:nvCxnSpPr>
        <xdr:cNvPr id="31" name="直線コネクタ 30"/>
        <xdr:cNvCxnSpPr/>
      </xdr:nvCxnSpPr>
      <xdr:spPr>
        <a:xfrm>
          <a:off x="5306446" y="48530638"/>
          <a:ext cx="8904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42451</xdr:colOff>
      <xdr:row>754</xdr:row>
      <xdr:rowOff>262371</xdr:rowOff>
    </xdr:from>
    <xdr:to>
      <xdr:col>41</xdr:col>
      <xdr:colOff>191233</xdr:colOff>
      <xdr:row>754</xdr:row>
      <xdr:rowOff>262371</xdr:rowOff>
    </xdr:to>
    <xdr:cxnSp macro="">
      <xdr:nvCxnSpPr>
        <xdr:cNvPr id="32" name="直線コネクタ 31"/>
        <xdr:cNvCxnSpPr/>
      </xdr:nvCxnSpPr>
      <xdr:spPr>
        <a:xfrm>
          <a:off x="7643401" y="48525546"/>
          <a:ext cx="748857" cy="0"/>
        </a:xfrm>
        <a:prstGeom prst="line">
          <a:avLst/>
        </a:prstGeom>
        <a:ln w="158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749</xdr:row>
      <xdr:rowOff>338133</xdr:rowOff>
    </xdr:from>
    <xdr:to>
      <xdr:col>37</xdr:col>
      <xdr:colOff>109611</xdr:colOff>
      <xdr:row>751</xdr:row>
      <xdr:rowOff>66871</xdr:rowOff>
    </xdr:to>
    <xdr:sp macro="" textlink="">
      <xdr:nvSpPr>
        <xdr:cNvPr id="33" name="大かっこ 32"/>
        <xdr:cNvSpPr/>
      </xdr:nvSpPr>
      <xdr:spPr>
        <a:xfrm>
          <a:off x="6200775" y="46839183"/>
          <a:ext cx="1309761" cy="4335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農業農村整備事業の実施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75" zoomScaleNormal="75" zoomScaleSheetLayoutView="75" zoomScalePageLayoutView="85" workbookViewId="0">
      <selection activeCell="A836" sqref="A836:B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413</v>
      </c>
      <c r="AT2" s="938"/>
      <c r="AU2" s="938"/>
      <c r="AV2" s="52" t="str">
        <f>IF(AW2="", "", "-")</f>
        <v/>
      </c>
      <c r="AW2" s="909"/>
      <c r="AX2" s="909"/>
    </row>
    <row r="3" spans="1:50" ht="21" customHeight="1" thickBot="1" x14ac:dyDescent="0.2">
      <c r="A3" s="866" t="s">
        <v>528</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546</v>
      </c>
      <c r="AF5" s="698"/>
      <c r="AG5" s="698"/>
      <c r="AH5" s="698"/>
      <c r="AI5" s="698"/>
      <c r="AJ5" s="698"/>
      <c r="AK5" s="698"/>
      <c r="AL5" s="698"/>
      <c r="AM5" s="698"/>
      <c r="AN5" s="698"/>
      <c r="AO5" s="698"/>
      <c r="AP5" s="699"/>
      <c r="AQ5" s="700" t="s">
        <v>641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548</v>
      </c>
      <c r="H7" s="495"/>
      <c r="I7" s="495"/>
      <c r="J7" s="495"/>
      <c r="K7" s="495"/>
      <c r="L7" s="495"/>
      <c r="M7" s="495"/>
      <c r="N7" s="495"/>
      <c r="O7" s="495"/>
      <c r="P7" s="495"/>
      <c r="Q7" s="495"/>
      <c r="R7" s="495"/>
      <c r="S7" s="495"/>
      <c r="T7" s="495"/>
      <c r="U7" s="495"/>
      <c r="V7" s="495"/>
      <c r="W7" s="495"/>
      <c r="X7" s="496"/>
      <c r="Y7" s="920" t="s">
        <v>541</v>
      </c>
      <c r="Z7" s="439"/>
      <c r="AA7" s="439"/>
      <c r="AB7" s="439"/>
      <c r="AC7" s="439"/>
      <c r="AD7" s="921"/>
      <c r="AE7" s="910" t="s">
        <v>549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387</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388</v>
      </c>
      <c r="Z8" s="846"/>
      <c r="AA8" s="846"/>
      <c r="AB8" s="846"/>
      <c r="AC8" s="846"/>
      <c r="AD8" s="847"/>
      <c r="AE8" s="718" t="str">
        <f>入力規則等!K13</f>
        <v>公共事業</v>
      </c>
      <c r="AF8" s="719"/>
      <c r="AG8" s="719"/>
      <c r="AH8" s="719"/>
      <c r="AI8" s="719"/>
      <c r="AJ8" s="719"/>
      <c r="AK8" s="719"/>
      <c r="AL8" s="719"/>
      <c r="AM8" s="719"/>
      <c r="AN8" s="719"/>
      <c r="AO8" s="719"/>
      <c r="AP8" s="719"/>
      <c r="AQ8" s="719"/>
      <c r="AR8" s="719"/>
      <c r="AS8" s="719"/>
      <c r="AT8" s="719"/>
      <c r="AU8" s="719"/>
      <c r="AV8" s="719"/>
      <c r="AW8" s="719"/>
      <c r="AX8" s="720"/>
    </row>
    <row r="9" spans="1:50" ht="99" customHeight="1" x14ac:dyDescent="0.15">
      <c r="A9" s="848" t="s">
        <v>23</v>
      </c>
      <c r="B9" s="849"/>
      <c r="C9" s="849"/>
      <c r="D9" s="849"/>
      <c r="E9" s="849"/>
      <c r="F9" s="849"/>
      <c r="G9" s="850" t="s">
        <v>635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8.25" customHeight="1" x14ac:dyDescent="0.15">
      <c r="A10" s="659" t="s">
        <v>30</v>
      </c>
      <c r="B10" s="660"/>
      <c r="C10" s="660"/>
      <c r="D10" s="660"/>
      <c r="E10" s="660"/>
      <c r="F10" s="660"/>
      <c r="G10" s="753" t="s">
        <v>550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355</v>
      </c>
      <c r="Q12" s="412"/>
      <c r="R12" s="412"/>
      <c r="S12" s="412"/>
      <c r="T12" s="412"/>
      <c r="U12" s="412"/>
      <c r="V12" s="413"/>
      <c r="W12" s="411" t="s">
        <v>361</v>
      </c>
      <c r="X12" s="412"/>
      <c r="Y12" s="412"/>
      <c r="Z12" s="412"/>
      <c r="AA12" s="412"/>
      <c r="AB12" s="412"/>
      <c r="AC12" s="413"/>
      <c r="AD12" s="411" t="s">
        <v>467</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4443</v>
      </c>
      <c r="Q13" s="657"/>
      <c r="R13" s="657"/>
      <c r="S13" s="657"/>
      <c r="T13" s="657"/>
      <c r="U13" s="657"/>
      <c r="V13" s="658"/>
      <c r="W13" s="656">
        <v>4443</v>
      </c>
      <c r="X13" s="657"/>
      <c r="Y13" s="657"/>
      <c r="Z13" s="657"/>
      <c r="AA13" s="657"/>
      <c r="AB13" s="657"/>
      <c r="AC13" s="658"/>
      <c r="AD13" s="656">
        <v>4443</v>
      </c>
      <c r="AE13" s="657"/>
      <c r="AF13" s="657"/>
      <c r="AG13" s="657"/>
      <c r="AH13" s="657"/>
      <c r="AI13" s="657"/>
      <c r="AJ13" s="658"/>
      <c r="AK13" s="656">
        <v>4443</v>
      </c>
      <c r="AL13" s="657"/>
      <c r="AM13" s="657"/>
      <c r="AN13" s="657"/>
      <c r="AO13" s="657"/>
      <c r="AP13" s="657"/>
      <c r="AQ13" s="658"/>
      <c r="AR13" s="917">
        <v>5332</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551</v>
      </c>
      <c r="Q14" s="657"/>
      <c r="R14" s="657"/>
      <c r="S14" s="657"/>
      <c r="T14" s="657"/>
      <c r="U14" s="657"/>
      <c r="V14" s="658"/>
      <c r="W14" s="656" t="s">
        <v>551</v>
      </c>
      <c r="X14" s="657"/>
      <c r="Y14" s="657"/>
      <c r="Z14" s="657"/>
      <c r="AA14" s="657"/>
      <c r="AB14" s="657"/>
      <c r="AC14" s="658"/>
      <c r="AD14" s="656" t="s">
        <v>552</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38</v>
      </c>
      <c r="Q15" s="657"/>
      <c r="R15" s="657"/>
      <c r="S15" s="657"/>
      <c r="T15" s="657"/>
      <c r="U15" s="657"/>
      <c r="V15" s="658"/>
      <c r="W15" s="656" t="s">
        <v>551</v>
      </c>
      <c r="X15" s="657"/>
      <c r="Y15" s="657"/>
      <c r="Z15" s="657"/>
      <c r="AA15" s="657"/>
      <c r="AB15" s="657"/>
      <c r="AC15" s="658"/>
      <c r="AD15" s="656" t="s">
        <v>552</v>
      </c>
      <c r="AE15" s="657"/>
      <c r="AF15" s="657"/>
      <c r="AG15" s="657"/>
      <c r="AH15" s="657"/>
      <c r="AI15" s="657"/>
      <c r="AJ15" s="658"/>
      <c r="AK15" s="656">
        <v>293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551</v>
      </c>
      <c r="Q16" s="657"/>
      <c r="R16" s="657"/>
      <c r="S16" s="657"/>
      <c r="T16" s="657"/>
      <c r="U16" s="657"/>
      <c r="V16" s="658"/>
      <c r="W16" s="656" t="s">
        <v>551</v>
      </c>
      <c r="X16" s="657"/>
      <c r="Y16" s="657"/>
      <c r="Z16" s="657"/>
      <c r="AA16" s="657"/>
      <c r="AB16" s="657"/>
      <c r="AC16" s="658"/>
      <c r="AD16" s="656">
        <v>-293</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551</v>
      </c>
      <c r="Q17" s="657"/>
      <c r="R17" s="657"/>
      <c r="S17" s="657"/>
      <c r="T17" s="657"/>
      <c r="U17" s="657"/>
      <c r="V17" s="658"/>
      <c r="W17" s="656" t="s">
        <v>551</v>
      </c>
      <c r="X17" s="657"/>
      <c r="Y17" s="657"/>
      <c r="Z17" s="657"/>
      <c r="AA17" s="657"/>
      <c r="AB17" s="657"/>
      <c r="AC17" s="658"/>
      <c r="AD17" s="656" t="s">
        <v>552</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4481</v>
      </c>
      <c r="Q18" s="878"/>
      <c r="R18" s="878"/>
      <c r="S18" s="878"/>
      <c r="T18" s="878"/>
      <c r="U18" s="878"/>
      <c r="V18" s="879"/>
      <c r="W18" s="877">
        <f>SUM(W13:AC17)</f>
        <v>4443</v>
      </c>
      <c r="X18" s="878"/>
      <c r="Y18" s="878"/>
      <c r="Z18" s="878"/>
      <c r="AA18" s="878"/>
      <c r="AB18" s="878"/>
      <c r="AC18" s="879"/>
      <c r="AD18" s="877">
        <f>SUM(AD13:AJ17)</f>
        <v>4150</v>
      </c>
      <c r="AE18" s="878"/>
      <c r="AF18" s="878"/>
      <c r="AG18" s="878"/>
      <c r="AH18" s="878"/>
      <c r="AI18" s="878"/>
      <c r="AJ18" s="879"/>
      <c r="AK18" s="877">
        <f>SUM(AK13:AQ17)</f>
        <v>4736</v>
      </c>
      <c r="AL18" s="878"/>
      <c r="AM18" s="878"/>
      <c r="AN18" s="878"/>
      <c r="AO18" s="878"/>
      <c r="AP18" s="878"/>
      <c r="AQ18" s="879"/>
      <c r="AR18" s="877">
        <f>SUM(AR13:AX17)</f>
        <v>5332</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4466</v>
      </c>
      <c r="Q19" s="657"/>
      <c r="R19" s="657"/>
      <c r="S19" s="657"/>
      <c r="T19" s="657"/>
      <c r="U19" s="657"/>
      <c r="V19" s="658"/>
      <c r="W19" s="656">
        <v>4371</v>
      </c>
      <c r="X19" s="657"/>
      <c r="Y19" s="657"/>
      <c r="Z19" s="657"/>
      <c r="AA19" s="657"/>
      <c r="AB19" s="657"/>
      <c r="AC19" s="658"/>
      <c r="AD19" s="656">
        <v>4142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0.9966525329167597</v>
      </c>
      <c r="Q20" s="311"/>
      <c r="R20" s="311"/>
      <c r="S20" s="311"/>
      <c r="T20" s="311"/>
      <c r="U20" s="311"/>
      <c r="V20" s="311"/>
      <c r="W20" s="311">
        <f t="shared" ref="W20" si="0">IF(W18=0, "-", SUM(W19)/W18)</f>
        <v>0.98379473328831868</v>
      </c>
      <c r="X20" s="311"/>
      <c r="Y20" s="311"/>
      <c r="Z20" s="311"/>
      <c r="AA20" s="311"/>
      <c r="AB20" s="311"/>
      <c r="AC20" s="311"/>
      <c r="AD20" s="311">
        <f t="shared" ref="AD20" si="1">IF(AD18=0, "-", SUM(AD19)/AD18)</f>
        <v>0.99807228915662649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492</v>
      </c>
      <c r="H21" s="310"/>
      <c r="I21" s="310"/>
      <c r="J21" s="310"/>
      <c r="K21" s="310"/>
      <c r="L21" s="310"/>
      <c r="M21" s="310"/>
      <c r="N21" s="310"/>
      <c r="O21" s="310"/>
      <c r="P21" s="311">
        <f>IF(P19=0, "-", SUM(P19)/SUM(P13,P14))</f>
        <v>1.0051766824217871</v>
      </c>
      <c r="Q21" s="311"/>
      <c r="R21" s="311"/>
      <c r="S21" s="311"/>
      <c r="T21" s="311"/>
      <c r="U21" s="311"/>
      <c r="V21" s="311"/>
      <c r="W21" s="311">
        <f t="shared" ref="W21" si="2">IF(W19=0, "-", SUM(W19)/SUM(W13,W14))</f>
        <v>0.98379473328831868</v>
      </c>
      <c r="X21" s="311"/>
      <c r="Y21" s="311"/>
      <c r="Z21" s="311"/>
      <c r="AA21" s="311"/>
      <c r="AB21" s="311"/>
      <c r="AC21" s="311"/>
      <c r="AD21" s="311">
        <f t="shared" ref="AD21" si="3">IF(AD19=0, "-", SUM(AD19)/SUM(AD13,AD14))</f>
        <v>0.93225298221922126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533</v>
      </c>
      <c r="B22" s="963"/>
      <c r="C22" s="963"/>
      <c r="D22" s="963"/>
      <c r="E22" s="963"/>
      <c r="F22" s="964"/>
      <c r="G22" s="949" t="s">
        <v>469</v>
      </c>
      <c r="H22" s="215"/>
      <c r="I22" s="215"/>
      <c r="J22" s="215"/>
      <c r="K22" s="215"/>
      <c r="L22" s="215"/>
      <c r="M22" s="215"/>
      <c r="N22" s="215"/>
      <c r="O22" s="216"/>
      <c r="P22" s="934" t="s">
        <v>531</v>
      </c>
      <c r="Q22" s="215"/>
      <c r="R22" s="215"/>
      <c r="S22" s="215"/>
      <c r="T22" s="215"/>
      <c r="U22" s="215"/>
      <c r="V22" s="216"/>
      <c r="W22" s="934" t="s">
        <v>532</v>
      </c>
      <c r="X22" s="215"/>
      <c r="Y22" s="215"/>
      <c r="Z22" s="215"/>
      <c r="AA22" s="215"/>
      <c r="AB22" s="215"/>
      <c r="AC22" s="216"/>
      <c r="AD22" s="934" t="s">
        <v>468</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553</v>
      </c>
      <c r="H23" s="951"/>
      <c r="I23" s="951"/>
      <c r="J23" s="951"/>
      <c r="K23" s="951"/>
      <c r="L23" s="951"/>
      <c r="M23" s="951"/>
      <c r="N23" s="951"/>
      <c r="O23" s="952"/>
      <c r="P23" s="917">
        <v>4443</v>
      </c>
      <c r="Q23" s="918"/>
      <c r="R23" s="918"/>
      <c r="S23" s="918"/>
      <c r="T23" s="918"/>
      <c r="U23" s="918"/>
      <c r="V23" s="935"/>
      <c r="W23" s="917">
        <v>5332</v>
      </c>
      <c r="X23" s="918"/>
      <c r="Y23" s="918"/>
      <c r="Z23" s="918"/>
      <c r="AA23" s="918"/>
      <c r="AB23" s="918"/>
      <c r="AC23" s="935"/>
      <c r="AD23" s="972" t="s">
        <v>642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473</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470</v>
      </c>
      <c r="H29" s="960"/>
      <c r="I29" s="960"/>
      <c r="J29" s="960"/>
      <c r="K29" s="960"/>
      <c r="L29" s="960"/>
      <c r="M29" s="960"/>
      <c r="N29" s="960"/>
      <c r="O29" s="961"/>
      <c r="P29" s="931">
        <f>AK13</f>
        <v>4443</v>
      </c>
      <c r="Q29" s="932"/>
      <c r="R29" s="932"/>
      <c r="S29" s="932"/>
      <c r="T29" s="932"/>
      <c r="U29" s="932"/>
      <c r="V29" s="933"/>
      <c r="W29" s="931">
        <f>AR13</f>
        <v>5332</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486</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355</v>
      </c>
      <c r="AF30" s="858"/>
      <c r="AG30" s="858"/>
      <c r="AH30" s="859"/>
      <c r="AI30" s="857" t="s">
        <v>361</v>
      </c>
      <c r="AJ30" s="858"/>
      <c r="AK30" s="858"/>
      <c r="AL30" s="859"/>
      <c r="AM30" s="913" t="s">
        <v>467</v>
      </c>
      <c r="AN30" s="913"/>
      <c r="AO30" s="913"/>
      <c r="AP30" s="857"/>
      <c r="AQ30" s="766" t="s">
        <v>353</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629</v>
      </c>
      <c r="AR31" s="193"/>
      <c r="AS31" s="126" t="s">
        <v>354</v>
      </c>
      <c r="AT31" s="127"/>
      <c r="AU31" s="192" t="s">
        <v>629</v>
      </c>
      <c r="AV31" s="192"/>
      <c r="AW31" s="394" t="s">
        <v>300</v>
      </c>
      <c r="AX31" s="395"/>
    </row>
    <row r="32" spans="1:50" ht="23.25" customHeight="1" x14ac:dyDescent="0.15">
      <c r="A32" s="399"/>
      <c r="B32" s="397"/>
      <c r="C32" s="397"/>
      <c r="D32" s="397"/>
      <c r="E32" s="397"/>
      <c r="F32" s="398"/>
      <c r="G32" s="560" t="s">
        <v>620</v>
      </c>
      <c r="H32" s="561"/>
      <c r="I32" s="561"/>
      <c r="J32" s="561"/>
      <c r="K32" s="561"/>
      <c r="L32" s="561"/>
      <c r="M32" s="561"/>
      <c r="N32" s="561"/>
      <c r="O32" s="562"/>
      <c r="P32" s="98" t="s">
        <v>554</v>
      </c>
      <c r="Q32" s="98"/>
      <c r="R32" s="98"/>
      <c r="S32" s="98"/>
      <c r="T32" s="98"/>
      <c r="U32" s="98"/>
      <c r="V32" s="98"/>
      <c r="W32" s="98"/>
      <c r="X32" s="99"/>
      <c r="Y32" s="467" t="s">
        <v>12</v>
      </c>
      <c r="Z32" s="527"/>
      <c r="AA32" s="528"/>
      <c r="AB32" s="457" t="s">
        <v>555</v>
      </c>
      <c r="AC32" s="457"/>
      <c r="AD32" s="457"/>
      <c r="AE32" s="211">
        <v>12</v>
      </c>
      <c r="AF32" s="212"/>
      <c r="AG32" s="212"/>
      <c r="AH32" s="212"/>
      <c r="AI32" s="211">
        <v>11.8</v>
      </c>
      <c r="AJ32" s="212"/>
      <c r="AK32" s="212"/>
      <c r="AL32" s="212"/>
      <c r="AM32" s="211">
        <v>11.3</v>
      </c>
      <c r="AN32" s="212"/>
      <c r="AO32" s="212"/>
      <c r="AP32" s="212"/>
      <c r="AQ32" s="333" t="s">
        <v>552</v>
      </c>
      <c r="AR32" s="200"/>
      <c r="AS32" s="200"/>
      <c r="AT32" s="334"/>
      <c r="AU32" s="212" t="s">
        <v>552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555</v>
      </c>
      <c r="AC33" s="519"/>
      <c r="AD33" s="519"/>
      <c r="AE33" s="211">
        <v>12</v>
      </c>
      <c r="AF33" s="212"/>
      <c r="AG33" s="212"/>
      <c r="AH33" s="212"/>
      <c r="AI33" s="211">
        <v>12</v>
      </c>
      <c r="AJ33" s="212"/>
      <c r="AK33" s="212"/>
      <c r="AL33" s="212"/>
      <c r="AM33" s="211">
        <v>12</v>
      </c>
      <c r="AN33" s="212"/>
      <c r="AO33" s="212"/>
      <c r="AP33" s="212"/>
      <c r="AQ33" s="333" t="s">
        <v>552</v>
      </c>
      <c r="AR33" s="200"/>
      <c r="AS33" s="200"/>
      <c r="AT33" s="334"/>
      <c r="AU33" s="212" t="s">
        <v>552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98.3</v>
      </c>
      <c r="AJ34" s="212"/>
      <c r="AK34" s="212"/>
      <c r="AL34" s="212"/>
      <c r="AM34" s="211">
        <v>94.2</v>
      </c>
      <c r="AN34" s="212"/>
      <c r="AO34" s="212"/>
      <c r="AP34" s="212"/>
      <c r="AQ34" s="333" t="s">
        <v>552</v>
      </c>
      <c r="AR34" s="200"/>
      <c r="AS34" s="200"/>
      <c r="AT34" s="334"/>
      <c r="AU34" s="212" t="s">
        <v>552</v>
      </c>
      <c r="AV34" s="212"/>
      <c r="AW34" s="212"/>
      <c r="AX34" s="214"/>
    </row>
    <row r="35" spans="1:50" ht="23.25" customHeight="1" x14ac:dyDescent="0.15">
      <c r="A35" s="219" t="s">
        <v>521</v>
      </c>
      <c r="B35" s="220"/>
      <c r="C35" s="220"/>
      <c r="D35" s="220"/>
      <c r="E35" s="220"/>
      <c r="F35" s="221"/>
      <c r="G35" s="225" t="s">
        <v>621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486</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355</v>
      </c>
      <c r="AF37" s="238"/>
      <c r="AG37" s="238"/>
      <c r="AH37" s="239"/>
      <c r="AI37" s="237" t="s">
        <v>361</v>
      </c>
      <c r="AJ37" s="238"/>
      <c r="AK37" s="238"/>
      <c r="AL37" s="239"/>
      <c r="AM37" s="243" t="s">
        <v>467</v>
      </c>
      <c r="AN37" s="243"/>
      <c r="AO37" s="243"/>
      <c r="AP37" s="237"/>
      <c r="AQ37" s="144" t="s">
        <v>353</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354</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486</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355</v>
      </c>
      <c r="AF44" s="238"/>
      <c r="AG44" s="238"/>
      <c r="AH44" s="239"/>
      <c r="AI44" s="237" t="s">
        <v>361</v>
      </c>
      <c r="AJ44" s="238"/>
      <c r="AK44" s="238"/>
      <c r="AL44" s="239"/>
      <c r="AM44" s="243" t="s">
        <v>467</v>
      </c>
      <c r="AN44" s="243"/>
      <c r="AO44" s="243"/>
      <c r="AP44" s="237"/>
      <c r="AQ44" s="144" t="s">
        <v>353</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354</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486</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355</v>
      </c>
      <c r="AF51" s="238"/>
      <c r="AG51" s="238"/>
      <c r="AH51" s="239"/>
      <c r="AI51" s="237" t="s">
        <v>361</v>
      </c>
      <c r="AJ51" s="238"/>
      <c r="AK51" s="238"/>
      <c r="AL51" s="239"/>
      <c r="AM51" s="243" t="s">
        <v>467</v>
      </c>
      <c r="AN51" s="243"/>
      <c r="AO51" s="243"/>
      <c r="AP51" s="237"/>
      <c r="AQ51" s="144" t="s">
        <v>353</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354</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486</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355</v>
      </c>
      <c r="AF58" s="238"/>
      <c r="AG58" s="238"/>
      <c r="AH58" s="239"/>
      <c r="AI58" s="237" t="s">
        <v>361</v>
      </c>
      <c r="AJ58" s="238"/>
      <c r="AK58" s="238"/>
      <c r="AL58" s="239"/>
      <c r="AM58" s="243" t="s">
        <v>467</v>
      </c>
      <c r="AN58" s="243"/>
      <c r="AO58" s="243"/>
      <c r="AP58" s="237"/>
      <c r="AQ58" s="144" t="s">
        <v>353</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354</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487</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482</v>
      </c>
      <c r="X65" s="484"/>
      <c r="Y65" s="487"/>
      <c r="Z65" s="487"/>
      <c r="AA65" s="488"/>
      <c r="AB65" s="231" t="s">
        <v>11</v>
      </c>
      <c r="AC65" s="232"/>
      <c r="AD65" s="233"/>
      <c r="AE65" s="237" t="s">
        <v>355</v>
      </c>
      <c r="AF65" s="238"/>
      <c r="AG65" s="238"/>
      <c r="AH65" s="239"/>
      <c r="AI65" s="237" t="s">
        <v>361</v>
      </c>
      <c r="AJ65" s="238"/>
      <c r="AK65" s="238"/>
      <c r="AL65" s="239"/>
      <c r="AM65" s="243" t="s">
        <v>467</v>
      </c>
      <c r="AN65" s="243"/>
      <c r="AO65" s="243"/>
      <c r="AP65" s="237"/>
      <c r="AQ65" s="231" t="s">
        <v>353</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354</v>
      </c>
      <c r="AT66" s="236"/>
      <c r="AU66" s="192"/>
      <c r="AV66" s="192"/>
      <c r="AW66" s="235" t="s">
        <v>485</v>
      </c>
      <c r="AX66" s="247"/>
    </row>
    <row r="67" spans="1:50" ht="23.25" hidden="1" customHeight="1" x14ac:dyDescent="0.15">
      <c r="A67" s="471"/>
      <c r="B67" s="472"/>
      <c r="C67" s="472"/>
      <c r="D67" s="472"/>
      <c r="E67" s="472"/>
      <c r="F67" s="473"/>
      <c r="G67" s="248" t="s">
        <v>362</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493</v>
      </c>
      <c r="B70" s="472"/>
      <c r="C70" s="472"/>
      <c r="D70" s="472"/>
      <c r="E70" s="472"/>
      <c r="F70" s="473"/>
      <c r="G70" s="249" t="s">
        <v>363</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487</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355</v>
      </c>
      <c r="AF73" s="238"/>
      <c r="AG73" s="238"/>
      <c r="AH73" s="239"/>
      <c r="AI73" s="237" t="s">
        <v>361</v>
      </c>
      <c r="AJ73" s="238"/>
      <c r="AK73" s="238"/>
      <c r="AL73" s="239"/>
      <c r="AM73" s="243" t="s">
        <v>467</v>
      </c>
      <c r="AN73" s="243"/>
      <c r="AO73" s="243"/>
      <c r="AP73" s="237"/>
      <c r="AQ73" s="152" t="s">
        <v>353</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354</v>
      </c>
      <c r="AT74" s="127"/>
      <c r="AU74" s="589"/>
      <c r="AV74" s="193"/>
      <c r="AW74" s="126" t="s">
        <v>300</v>
      </c>
      <c r="AX74" s="188"/>
    </row>
    <row r="75" spans="1:50" ht="23.25" hidden="1" customHeight="1" x14ac:dyDescent="0.15">
      <c r="A75" s="505"/>
      <c r="B75" s="506"/>
      <c r="C75" s="506"/>
      <c r="D75" s="506"/>
      <c r="E75" s="506"/>
      <c r="F75" s="507"/>
      <c r="G75" s="608" t="s">
        <v>362</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524</v>
      </c>
      <c r="B78" s="329"/>
      <c r="C78" s="329"/>
      <c r="D78" s="329"/>
      <c r="E78" s="326" t="s">
        <v>460</v>
      </c>
      <c r="F78" s="327"/>
      <c r="G78" s="57" t="s">
        <v>363</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481</v>
      </c>
      <c r="AP79" s="272"/>
      <c r="AQ79" s="272"/>
      <c r="AR79" s="81" t="s">
        <v>479</v>
      </c>
      <c r="AS79" s="271"/>
      <c r="AT79" s="272"/>
      <c r="AU79" s="272"/>
      <c r="AV79" s="272"/>
      <c r="AW79" s="272"/>
      <c r="AX79" s="945"/>
    </row>
    <row r="80" spans="1:50" ht="18.75" hidden="1" customHeight="1" x14ac:dyDescent="0.15">
      <c r="A80" s="863" t="s">
        <v>266</v>
      </c>
      <c r="B80" s="520" t="s">
        <v>478</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355</v>
      </c>
      <c r="AF85" s="238"/>
      <c r="AG85" s="238"/>
      <c r="AH85" s="239"/>
      <c r="AI85" s="237" t="s">
        <v>361</v>
      </c>
      <c r="AJ85" s="238"/>
      <c r="AK85" s="238"/>
      <c r="AL85" s="239"/>
      <c r="AM85" s="243" t="s">
        <v>467</v>
      </c>
      <c r="AN85" s="243"/>
      <c r="AO85" s="243"/>
      <c r="AP85" s="237"/>
      <c r="AQ85" s="152" t="s">
        <v>353</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354</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355</v>
      </c>
      <c r="AF90" s="238"/>
      <c r="AG90" s="238"/>
      <c r="AH90" s="239"/>
      <c r="AI90" s="237" t="s">
        <v>361</v>
      </c>
      <c r="AJ90" s="238"/>
      <c r="AK90" s="238"/>
      <c r="AL90" s="239"/>
      <c r="AM90" s="243" t="s">
        <v>467</v>
      </c>
      <c r="AN90" s="243"/>
      <c r="AO90" s="243"/>
      <c r="AP90" s="237"/>
      <c r="AQ90" s="152" t="s">
        <v>353</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354</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355</v>
      </c>
      <c r="AF95" s="238"/>
      <c r="AG95" s="238"/>
      <c r="AH95" s="239"/>
      <c r="AI95" s="237" t="s">
        <v>361</v>
      </c>
      <c r="AJ95" s="238"/>
      <c r="AK95" s="238"/>
      <c r="AL95" s="239"/>
      <c r="AM95" s="243" t="s">
        <v>467</v>
      </c>
      <c r="AN95" s="243"/>
      <c r="AO95" s="243"/>
      <c r="AP95" s="237"/>
      <c r="AQ95" s="152" t="s">
        <v>353</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354</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488</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355</v>
      </c>
      <c r="AF100" s="536"/>
      <c r="AG100" s="536"/>
      <c r="AH100" s="537"/>
      <c r="AI100" s="535" t="s">
        <v>361</v>
      </c>
      <c r="AJ100" s="536"/>
      <c r="AK100" s="536"/>
      <c r="AL100" s="537"/>
      <c r="AM100" s="535" t="s">
        <v>467</v>
      </c>
      <c r="AN100" s="536"/>
      <c r="AO100" s="536"/>
      <c r="AP100" s="537"/>
      <c r="AQ100" s="313" t="s">
        <v>489</v>
      </c>
      <c r="AR100" s="314"/>
      <c r="AS100" s="314"/>
      <c r="AT100" s="315"/>
      <c r="AU100" s="313" t="s">
        <v>534</v>
      </c>
      <c r="AV100" s="314"/>
      <c r="AW100" s="314"/>
      <c r="AX100" s="316"/>
    </row>
    <row r="101" spans="1:60" ht="23.25" customHeight="1" x14ac:dyDescent="0.15">
      <c r="A101" s="418"/>
      <c r="B101" s="419"/>
      <c r="C101" s="419"/>
      <c r="D101" s="419"/>
      <c r="E101" s="419"/>
      <c r="F101" s="420"/>
      <c r="G101" s="98" t="s">
        <v>556</v>
      </c>
      <c r="H101" s="98"/>
      <c r="I101" s="98"/>
      <c r="J101" s="98"/>
      <c r="K101" s="98"/>
      <c r="L101" s="98"/>
      <c r="M101" s="98"/>
      <c r="N101" s="98"/>
      <c r="O101" s="98"/>
      <c r="P101" s="98"/>
      <c r="Q101" s="98"/>
      <c r="R101" s="98"/>
      <c r="S101" s="98"/>
      <c r="T101" s="98"/>
      <c r="U101" s="98"/>
      <c r="V101" s="98"/>
      <c r="W101" s="98"/>
      <c r="X101" s="99"/>
      <c r="Y101" s="538" t="s">
        <v>55</v>
      </c>
      <c r="Z101" s="539"/>
      <c r="AA101" s="540"/>
      <c r="AB101" s="457" t="s">
        <v>557</v>
      </c>
      <c r="AC101" s="457"/>
      <c r="AD101" s="457"/>
      <c r="AE101" s="211">
        <v>64</v>
      </c>
      <c r="AF101" s="212"/>
      <c r="AG101" s="212"/>
      <c r="AH101" s="213"/>
      <c r="AI101" s="211">
        <v>21</v>
      </c>
      <c r="AJ101" s="212"/>
      <c r="AK101" s="212"/>
      <c r="AL101" s="213"/>
      <c r="AM101" s="211">
        <v>20</v>
      </c>
      <c r="AN101" s="212"/>
      <c r="AO101" s="212"/>
      <c r="AP101" s="213"/>
      <c r="AQ101" s="211" t="s">
        <v>552</v>
      </c>
      <c r="AR101" s="212"/>
      <c r="AS101" s="212"/>
      <c r="AT101" s="213"/>
      <c r="AU101" s="211" t="s">
        <v>552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552</v>
      </c>
      <c r="AC102" s="457"/>
      <c r="AD102" s="457"/>
      <c r="AE102" s="414" t="s">
        <v>552</v>
      </c>
      <c r="AF102" s="414"/>
      <c r="AG102" s="414"/>
      <c r="AH102" s="414"/>
      <c r="AI102" s="414" t="s">
        <v>552</v>
      </c>
      <c r="AJ102" s="414"/>
      <c r="AK102" s="414"/>
      <c r="AL102" s="414"/>
      <c r="AM102" s="414" t="s">
        <v>552</v>
      </c>
      <c r="AN102" s="414"/>
      <c r="AO102" s="414"/>
      <c r="AP102" s="414"/>
      <c r="AQ102" s="266" t="s">
        <v>552</v>
      </c>
      <c r="AR102" s="267"/>
      <c r="AS102" s="267"/>
      <c r="AT102" s="312"/>
      <c r="AU102" s="266" t="s">
        <v>552</v>
      </c>
      <c r="AV102" s="267"/>
      <c r="AW102" s="267"/>
      <c r="AX102" s="312"/>
    </row>
    <row r="103" spans="1:60" ht="31.5" hidden="1" customHeight="1" x14ac:dyDescent="0.15">
      <c r="A103" s="415" t="s">
        <v>488</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355</v>
      </c>
      <c r="AF103" s="412"/>
      <c r="AG103" s="412"/>
      <c r="AH103" s="413"/>
      <c r="AI103" s="411" t="s">
        <v>361</v>
      </c>
      <c r="AJ103" s="412"/>
      <c r="AK103" s="412"/>
      <c r="AL103" s="413"/>
      <c r="AM103" s="411" t="s">
        <v>467</v>
      </c>
      <c r="AN103" s="412"/>
      <c r="AO103" s="412"/>
      <c r="AP103" s="413"/>
      <c r="AQ103" s="277" t="s">
        <v>489</v>
      </c>
      <c r="AR103" s="278"/>
      <c r="AS103" s="278"/>
      <c r="AT103" s="317"/>
      <c r="AU103" s="277" t="s">
        <v>534</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488</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355</v>
      </c>
      <c r="AF106" s="412"/>
      <c r="AG106" s="412"/>
      <c r="AH106" s="413"/>
      <c r="AI106" s="411" t="s">
        <v>361</v>
      </c>
      <c r="AJ106" s="412"/>
      <c r="AK106" s="412"/>
      <c r="AL106" s="413"/>
      <c r="AM106" s="411" t="s">
        <v>467</v>
      </c>
      <c r="AN106" s="412"/>
      <c r="AO106" s="412"/>
      <c r="AP106" s="413"/>
      <c r="AQ106" s="277" t="s">
        <v>489</v>
      </c>
      <c r="AR106" s="278"/>
      <c r="AS106" s="278"/>
      <c r="AT106" s="317"/>
      <c r="AU106" s="277" t="s">
        <v>534</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488</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355</v>
      </c>
      <c r="AF109" s="412"/>
      <c r="AG109" s="412"/>
      <c r="AH109" s="413"/>
      <c r="AI109" s="411" t="s">
        <v>361</v>
      </c>
      <c r="AJ109" s="412"/>
      <c r="AK109" s="412"/>
      <c r="AL109" s="413"/>
      <c r="AM109" s="411" t="s">
        <v>467</v>
      </c>
      <c r="AN109" s="412"/>
      <c r="AO109" s="412"/>
      <c r="AP109" s="413"/>
      <c r="AQ109" s="277" t="s">
        <v>489</v>
      </c>
      <c r="AR109" s="278"/>
      <c r="AS109" s="278"/>
      <c r="AT109" s="317"/>
      <c r="AU109" s="277" t="s">
        <v>534</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488</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355</v>
      </c>
      <c r="AF112" s="412"/>
      <c r="AG112" s="412"/>
      <c r="AH112" s="413"/>
      <c r="AI112" s="411" t="s">
        <v>361</v>
      </c>
      <c r="AJ112" s="412"/>
      <c r="AK112" s="412"/>
      <c r="AL112" s="413"/>
      <c r="AM112" s="411" t="s">
        <v>467</v>
      </c>
      <c r="AN112" s="412"/>
      <c r="AO112" s="412"/>
      <c r="AP112" s="413"/>
      <c r="AQ112" s="277" t="s">
        <v>489</v>
      </c>
      <c r="AR112" s="278"/>
      <c r="AS112" s="278"/>
      <c r="AT112" s="317"/>
      <c r="AU112" s="277" t="s">
        <v>534</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355</v>
      </c>
      <c r="AF115" s="412"/>
      <c r="AG115" s="412"/>
      <c r="AH115" s="413"/>
      <c r="AI115" s="411" t="s">
        <v>361</v>
      </c>
      <c r="AJ115" s="412"/>
      <c r="AK115" s="412"/>
      <c r="AL115" s="413"/>
      <c r="AM115" s="411" t="s">
        <v>467</v>
      </c>
      <c r="AN115" s="412"/>
      <c r="AO115" s="412"/>
      <c r="AP115" s="413"/>
      <c r="AQ115" s="590" t="s">
        <v>535</v>
      </c>
      <c r="AR115" s="591"/>
      <c r="AS115" s="591"/>
      <c r="AT115" s="591"/>
      <c r="AU115" s="591"/>
      <c r="AV115" s="591"/>
      <c r="AW115" s="591"/>
      <c r="AX115" s="592"/>
    </row>
    <row r="116" spans="1:50" ht="23.25" customHeight="1" x14ac:dyDescent="0.15">
      <c r="A116" s="435"/>
      <c r="B116" s="436"/>
      <c r="C116" s="436"/>
      <c r="D116" s="436"/>
      <c r="E116" s="436"/>
      <c r="F116" s="437"/>
      <c r="G116" s="389" t="s">
        <v>558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559</v>
      </c>
      <c r="AC116" s="459"/>
      <c r="AD116" s="460"/>
      <c r="AE116" s="414">
        <v>70</v>
      </c>
      <c r="AF116" s="414"/>
      <c r="AG116" s="414"/>
      <c r="AH116" s="414"/>
      <c r="AI116" s="414">
        <v>208</v>
      </c>
      <c r="AJ116" s="414"/>
      <c r="AK116" s="414"/>
      <c r="AL116" s="414"/>
      <c r="AM116" s="414">
        <v>207</v>
      </c>
      <c r="AN116" s="414"/>
      <c r="AO116" s="414"/>
      <c r="AP116" s="414"/>
      <c r="AQ116" s="211" t="s">
        <v>552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560</v>
      </c>
      <c r="AC117" s="469"/>
      <c r="AD117" s="470"/>
      <c r="AE117" s="547" t="s">
        <v>561</v>
      </c>
      <c r="AF117" s="547"/>
      <c r="AG117" s="547"/>
      <c r="AH117" s="547"/>
      <c r="AI117" s="547" t="s">
        <v>562</v>
      </c>
      <c r="AJ117" s="547"/>
      <c r="AK117" s="547"/>
      <c r="AL117" s="547"/>
      <c r="AM117" s="547" t="s">
        <v>563</v>
      </c>
      <c r="AN117" s="547"/>
      <c r="AO117" s="547"/>
      <c r="AP117" s="547"/>
      <c r="AQ117" s="547" t="s">
        <v>552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355</v>
      </c>
      <c r="AF118" s="412"/>
      <c r="AG118" s="412"/>
      <c r="AH118" s="413"/>
      <c r="AI118" s="411" t="s">
        <v>361</v>
      </c>
      <c r="AJ118" s="412"/>
      <c r="AK118" s="412"/>
      <c r="AL118" s="413"/>
      <c r="AM118" s="411" t="s">
        <v>467</v>
      </c>
      <c r="AN118" s="412"/>
      <c r="AO118" s="412"/>
      <c r="AP118" s="413"/>
      <c r="AQ118" s="590" t="s">
        <v>535</v>
      </c>
      <c r="AR118" s="591"/>
      <c r="AS118" s="591"/>
      <c r="AT118" s="591"/>
      <c r="AU118" s="591"/>
      <c r="AV118" s="591"/>
      <c r="AW118" s="591"/>
      <c r="AX118" s="592"/>
    </row>
    <row r="119" spans="1:50" ht="23.25" hidden="1" customHeight="1" x14ac:dyDescent="0.15">
      <c r="A119" s="435"/>
      <c r="B119" s="436"/>
      <c r="C119" s="436"/>
      <c r="D119" s="436"/>
      <c r="E119" s="436"/>
      <c r="F119" s="437"/>
      <c r="G119" s="389" t="s">
        <v>498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497</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355</v>
      </c>
      <c r="AF121" s="412"/>
      <c r="AG121" s="412"/>
      <c r="AH121" s="413"/>
      <c r="AI121" s="411" t="s">
        <v>361</v>
      </c>
      <c r="AJ121" s="412"/>
      <c r="AK121" s="412"/>
      <c r="AL121" s="413"/>
      <c r="AM121" s="411" t="s">
        <v>467</v>
      </c>
      <c r="AN121" s="412"/>
      <c r="AO121" s="412"/>
      <c r="AP121" s="413"/>
      <c r="AQ121" s="590" t="s">
        <v>535</v>
      </c>
      <c r="AR121" s="591"/>
      <c r="AS121" s="591"/>
      <c r="AT121" s="591"/>
      <c r="AU121" s="591"/>
      <c r="AV121" s="591"/>
      <c r="AW121" s="591"/>
      <c r="AX121" s="592"/>
    </row>
    <row r="122" spans="1:50" ht="23.25" hidden="1" customHeight="1" x14ac:dyDescent="0.15">
      <c r="A122" s="435"/>
      <c r="B122" s="436"/>
      <c r="C122" s="436"/>
      <c r="D122" s="436"/>
      <c r="E122" s="436"/>
      <c r="F122" s="437"/>
      <c r="G122" s="389" t="s">
        <v>499</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500</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355</v>
      </c>
      <c r="AF124" s="412"/>
      <c r="AG124" s="412"/>
      <c r="AH124" s="413"/>
      <c r="AI124" s="411" t="s">
        <v>361</v>
      </c>
      <c r="AJ124" s="412"/>
      <c r="AK124" s="412"/>
      <c r="AL124" s="413"/>
      <c r="AM124" s="411" t="s">
        <v>467</v>
      </c>
      <c r="AN124" s="412"/>
      <c r="AO124" s="412"/>
      <c r="AP124" s="413"/>
      <c r="AQ124" s="590" t="s">
        <v>535</v>
      </c>
      <c r="AR124" s="591"/>
      <c r="AS124" s="591"/>
      <c r="AT124" s="591"/>
      <c r="AU124" s="591"/>
      <c r="AV124" s="591"/>
      <c r="AW124" s="591"/>
      <c r="AX124" s="592"/>
    </row>
    <row r="125" spans="1:50" ht="23.25" hidden="1" customHeight="1" x14ac:dyDescent="0.15">
      <c r="A125" s="435"/>
      <c r="B125" s="436"/>
      <c r="C125" s="436"/>
      <c r="D125" s="436"/>
      <c r="E125" s="436"/>
      <c r="F125" s="437"/>
      <c r="G125" s="389" t="s">
        <v>499</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497</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355</v>
      </c>
      <c r="AF127" s="412"/>
      <c r="AG127" s="412"/>
      <c r="AH127" s="413"/>
      <c r="AI127" s="411" t="s">
        <v>361</v>
      </c>
      <c r="AJ127" s="412"/>
      <c r="AK127" s="412"/>
      <c r="AL127" s="413"/>
      <c r="AM127" s="411" t="s">
        <v>467</v>
      </c>
      <c r="AN127" s="412"/>
      <c r="AO127" s="412"/>
      <c r="AP127" s="413"/>
      <c r="AQ127" s="590" t="s">
        <v>535</v>
      </c>
      <c r="AR127" s="591"/>
      <c r="AS127" s="591"/>
      <c r="AT127" s="591"/>
      <c r="AU127" s="591"/>
      <c r="AV127" s="591"/>
      <c r="AW127" s="591"/>
      <c r="AX127" s="592"/>
    </row>
    <row r="128" spans="1:50" ht="23.25" hidden="1" customHeight="1" x14ac:dyDescent="0.15">
      <c r="A128" s="435"/>
      <c r="B128" s="436"/>
      <c r="C128" s="436"/>
      <c r="D128" s="436"/>
      <c r="E128" s="436"/>
      <c r="F128" s="437"/>
      <c r="G128" s="389" t="s">
        <v>499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497</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367</v>
      </c>
      <c r="B130" s="178"/>
      <c r="C130" s="177" t="s">
        <v>364</v>
      </c>
      <c r="D130" s="178"/>
      <c r="E130" s="162" t="s">
        <v>397</v>
      </c>
      <c r="F130" s="163"/>
      <c r="G130" s="164" t="s">
        <v>564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396</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365</v>
      </c>
      <c r="F132" s="172"/>
      <c r="G132" s="153" t="s">
        <v>376</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355</v>
      </c>
      <c r="AF132" s="148"/>
      <c r="AG132" s="148"/>
      <c r="AH132" s="148"/>
      <c r="AI132" s="148" t="s">
        <v>361</v>
      </c>
      <c r="AJ132" s="148"/>
      <c r="AK132" s="148"/>
      <c r="AL132" s="148"/>
      <c r="AM132" s="148" t="s">
        <v>467</v>
      </c>
      <c r="AN132" s="148"/>
      <c r="AO132" s="148"/>
      <c r="AP132" s="144"/>
      <c r="AQ132" s="144" t="s">
        <v>353</v>
      </c>
      <c r="AR132" s="145"/>
      <c r="AS132" s="145"/>
      <c r="AT132" s="146"/>
      <c r="AU132" s="189" t="s">
        <v>378</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552</v>
      </c>
      <c r="AR133" s="192"/>
      <c r="AS133" s="126" t="s">
        <v>354</v>
      </c>
      <c r="AT133" s="127"/>
      <c r="AU133" s="193" t="s">
        <v>552</v>
      </c>
      <c r="AV133" s="193"/>
      <c r="AW133" s="126" t="s">
        <v>300</v>
      </c>
      <c r="AX133" s="188"/>
    </row>
    <row r="134" spans="1:50" ht="39.75" customHeight="1" x14ac:dyDescent="0.15">
      <c r="A134" s="182"/>
      <c r="B134" s="179"/>
      <c r="C134" s="173"/>
      <c r="D134" s="179"/>
      <c r="E134" s="173"/>
      <c r="F134" s="174"/>
      <c r="G134" s="97" t="s">
        <v>634</v>
      </c>
      <c r="H134" s="98"/>
      <c r="I134" s="98"/>
      <c r="J134" s="98"/>
      <c r="K134" s="98"/>
      <c r="L134" s="98"/>
      <c r="M134" s="98"/>
      <c r="N134" s="98"/>
      <c r="O134" s="98"/>
      <c r="P134" s="98"/>
      <c r="Q134" s="98"/>
      <c r="R134" s="98"/>
      <c r="S134" s="98"/>
      <c r="T134" s="98"/>
      <c r="U134" s="98"/>
      <c r="V134" s="98"/>
      <c r="W134" s="98"/>
      <c r="X134" s="99"/>
      <c r="Y134" s="194" t="s">
        <v>377</v>
      </c>
      <c r="Z134" s="195"/>
      <c r="AA134" s="196"/>
      <c r="AB134" s="197" t="s">
        <v>566</v>
      </c>
      <c r="AC134" s="198"/>
      <c r="AD134" s="198"/>
      <c r="AE134" s="199" t="s">
        <v>552</v>
      </c>
      <c r="AF134" s="200"/>
      <c r="AG134" s="200"/>
      <c r="AH134" s="200"/>
      <c r="AI134" s="199">
        <v>3</v>
      </c>
      <c r="AJ134" s="200"/>
      <c r="AK134" s="200"/>
      <c r="AL134" s="200"/>
      <c r="AM134" s="199" t="s">
        <v>552</v>
      </c>
      <c r="AN134" s="200"/>
      <c r="AO134" s="200"/>
      <c r="AP134" s="200"/>
      <c r="AQ134" s="199" t="s">
        <v>552</v>
      </c>
      <c r="AR134" s="200"/>
      <c r="AS134" s="200"/>
      <c r="AT134" s="200"/>
      <c r="AU134" s="199" t="s">
        <v>552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566</v>
      </c>
      <c r="AC135" s="206"/>
      <c r="AD135" s="206"/>
      <c r="AE135" s="199" t="s">
        <v>552</v>
      </c>
      <c r="AF135" s="200"/>
      <c r="AG135" s="200"/>
      <c r="AH135" s="200"/>
      <c r="AI135" s="199">
        <v>3</v>
      </c>
      <c r="AJ135" s="200"/>
      <c r="AK135" s="200"/>
      <c r="AL135" s="200"/>
      <c r="AM135" s="199">
        <v>3</v>
      </c>
      <c r="AN135" s="200"/>
      <c r="AO135" s="200"/>
      <c r="AP135" s="200"/>
      <c r="AQ135" s="199" t="s">
        <v>552</v>
      </c>
      <c r="AR135" s="200"/>
      <c r="AS135" s="200"/>
      <c r="AT135" s="200"/>
      <c r="AU135" s="199" t="s">
        <v>552</v>
      </c>
      <c r="AV135" s="200"/>
      <c r="AW135" s="200"/>
      <c r="AX135" s="201"/>
    </row>
    <row r="136" spans="1:50" ht="18.75" hidden="1" customHeight="1" x14ac:dyDescent="0.15">
      <c r="A136" s="182"/>
      <c r="B136" s="179"/>
      <c r="C136" s="173"/>
      <c r="D136" s="179"/>
      <c r="E136" s="173"/>
      <c r="F136" s="174"/>
      <c r="G136" s="153" t="s">
        <v>376</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355</v>
      </c>
      <c r="AF136" s="148"/>
      <c r="AG136" s="148"/>
      <c r="AH136" s="148"/>
      <c r="AI136" s="148" t="s">
        <v>361</v>
      </c>
      <c r="AJ136" s="148"/>
      <c r="AK136" s="148"/>
      <c r="AL136" s="148"/>
      <c r="AM136" s="148" t="s">
        <v>467</v>
      </c>
      <c r="AN136" s="148"/>
      <c r="AO136" s="148"/>
      <c r="AP136" s="144"/>
      <c r="AQ136" s="144" t="s">
        <v>353</v>
      </c>
      <c r="AR136" s="145"/>
      <c r="AS136" s="145"/>
      <c r="AT136" s="146"/>
      <c r="AU136" s="189" t="s">
        <v>378</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354</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377</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376</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355</v>
      </c>
      <c r="AF140" s="148"/>
      <c r="AG140" s="148"/>
      <c r="AH140" s="148"/>
      <c r="AI140" s="148" t="s">
        <v>361</v>
      </c>
      <c r="AJ140" s="148"/>
      <c r="AK140" s="148"/>
      <c r="AL140" s="148"/>
      <c r="AM140" s="148" t="s">
        <v>467</v>
      </c>
      <c r="AN140" s="148"/>
      <c r="AO140" s="148"/>
      <c r="AP140" s="144"/>
      <c r="AQ140" s="144" t="s">
        <v>353</v>
      </c>
      <c r="AR140" s="145"/>
      <c r="AS140" s="145"/>
      <c r="AT140" s="146"/>
      <c r="AU140" s="189" t="s">
        <v>378</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354</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377</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376</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355</v>
      </c>
      <c r="AF144" s="148"/>
      <c r="AG144" s="148"/>
      <c r="AH144" s="148"/>
      <c r="AI144" s="148" t="s">
        <v>361</v>
      </c>
      <c r="AJ144" s="148"/>
      <c r="AK144" s="148"/>
      <c r="AL144" s="148"/>
      <c r="AM144" s="148" t="s">
        <v>467</v>
      </c>
      <c r="AN144" s="148"/>
      <c r="AO144" s="148"/>
      <c r="AP144" s="144"/>
      <c r="AQ144" s="144" t="s">
        <v>353</v>
      </c>
      <c r="AR144" s="145"/>
      <c r="AS144" s="145"/>
      <c r="AT144" s="146"/>
      <c r="AU144" s="189" t="s">
        <v>378</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354</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377</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376</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355</v>
      </c>
      <c r="AF148" s="148"/>
      <c r="AG148" s="148"/>
      <c r="AH148" s="148"/>
      <c r="AI148" s="148" t="s">
        <v>361</v>
      </c>
      <c r="AJ148" s="148"/>
      <c r="AK148" s="148"/>
      <c r="AL148" s="148"/>
      <c r="AM148" s="148" t="s">
        <v>467</v>
      </c>
      <c r="AN148" s="148"/>
      <c r="AO148" s="148"/>
      <c r="AP148" s="144"/>
      <c r="AQ148" s="144" t="s">
        <v>353</v>
      </c>
      <c r="AR148" s="145"/>
      <c r="AS148" s="145"/>
      <c r="AT148" s="146"/>
      <c r="AU148" s="189" t="s">
        <v>378</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354</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377</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379</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380</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381</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379</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380</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381</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379</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380</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381</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379</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380</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381</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379</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380</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381</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397</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396</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365</v>
      </c>
      <c r="F192" s="172"/>
      <c r="G192" s="153" t="s">
        <v>376</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355</v>
      </c>
      <c r="AF192" s="148"/>
      <c r="AG192" s="148"/>
      <c r="AH192" s="148"/>
      <c r="AI192" s="148" t="s">
        <v>361</v>
      </c>
      <c r="AJ192" s="148"/>
      <c r="AK192" s="148"/>
      <c r="AL192" s="148"/>
      <c r="AM192" s="148" t="s">
        <v>467</v>
      </c>
      <c r="AN192" s="148"/>
      <c r="AO192" s="148"/>
      <c r="AP192" s="144"/>
      <c r="AQ192" s="144" t="s">
        <v>353</v>
      </c>
      <c r="AR192" s="145"/>
      <c r="AS192" s="145"/>
      <c r="AT192" s="146"/>
      <c r="AU192" s="189" t="s">
        <v>378</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354</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377</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376</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355</v>
      </c>
      <c r="AF196" s="148"/>
      <c r="AG196" s="148"/>
      <c r="AH196" s="148"/>
      <c r="AI196" s="148" t="s">
        <v>361</v>
      </c>
      <c r="AJ196" s="148"/>
      <c r="AK196" s="148"/>
      <c r="AL196" s="148"/>
      <c r="AM196" s="148" t="s">
        <v>467</v>
      </c>
      <c r="AN196" s="148"/>
      <c r="AO196" s="148"/>
      <c r="AP196" s="144"/>
      <c r="AQ196" s="144" t="s">
        <v>353</v>
      </c>
      <c r="AR196" s="145"/>
      <c r="AS196" s="145"/>
      <c r="AT196" s="146"/>
      <c r="AU196" s="189" t="s">
        <v>378</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354</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377</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376</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355</v>
      </c>
      <c r="AF200" s="148"/>
      <c r="AG200" s="148"/>
      <c r="AH200" s="148"/>
      <c r="AI200" s="148" t="s">
        <v>361</v>
      </c>
      <c r="AJ200" s="148"/>
      <c r="AK200" s="148"/>
      <c r="AL200" s="148"/>
      <c r="AM200" s="148" t="s">
        <v>467</v>
      </c>
      <c r="AN200" s="148"/>
      <c r="AO200" s="148"/>
      <c r="AP200" s="144"/>
      <c r="AQ200" s="144" t="s">
        <v>353</v>
      </c>
      <c r="AR200" s="145"/>
      <c r="AS200" s="145"/>
      <c r="AT200" s="146"/>
      <c r="AU200" s="189" t="s">
        <v>378</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354</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377</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376</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355</v>
      </c>
      <c r="AF204" s="148"/>
      <c r="AG204" s="148"/>
      <c r="AH204" s="148"/>
      <c r="AI204" s="148" t="s">
        <v>361</v>
      </c>
      <c r="AJ204" s="148"/>
      <c r="AK204" s="148"/>
      <c r="AL204" s="148"/>
      <c r="AM204" s="148" t="s">
        <v>467</v>
      </c>
      <c r="AN204" s="148"/>
      <c r="AO204" s="148"/>
      <c r="AP204" s="144"/>
      <c r="AQ204" s="144" t="s">
        <v>353</v>
      </c>
      <c r="AR204" s="145"/>
      <c r="AS204" s="145"/>
      <c r="AT204" s="146"/>
      <c r="AU204" s="189" t="s">
        <v>378</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354</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377</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376</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355</v>
      </c>
      <c r="AF208" s="148"/>
      <c r="AG208" s="148"/>
      <c r="AH208" s="148"/>
      <c r="AI208" s="148" t="s">
        <v>361</v>
      </c>
      <c r="AJ208" s="148"/>
      <c r="AK208" s="148"/>
      <c r="AL208" s="148"/>
      <c r="AM208" s="148" t="s">
        <v>467</v>
      </c>
      <c r="AN208" s="148"/>
      <c r="AO208" s="148"/>
      <c r="AP208" s="144"/>
      <c r="AQ208" s="144" t="s">
        <v>353</v>
      </c>
      <c r="AR208" s="145"/>
      <c r="AS208" s="145"/>
      <c r="AT208" s="146"/>
      <c r="AU208" s="189" t="s">
        <v>378</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354</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377</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379</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380</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381</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379</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380</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381</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379</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380</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381</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379</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380</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381</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379</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380</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381</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397</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396</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365</v>
      </c>
      <c r="F252" s="172"/>
      <c r="G252" s="153" t="s">
        <v>376</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355</v>
      </c>
      <c r="AF252" s="148"/>
      <c r="AG252" s="148"/>
      <c r="AH252" s="148"/>
      <c r="AI252" s="148" t="s">
        <v>361</v>
      </c>
      <c r="AJ252" s="148"/>
      <c r="AK252" s="148"/>
      <c r="AL252" s="148"/>
      <c r="AM252" s="148" t="s">
        <v>467</v>
      </c>
      <c r="AN252" s="148"/>
      <c r="AO252" s="148"/>
      <c r="AP252" s="144"/>
      <c r="AQ252" s="144" t="s">
        <v>353</v>
      </c>
      <c r="AR252" s="145"/>
      <c r="AS252" s="145"/>
      <c r="AT252" s="146"/>
      <c r="AU252" s="189" t="s">
        <v>378</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354</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377</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376</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355</v>
      </c>
      <c r="AF256" s="148"/>
      <c r="AG256" s="148"/>
      <c r="AH256" s="148"/>
      <c r="AI256" s="148" t="s">
        <v>361</v>
      </c>
      <c r="AJ256" s="148"/>
      <c r="AK256" s="148"/>
      <c r="AL256" s="148"/>
      <c r="AM256" s="148" t="s">
        <v>467</v>
      </c>
      <c r="AN256" s="148"/>
      <c r="AO256" s="148"/>
      <c r="AP256" s="144"/>
      <c r="AQ256" s="144" t="s">
        <v>353</v>
      </c>
      <c r="AR256" s="145"/>
      <c r="AS256" s="145"/>
      <c r="AT256" s="146"/>
      <c r="AU256" s="189" t="s">
        <v>378</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354</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377</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376</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355</v>
      </c>
      <c r="AF260" s="148"/>
      <c r="AG260" s="148"/>
      <c r="AH260" s="148"/>
      <c r="AI260" s="148" t="s">
        <v>361</v>
      </c>
      <c r="AJ260" s="148"/>
      <c r="AK260" s="148"/>
      <c r="AL260" s="148"/>
      <c r="AM260" s="148" t="s">
        <v>467</v>
      </c>
      <c r="AN260" s="148"/>
      <c r="AO260" s="148"/>
      <c r="AP260" s="144"/>
      <c r="AQ260" s="144" t="s">
        <v>353</v>
      </c>
      <c r="AR260" s="145"/>
      <c r="AS260" s="145"/>
      <c r="AT260" s="146"/>
      <c r="AU260" s="189" t="s">
        <v>378</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354</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377</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376</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355</v>
      </c>
      <c r="AF264" s="210"/>
      <c r="AG264" s="210"/>
      <c r="AH264" s="210"/>
      <c r="AI264" s="210" t="s">
        <v>361</v>
      </c>
      <c r="AJ264" s="210"/>
      <c r="AK264" s="210"/>
      <c r="AL264" s="210"/>
      <c r="AM264" s="210" t="s">
        <v>467</v>
      </c>
      <c r="AN264" s="210"/>
      <c r="AO264" s="210"/>
      <c r="AP264" s="152"/>
      <c r="AQ264" s="152" t="s">
        <v>353</v>
      </c>
      <c r="AR264" s="123"/>
      <c r="AS264" s="123"/>
      <c r="AT264" s="124"/>
      <c r="AU264" s="129" t="s">
        <v>378</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354</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377</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376</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355</v>
      </c>
      <c r="AF268" s="148"/>
      <c r="AG268" s="148"/>
      <c r="AH268" s="148"/>
      <c r="AI268" s="148" t="s">
        <v>361</v>
      </c>
      <c r="AJ268" s="148"/>
      <c r="AK268" s="148"/>
      <c r="AL268" s="148"/>
      <c r="AM268" s="148" t="s">
        <v>467</v>
      </c>
      <c r="AN268" s="148"/>
      <c r="AO268" s="148"/>
      <c r="AP268" s="144"/>
      <c r="AQ268" s="144" t="s">
        <v>353</v>
      </c>
      <c r="AR268" s="145"/>
      <c r="AS268" s="145"/>
      <c r="AT268" s="146"/>
      <c r="AU268" s="189" t="s">
        <v>378</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354</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377</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379</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380</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381</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379</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380</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381</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379</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380</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381</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379</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380</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381</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379</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380</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381</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397</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396</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365</v>
      </c>
      <c r="F312" s="172"/>
      <c r="G312" s="153" t="s">
        <v>376</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355</v>
      </c>
      <c r="AF312" s="148"/>
      <c r="AG312" s="148"/>
      <c r="AH312" s="148"/>
      <c r="AI312" s="148" t="s">
        <v>361</v>
      </c>
      <c r="AJ312" s="148"/>
      <c r="AK312" s="148"/>
      <c r="AL312" s="148"/>
      <c r="AM312" s="148" t="s">
        <v>467</v>
      </c>
      <c r="AN312" s="148"/>
      <c r="AO312" s="148"/>
      <c r="AP312" s="144"/>
      <c r="AQ312" s="144" t="s">
        <v>353</v>
      </c>
      <c r="AR312" s="145"/>
      <c r="AS312" s="145"/>
      <c r="AT312" s="146"/>
      <c r="AU312" s="189" t="s">
        <v>378</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354</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377</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376</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355</v>
      </c>
      <c r="AF316" s="148"/>
      <c r="AG316" s="148"/>
      <c r="AH316" s="148"/>
      <c r="AI316" s="148" t="s">
        <v>361</v>
      </c>
      <c r="AJ316" s="148"/>
      <c r="AK316" s="148"/>
      <c r="AL316" s="148"/>
      <c r="AM316" s="148" t="s">
        <v>467</v>
      </c>
      <c r="AN316" s="148"/>
      <c r="AO316" s="148"/>
      <c r="AP316" s="144"/>
      <c r="AQ316" s="144" t="s">
        <v>353</v>
      </c>
      <c r="AR316" s="145"/>
      <c r="AS316" s="145"/>
      <c r="AT316" s="146"/>
      <c r="AU316" s="189" t="s">
        <v>378</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354</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377</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376</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355</v>
      </c>
      <c r="AF320" s="148"/>
      <c r="AG320" s="148"/>
      <c r="AH320" s="148"/>
      <c r="AI320" s="148" t="s">
        <v>361</v>
      </c>
      <c r="AJ320" s="148"/>
      <c r="AK320" s="148"/>
      <c r="AL320" s="148"/>
      <c r="AM320" s="148" t="s">
        <v>467</v>
      </c>
      <c r="AN320" s="148"/>
      <c r="AO320" s="148"/>
      <c r="AP320" s="144"/>
      <c r="AQ320" s="144" t="s">
        <v>353</v>
      </c>
      <c r="AR320" s="145"/>
      <c r="AS320" s="145"/>
      <c r="AT320" s="146"/>
      <c r="AU320" s="189" t="s">
        <v>378</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354</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377</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376</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355</v>
      </c>
      <c r="AF324" s="148"/>
      <c r="AG324" s="148"/>
      <c r="AH324" s="148"/>
      <c r="AI324" s="148" t="s">
        <v>361</v>
      </c>
      <c r="AJ324" s="148"/>
      <c r="AK324" s="148"/>
      <c r="AL324" s="148"/>
      <c r="AM324" s="148" t="s">
        <v>467</v>
      </c>
      <c r="AN324" s="148"/>
      <c r="AO324" s="148"/>
      <c r="AP324" s="144"/>
      <c r="AQ324" s="144" t="s">
        <v>353</v>
      </c>
      <c r="AR324" s="145"/>
      <c r="AS324" s="145"/>
      <c r="AT324" s="146"/>
      <c r="AU324" s="189" t="s">
        <v>378</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354</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377</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376</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355</v>
      </c>
      <c r="AF328" s="148"/>
      <c r="AG328" s="148"/>
      <c r="AH328" s="148"/>
      <c r="AI328" s="148" t="s">
        <v>361</v>
      </c>
      <c r="AJ328" s="148"/>
      <c r="AK328" s="148"/>
      <c r="AL328" s="148"/>
      <c r="AM328" s="148" t="s">
        <v>467</v>
      </c>
      <c r="AN328" s="148"/>
      <c r="AO328" s="148"/>
      <c r="AP328" s="144"/>
      <c r="AQ328" s="144" t="s">
        <v>353</v>
      </c>
      <c r="AR328" s="145"/>
      <c r="AS328" s="145"/>
      <c r="AT328" s="146"/>
      <c r="AU328" s="189" t="s">
        <v>378</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354</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377</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379</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380</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381</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379</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380</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381</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379</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380</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381</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379</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380</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381</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379</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380</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381</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397</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396</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365</v>
      </c>
      <c r="F372" s="172"/>
      <c r="G372" s="153" t="s">
        <v>376</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355</v>
      </c>
      <c r="AF372" s="148"/>
      <c r="AG372" s="148"/>
      <c r="AH372" s="148"/>
      <c r="AI372" s="148" t="s">
        <v>361</v>
      </c>
      <c r="AJ372" s="148"/>
      <c r="AK372" s="148"/>
      <c r="AL372" s="148"/>
      <c r="AM372" s="148" t="s">
        <v>467</v>
      </c>
      <c r="AN372" s="148"/>
      <c r="AO372" s="148"/>
      <c r="AP372" s="144"/>
      <c r="AQ372" s="144" t="s">
        <v>353</v>
      </c>
      <c r="AR372" s="145"/>
      <c r="AS372" s="145"/>
      <c r="AT372" s="146"/>
      <c r="AU372" s="189" t="s">
        <v>378</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354</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377</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376</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355</v>
      </c>
      <c r="AF376" s="148"/>
      <c r="AG376" s="148"/>
      <c r="AH376" s="148"/>
      <c r="AI376" s="148" t="s">
        <v>361</v>
      </c>
      <c r="AJ376" s="148"/>
      <c r="AK376" s="148"/>
      <c r="AL376" s="148"/>
      <c r="AM376" s="148" t="s">
        <v>467</v>
      </c>
      <c r="AN376" s="148"/>
      <c r="AO376" s="148"/>
      <c r="AP376" s="144"/>
      <c r="AQ376" s="144" t="s">
        <v>353</v>
      </c>
      <c r="AR376" s="145"/>
      <c r="AS376" s="145"/>
      <c r="AT376" s="146"/>
      <c r="AU376" s="189" t="s">
        <v>378</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354</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377</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376</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355</v>
      </c>
      <c r="AF380" s="148"/>
      <c r="AG380" s="148"/>
      <c r="AH380" s="148"/>
      <c r="AI380" s="148" t="s">
        <v>361</v>
      </c>
      <c r="AJ380" s="148"/>
      <c r="AK380" s="148"/>
      <c r="AL380" s="148"/>
      <c r="AM380" s="148" t="s">
        <v>467</v>
      </c>
      <c r="AN380" s="148"/>
      <c r="AO380" s="148"/>
      <c r="AP380" s="144"/>
      <c r="AQ380" s="144" t="s">
        <v>353</v>
      </c>
      <c r="AR380" s="145"/>
      <c r="AS380" s="145"/>
      <c r="AT380" s="146"/>
      <c r="AU380" s="189" t="s">
        <v>378</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354</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377</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376</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355</v>
      </c>
      <c r="AF384" s="148"/>
      <c r="AG384" s="148"/>
      <c r="AH384" s="148"/>
      <c r="AI384" s="148" t="s">
        <v>361</v>
      </c>
      <c r="AJ384" s="148"/>
      <c r="AK384" s="148"/>
      <c r="AL384" s="148"/>
      <c r="AM384" s="148" t="s">
        <v>467</v>
      </c>
      <c r="AN384" s="148"/>
      <c r="AO384" s="148"/>
      <c r="AP384" s="144"/>
      <c r="AQ384" s="144" t="s">
        <v>353</v>
      </c>
      <c r="AR384" s="145"/>
      <c r="AS384" s="145"/>
      <c r="AT384" s="146"/>
      <c r="AU384" s="189" t="s">
        <v>378</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354</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377</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376</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355</v>
      </c>
      <c r="AF388" s="148"/>
      <c r="AG388" s="148"/>
      <c r="AH388" s="148"/>
      <c r="AI388" s="148" t="s">
        <v>361</v>
      </c>
      <c r="AJ388" s="148"/>
      <c r="AK388" s="148"/>
      <c r="AL388" s="148"/>
      <c r="AM388" s="148" t="s">
        <v>467</v>
      </c>
      <c r="AN388" s="148"/>
      <c r="AO388" s="148"/>
      <c r="AP388" s="144"/>
      <c r="AQ388" s="144" t="s">
        <v>353</v>
      </c>
      <c r="AR388" s="145"/>
      <c r="AS388" s="145"/>
      <c r="AT388" s="146"/>
      <c r="AU388" s="189" t="s">
        <v>378</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354</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377</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379</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380</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381</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379</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380</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381</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379</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380</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381</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379</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380</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381</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379</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380</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381</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366</v>
      </c>
      <c r="D430" s="929"/>
      <c r="E430" s="167" t="s">
        <v>386</v>
      </c>
      <c r="F430" s="168"/>
      <c r="G430" s="897" t="s">
        <v>382</v>
      </c>
      <c r="H430" s="116"/>
      <c r="I430" s="116"/>
      <c r="J430" s="898" t="s">
        <v>551</v>
      </c>
      <c r="K430" s="899"/>
      <c r="L430" s="899"/>
      <c r="M430" s="899"/>
      <c r="N430" s="899"/>
      <c r="O430" s="899"/>
      <c r="P430" s="899"/>
      <c r="Q430" s="899"/>
      <c r="R430" s="899"/>
      <c r="S430" s="899"/>
      <c r="T430" s="900"/>
      <c r="U430" s="587" t="s">
        <v>638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371</v>
      </c>
      <c r="F431" s="336"/>
      <c r="G431" s="337" t="s">
        <v>368</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370</v>
      </c>
      <c r="AF431" s="331"/>
      <c r="AG431" s="331"/>
      <c r="AH431" s="332"/>
      <c r="AI431" s="210" t="s">
        <v>467</v>
      </c>
      <c r="AJ431" s="210"/>
      <c r="AK431" s="210"/>
      <c r="AL431" s="152"/>
      <c r="AM431" s="210" t="s">
        <v>529</v>
      </c>
      <c r="AN431" s="210"/>
      <c r="AO431" s="210"/>
      <c r="AP431" s="152"/>
      <c r="AQ431" s="152" t="s">
        <v>353</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552</v>
      </c>
      <c r="AF432" s="193"/>
      <c r="AG432" s="126" t="s">
        <v>354</v>
      </c>
      <c r="AH432" s="127"/>
      <c r="AI432" s="149"/>
      <c r="AJ432" s="149"/>
      <c r="AK432" s="149"/>
      <c r="AL432" s="147"/>
      <c r="AM432" s="149"/>
      <c r="AN432" s="149"/>
      <c r="AO432" s="149"/>
      <c r="AP432" s="147"/>
      <c r="AQ432" s="589" t="s">
        <v>552</v>
      </c>
      <c r="AR432" s="193"/>
      <c r="AS432" s="126" t="s">
        <v>354</v>
      </c>
      <c r="AT432" s="127"/>
      <c r="AU432" s="193" t="s">
        <v>552</v>
      </c>
      <c r="AV432" s="193"/>
      <c r="AW432" s="126" t="s">
        <v>300</v>
      </c>
      <c r="AX432" s="188"/>
    </row>
    <row r="433" spans="1:50" ht="23.25" customHeight="1" x14ac:dyDescent="0.15">
      <c r="A433" s="182"/>
      <c r="B433" s="179"/>
      <c r="C433" s="173"/>
      <c r="D433" s="179"/>
      <c r="E433" s="335"/>
      <c r="F433" s="336"/>
      <c r="G433" s="97" t="s">
        <v>552</v>
      </c>
      <c r="H433" s="98"/>
      <c r="I433" s="98"/>
      <c r="J433" s="98"/>
      <c r="K433" s="98"/>
      <c r="L433" s="98"/>
      <c r="M433" s="98"/>
      <c r="N433" s="98"/>
      <c r="O433" s="98"/>
      <c r="P433" s="98"/>
      <c r="Q433" s="98"/>
      <c r="R433" s="98"/>
      <c r="S433" s="98"/>
      <c r="T433" s="98"/>
      <c r="U433" s="98"/>
      <c r="V433" s="98"/>
      <c r="W433" s="98"/>
      <c r="X433" s="99"/>
      <c r="Y433" s="194" t="s">
        <v>12</v>
      </c>
      <c r="Z433" s="195"/>
      <c r="AA433" s="196"/>
      <c r="AB433" s="206" t="s">
        <v>552</v>
      </c>
      <c r="AC433" s="206"/>
      <c r="AD433" s="206"/>
      <c r="AE433" s="333" t="s">
        <v>552</v>
      </c>
      <c r="AF433" s="200"/>
      <c r="AG433" s="200"/>
      <c r="AH433" s="200"/>
      <c r="AI433" s="333" t="s">
        <v>552</v>
      </c>
      <c r="AJ433" s="200"/>
      <c r="AK433" s="200"/>
      <c r="AL433" s="200"/>
      <c r="AM433" s="333" t="s">
        <v>552</v>
      </c>
      <c r="AN433" s="200"/>
      <c r="AO433" s="200"/>
      <c r="AP433" s="334"/>
      <c r="AQ433" s="333" t="s">
        <v>552</v>
      </c>
      <c r="AR433" s="200"/>
      <c r="AS433" s="200"/>
      <c r="AT433" s="334"/>
      <c r="AU433" s="200" t="s">
        <v>552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552</v>
      </c>
      <c r="AC434" s="198"/>
      <c r="AD434" s="198"/>
      <c r="AE434" s="333" t="s">
        <v>552</v>
      </c>
      <c r="AF434" s="200"/>
      <c r="AG434" s="200"/>
      <c r="AH434" s="334"/>
      <c r="AI434" s="333" t="s">
        <v>552</v>
      </c>
      <c r="AJ434" s="200"/>
      <c r="AK434" s="200"/>
      <c r="AL434" s="200"/>
      <c r="AM434" s="333" t="s">
        <v>552</v>
      </c>
      <c r="AN434" s="200"/>
      <c r="AO434" s="200"/>
      <c r="AP434" s="334"/>
      <c r="AQ434" s="333" t="s">
        <v>552</v>
      </c>
      <c r="AR434" s="200"/>
      <c r="AS434" s="200"/>
      <c r="AT434" s="334"/>
      <c r="AU434" s="200" t="s">
        <v>552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552</v>
      </c>
      <c r="AF435" s="200"/>
      <c r="AG435" s="200"/>
      <c r="AH435" s="334"/>
      <c r="AI435" s="333" t="s">
        <v>552</v>
      </c>
      <c r="AJ435" s="200"/>
      <c r="AK435" s="200"/>
      <c r="AL435" s="200"/>
      <c r="AM435" s="333" t="s">
        <v>552</v>
      </c>
      <c r="AN435" s="200"/>
      <c r="AO435" s="200"/>
      <c r="AP435" s="334"/>
      <c r="AQ435" s="333" t="s">
        <v>552</v>
      </c>
      <c r="AR435" s="200"/>
      <c r="AS435" s="200"/>
      <c r="AT435" s="334"/>
      <c r="AU435" s="200" t="s">
        <v>552</v>
      </c>
      <c r="AV435" s="200"/>
      <c r="AW435" s="200"/>
      <c r="AX435" s="201"/>
    </row>
    <row r="436" spans="1:50" ht="18.75" hidden="1" customHeight="1" x14ac:dyDescent="0.15">
      <c r="A436" s="182"/>
      <c r="B436" s="179"/>
      <c r="C436" s="173"/>
      <c r="D436" s="179"/>
      <c r="E436" s="335" t="s">
        <v>371</v>
      </c>
      <c r="F436" s="336"/>
      <c r="G436" s="337" t="s">
        <v>368</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370</v>
      </c>
      <c r="AF436" s="331"/>
      <c r="AG436" s="331"/>
      <c r="AH436" s="332"/>
      <c r="AI436" s="210" t="s">
        <v>467</v>
      </c>
      <c r="AJ436" s="210"/>
      <c r="AK436" s="210"/>
      <c r="AL436" s="152"/>
      <c r="AM436" s="210" t="s">
        <v>529</v>
      </c>
      <c r="AN436" s="210"/>
      <c r="AO436" s="210"/>
      <c r="AP436" s="152"/>
      <c r="AQ436" s="152" t="s">
        <v>353</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354</v>
      </c>
      <c r="AH437" s="127"/>
      <c r="AI437" s="149"/>
      <c r="AJ437" s="149"/>
      <c r="AK437" s="149"/>
      <c r="AL437" s="147"/>
      <c r="AM437" s="149"/>
      <c r="AN437" s="149"/>
      <c r="AO437" s="149"/>
      <c r="AP437" s="147"/>
      <c r="AQ437" s="589"/>
      <c r="AR437" s="193"/>
      <c r="AS437" s="126" t="s">
        <v>354</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371</v>
      </c>
      <c r="F441" s="336"/>
      <c r="G441" s="337" t="s">
        <v>368</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370</v>
      </c>
      <c r="AF441" s="331"/>
      <c r="AG441" s="331"/>
      <c r="AH441" s="332"/>
      <c r="AI441" s="210" t="s">
        <v>467</v>
      </c>
      <c r="AJ441" s="210"/>
      <c r="AK441" s="210"/>
      <c r="AL441" s="152"/>
      <c r="AM441" s="210" t="s">
        <v>529</v>
      </c>
      <c r="AN441" s="210"/>
      <c r="AO441" s="210"/>
      <c r="AP441" s="152"/>
      <c r="AQ441" s="152" t="s">
        <v>353</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354</v>
      </c>
      <c r="AH442" s="127"/>
      <c r="AI442" s="149"/>
      <c r="AJ442" s="149"/>
      <c r="AK442" s="149"/>
      <c r="AL442" s="147"/>
      <c r="AM442" s="149"/>
      <c r="AN442" s="149"/>
      <c r="AO442" s="149"/>
      <c r="AP442" s="147"/>
      <c r="AQ442" s="589"/>
      <c r="AR442" s="193"/>
      <c r="AS442" s="126" t="s">
        <v>354</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371</v>
      </c>
      <c r="F446" s="336"/>
      <c r="G446" s="337" t="s">
        <v>368</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370</v>
      </c>
      <c r="AF446" s="331"/>
      <c r="AG446" s="331"/>
      <c r="AH446" s="332"/>
      <c r="AI446" s="210" t="s">
        <v>467</v>
      </c>
      <c r="AJ446" s="210"/>
      <c r="AK446" s="210"/>
      <c r="AL446" s="152"/>
      <c r="AM446" s="210" t="s">
        <v>529</v>
      </c>
      <c r="AN446" s="210"/>
      <c r="AO446" s="210"/>
      <c r="AP446" s="152"/>
      <c r="AQ446" s="152" t="s">
        <v>353</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354</v>
      </c>
      <c r="AH447" s="127"/>
      <c r="AI447" s="149"/>
      <c r="AJ447" s="149"/>
      <c r="AK447" s="149"/>
      <c r="AL447" s="147"/>
      <c r="AM447" s="149"/>
      <c r="AN447" s="149"/>
      <c r="AO447" s="149"/>
      <c r="AP447" s="147"/>
      <c r="AQ447" s="589"/>
      <c r="AR447" s="193"/>
      <c r="AS447" s="126" t="s">
        <v>354</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371</v>
      </c>
      <c r="F451" s="336"/>
      <c r="G451" s="337" t="s">
        <v>368</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370</v>
      </c>
      <c r="AF451" s="331"/>
      <c r="AG451" s="331"/>
      <c r="AH451" s="332"/>
      <c r="AI451" s="210" t="s">
        <v>467</v>
      </c>
      <c r="AJ451" s="210"/>
      <c r="AK451" s="210"/>
      <c r="AL451" s="152"/>
      <c r="AM451" s="210" t="s">
        <v>529</v>
      </c>
      <c r="AN451" s="210"/>
      <c r="AO451" s="210"/>
      <c r="AP451" s="152"/>
      <c r="AQ451" s="152" t="s">
        <v>353</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354</v>
      </c>
      <c r="AH452" s="127"/>
      <c r="AI452" s="149"/>
      <c r="AJ452" s="149"/>
      <c r="AK452" s="149"/>
      <c r="AL452" s="147"/>
      <c r="AM452" s="149"/>
      <c r="AN452" s="149"/>
      <c r="AO452" s="149"/>
      <c r="AP452" s="147"/>
      <c r="AQ452" s="589"/>
      <c r="AR452" s="193"/>
      <c r="AS452" s="126" t="s">
        <v>354</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372</v>
      </c>
      <c r="F456" s="336"/>
      <c r="G456" s="337" t="s">
        <v>369</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370</v>
      </c>
      <c r="AF456" s="331"/>
      <c r="AG456" s="331"/>
      <c r="AH456" s="332"/>
      <c r="AI456" s="210" t="s">
        <v>467</v>
      </c>
      <c r="AJ456" s="210"/>
      <c r="AK456" s="210"/>
      <c r="AL456" s="152"/>
      <c r="AM456" s="210" t="s">
        <v>529</v>
      </c>
      <c r="AN456" s="210"/>
      <c r="AO456" s="210"/>
      <c r="AP456" s="152"/>
      <c r="AQ456" s="152" t="s">
        <v>353</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354</v>
      </c>
      <c r="AH457" s="127"/>
      <c r="AI457" s="149"/>
      <c r="AJ457" s="149"/>
      <c r="AK457" s="149"/>
      <c r="AL457" s="147"/>
      <c r="AM457" s="149"/>
      <c r="AN457" s="149"/>
      <c r="AO457" s="149"/>
      <c r="AP457" s="147"/>
      <c r="AQ457" s="589"/>
      <c r="AR457" s="193"/>
      <c r="AS457" s="126" t="s">
        <v>354</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customHeight="1" x14ac:dyDescent="0.15">
      <c r="A461" s="182"/>
      <c r="B461" s="179"/>
      <c r="C461" s="173"/>
      <c r="D461" s="179"/>
      <c r="E461" s="335" t="s">
        <v>372</v>
      </c>
      <c r="F461" s="336"/>
      <c r="G461" s="337" t="s">
        <v>369</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370</v>
      </c>
      <c r="AF461" s="331"/>
      <c r="AG461" s="331"/>
      <c r="AH461" s="332"/>
      <c r="AI461" s="210" t="s">
        <v>467</v>
      </c>
      <c r="AJ461" s="210"/>
      <c r="AK461" s="210"/>
      <c r="AL461" s="152"/>
      <c r="AM461" s="210" t="s">
        <v>529</v>
      </c>
      <c r="AN461" s="210"/>
      <c r="AO461" s="210"/>
      <c r="AP461" s="152"/>
      <c r="AQ461" s="152" t="s">
        <v>353</v>
      </c>
      <c r="AR461" s="123"/>
      <c r="AS461" s="123"/>
      <c r="AT461" s="124"/>
      <c r="AU461" s="129" t="s">
        <v>253</v>
      </c>
      <c r="AV461" s="129"/>
      <c r="AW461" s="129"/>
      <c r="AX461" s="130"/>
    </row>
    <row r="462" spans="1:50" ht="18.75"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t="s">
        <v>552</v>
      </c>
      <c r="AF462" s="193"/>
      <c r="AG462" s="126" t="s">
        <v>354</v>
      </c>
      <c r="AH462" s="127"/>
      <c r="AI462" s="149"/>
      <c r="AJ462" s="149"/>
      <c r="AK462" s="149"/>
      <c r="AL462" s="147"/>
      <c r="AM462" s="149"/>
      <c r="AN462" s="149"/>
      <c r="AO462" s="149"/>
      <c r="AP462" s="147"/>
      <c r="AQ462" s="589" t="s">
        <v>552</v>
      </c>
      <c r="AR462" s="193"/>
      <c r="AS462" s="126" t="s">
        <v>354</v>
      </c>
      <c r="AT462" s="127"/>
      <c r="AU462" s="193" t="s">
        <v>552</v>
      </c>
      <c r="AV462" s="193"/>
      <c r="AW462" s="126" t="s">
        <v>300</v>
      </c>
      <c r="AX462" s="188"/>
    </row>
    <row r="463" spans="1:50" ht="23.25" customHeight="1" x14ac:dyDescent="0.15">
      <c r="A463" s="182"/>
      <c r="B463" s="179"/>
      <c r="C463" s="173"/>
      <c r="D463" s="179"/>
      <c r="E463" s="335"/>
      <c r="F463" s="336"/>
      <c r="G463" s="97" t="s">
        <v>552</v>
      </c>
      <c r="H463" s="98"/>
      <c r="I463" s="98"/>
      <c r="J463" s="98"/>
      <c r="K463" s="98"/>
      <c r="L463" s="98"/>
      <c r="M463" s="98"/>
      <c r="N463" s="98"/>
      <c r="O463" s="98"/>
      <c r="P463" s="98"/>
      <c r="Q463" s="98"/>
      <c r="R463" s="98"/>
      <c r="S463" s="98"/>
      <c r="T463" s="98"/>
      <c r="U463" s="98"/>
      <c r="V463" s="98"/>
      <c r="W463" s="98"/>
      <c r="X463" s="99"/>
      <c r="Y463" s="194" t="s">
        <v>12</v>
      </c>
      <c r="Z463" s="195"/>
      <c r="AA463" s="196"/>
      <c r="AB463" s="206" t="s">
        <v>552</v>
      </c>
      <c r="AC463" s="206"/>
      <c r="AD463" s="206"/>
      <c r="AE463" s="333" t="s">
        <v>552</v>
      </c>
      <c r="AF463" s="200"/>
      <c r="AG463" s="200"/>
      <c r="AH463" s="200"/>
      <c r="AI463" s="333" t="s">
        <v>552</v>
      </c>
      <c r="AJ463" s="200"/>
      <c r="AK463" s="200"/>
      <c r="AL463" s="200"/>
      <c r="AM463" s="333" t="s">
        <v>552</v>
      </c>
      <c r="AN463" s="200"/>
      <c r="AO463" s="200"/>
      <c r="AP463" s="334"/>
      <c r="AQ463" s="333" t="s">
        <v>552</v>
      </c>
      <c r="AR463" s="200"/>
      <c r="AS463" s="200"/>
      <c r="AT463" s="334"/>
      <c r="AU463" s="200" t="s">
        <v>552</v>
      </c>
      <c r="AV463" s="200"/>
      <c r="AW463" s="200"/>
      <c r="AX463" s="201"/>
    </row>
    <row r="464" spans="1:50" ht="23.25"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t="s">
        <v>552</v>
      </c>
      <c r="AC464" s="198"/>
      <c r="AD464" s="198"/>
      <c r="AE464" s="333" t="s">
        <v>552</v>
      </c>
      <c r="AF464" s="200"/>
      <c r="AG464" s="200"/>
      <c r="AH464" s="334"/>
      <c r="AI464" s="333" t="s">
        <v>552</v>
      </c>
      <c r="AJ464" s="200"/>
      <c r="AK464" s="200"/>
      <c r="AL464" s="200"/>
      <c r="AM464" s="333" t="s">
        <v>552</v>
      </c>
      <c r="AN464" s="200"/>
      <c r="AO464" s="200"/>
      <c r="AP464" s="334"/>
      <c r="AQ464" s="333" t="s">
        <v>552</v>
      </c>
      <c r="AR464" s="200"/>
      <c r="AS464" s="200"/>
      <c r="AT464" s="334"/>
      <c r="AU464" s="200" t="s">
        <v>552</v>
      </c>
      <c r="AV464" s="200"/>
      <c r="AW464" s="200"/>
      <c r="AX464" s="201"/>
    </row>
    <row r="465" spans="1:50" ht="23.25"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t="s">
        <v>552</v>
      </c>
      <c r="AF465" s="200"/>
      <c r="AG465" s="200"/>
      <c r="AH465" s="334"/>
      <c r="AI465" s="333" t="s">
        <v>552</v>
      </c>
      <c r="AJ465" s="200"/>
      <c r="AK465" s="200"/>
      <c r="AL465" s="200"/>
      <c r="AM465" s="333" t="s">
        <v>552</v>
      </c>
      <c r="AN465" s="200"/>
      <c r="AO465" s="200"/>
      <c r="AP465" s="334"/>
      <c r="AQ465" s="333" t="s">
        <v>552</v>
      </c>
      <c r="AR465" s="200"/>
      <c r="AS465" s="200"/>
      <c r="AT465" s="334"/>
      <c r="AU465" s="200" t="s">
        <v>552</v>
      </c>
      <c r="AV465" s="200"/>
      <c r="AW465" s="200"/>
      <c r="AX465" s="201"/>
    </row>
    <row r="466" spans="1:50" ht="18.75" hidden="1" customHeight="1" x14ac:dyDescent="0.15">
      <c r="A466" s="182"/>
      <c r="B466" s="179"/>
      <c r="C466" s="173"/>
      <c r="D466" s="179"/>
      <c r="E466" s="335" t="s">
        <v>372</v>
      </c>
      <c r="F466" s="336"/>
      <c r="G466" s="337" t="s">
        <v>369</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370</v>
      </c>
      <c r="AF466" s="331"/>
      <c r="AG466" s="331"/>
      <c r="AH466" s="332"/>
      <c r="AI466" s="210" t="s">
        <v>467</v>
      </c>
      <c r="AJ466" s="210"/>
      <c r="AK466" s="210"/>
      <c r="AL466" s="152"/>
      <c r="AM466" s="210" t="s">
        <v>529</v>
      </c>
      <c r="AN466" s="210"/>
      <c r="AO466" s="210"/>
      <c r="AP466" s="152"/>
      <c r="AQ466" s="152" t="s">
        <v>353</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354</v>
      </c>
      <c r="AH467" s="127"/>
      <c r="AI467" s="149"/>
      <c r="AJ467" s="149"/>
      <c r="AK467" s="149"/>
      <c r="AL467" s="147"/>
      <c r="AM467" s="149"/>
      <c r="AN467" s="149"/>
      <c r="AO467" s="149"/>
      <c r="AP467" s="147"/>
      <c r="AQ467" s="589"/>
      <c r="AR467" s="193"/>
      <c r="AS467" s="126" t="s">
        <v>354</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372</v>
      </c>
      <c r="F471" s="336"/>
      <c r="G471" s="337" t="s">
        <v>369</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370</v>
      </c>
      <c r="AF471" s="331"/>
      <c r="AG471" s="331"/>
      <c r="AH471" s="332"/>
      <c r="AI471" s="210" t="s">
        <v>467</v>
      </c>
      <c r="AJ471" s="210"/>
      <c r="AK471" s="210"/>
      <c r="AL471" s="152"/>
      <c r="AM471" s="210" t="s">
        <v>529</v>
      </c>
      <c r="AN471" s="210"/>
      <c r="AO471" s="210"/>
      <c r="AP471" s="152"/>
      <c r="AQ471" s="152" t="s">
        <v>353</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354</v>
      </c>
      <c r="AH472" s="127"/>
      <c r="AI472" s="149"/>
      <c r="AJ472" s="149"/>
      <c r="AK472" s="149"/>
      <c r="AL472" s="147"/>
      <c r="AM472" s="149"/>
      <c r="AN472" s="149"/>
      <c r="AO472" s="149"/>
      <c r="AP472" s="147"/>
      <c r="AQ472" s="589"/>
      <c r="AR472" s="193"/>
      <c r="AS472" s="126" t="s">
        <v>354</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372</v>
      </c>
      <c r="F476" s="336"/>
      <c r="G476" s="337" t="s">
        <v>369</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370</v>
      </c>
      <c r="AF476" s="331"/>
      <c r="AG476" s="331"/>
      <c r="AH476" s="332"/>
      <c r="AI476" s="210" t="s">
        <v>467</v>
      </c>
      <c r="AJ476" s="210"/>
      <c r="AK476" s="210"/>
      <c r="AL476" s="152"/>
      <c r="AM476" s="210" t="s">
        <v>529</v>
      </c>
      <c r="AN476" s="210"/>
      <c r="AO476" s="210"/>
      <c r="AP476" s="152"/>
      <c r="AQ476" s="152" t="s">
        <v>353</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354</v>
      </c>
      <c r="AH477" s="127"/>
      <c r="AI477" s="149"/>
      <c r="AJ477" s="149"/>
      <c r="AK477" s="149"/>
      <c r="AL477" s="147"/>
      <c r="AM477" s="149"/>
      <c r="AN477" s="149"/>
      <c r="AO477" s="149"/>
      <c r="AP477" s="147"/>
      <c r="AQ477" s="589"/>
      <c r="AR477" s="193"/>
      <c r="AS477" s="126" t="s">
        <v>354</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390</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352</v>
      </c>
      <c r="F484" s="168"/>
      <c r="G484" s="897" t="s">
        <v>382</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371</v>
      </c>
      <c r="F485" s="336"/>
      <c r="G485" s="337" t="s">
        <v>368</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370</v>
      </c>
      <c r="AF485" s="331"/>
      <c r="AG485" s="331"/>
      <c r="AH485" s="332"/>
      <c r="AI485" s="210" t="s">
        <v>467</v>
      </c>
      <c r="AJ485" s="210"/>
      <c r="AK485" s="210"/>
      <c r="AL485" s="152"/>
      <c r="AM485" s="210" t="s">
        <v>529</v>
      </c>
      <c r="AN485" s="210"/>
      <c r="AO485" s="210"/>
      <c r="AP485" s="152"/>
      <c r="AQ485" s="152" t="s">
        <v>353</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354</v>
      </c>
      <c r="AH486" s="127"/>
      <c r="AI486" s="149"/>
      <c r="AJ486" s="149"/>
      <c r="AK486" s="149"/>
      <c r="AL486" s="147"/>
      <c r="AM486" s="149"/>
      <c r="AN486" s="149"/>
      <c r="AO486" s="149"/>
      <c r="AP486" s="147"/>
      <c r="AQ486" s="589"/>
      <c r="AR486" s="193"/>
      <c r="AS486" s="126" t="s">
        <v>354</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371</v>
      </c>
      <c r="F490" s="336"/>
      <c r="G490" s="337" t="s">
        <v>368</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370</v>
      </c>
      <c r="AF490" s="331"/>
      <c r="AG490" s="331"/>
      <c r="AH490" s="332"/>
      <c r="AI490" s="210" t="s">
        <v>467</v>
      </c>
      <c r="AJ490" s="210"/>
      <c r="AK490" s="210"/>
      <c r="AL490" s="152"/>
      <c r="AM490" s="210" t="s">
        <v>529</v>
      </c>
      <c r="AN490" s="210"/>
      <c r="AO490" s="210"/>
      <c r="AP490" s="152"/>
      <c r="AQ490" s="152" t="s">
        <v>353</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354</v>
      </c>
      <c r="AH491" s="127"/>
      <c r="AI491" s="149"/>
      <c r="AJ491" s="149"/>
      <c r="AK491" s="149"/>
      <c r="AL491" s="147"/>
      <c r="AM491" s="149"/>
      <c r="AN491" s="149"/>
      <c r="AO491" s="149"/>
      <c r="AP491" s="147"/>
      <c r="AQ491" s="589"/>
      <c r="AR491" s="193"/>
      <c r="AS491" s="126" t="s">
        <v>354</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371</v>
      </c>
      <c r="F495" s="336"/>
      <c r="G495" s="337" t="s">
        <v>368</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370</v>
      </c>
      <c r="AF495" s="331"/>
      <c r="AG495" s="331"/>
      <c r="AH495" s="332"/>
      <c r="AI495" s="210" t="s">
        <v>467</v>
      </c>
      <c r="AJ495" s="210"/>
      <c r="AK495" s="210"/>
      <c r="AL495" s="152"/>
      <c r="AM495" s="210" t="s">
        <v>529</v>
      </c>
      <c r="AN495" s="210"/>
      <c r="AO495" s="210"/>
      <c r="AP495" s="152"/>
      <c r="AQ495" s="152" t="s">
        <v>353</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354</v>
      </c>
      <c r="AH496" s="127"/>
      <c r="AI496" s="149"/>
      <c r="AJ496" s="149"/>
      <c r="AK496" s="149"/>
      <c r="AL496" s="147"/>
      <c r="AM496" s="149"/>
      <c r="AN496" s="149"/>
      <c r="AO496" s="149"/>
      <c r="AP496" s="147"/>
      <c r="AQ496" s="589"/>
      <c r="AR496" s="193"/>
      <c r="AS496" s="126" t="s">
        <v>354</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371</v>
      </c>
      <c r="F500" s="336"/>
      <c r="G500" s="337" t="s">
        <v>368</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370</v>
      </c>
      <c r="AF500" s="331"/>
      <c r="AG500" s="331"/>
      <c r="AH500" s="332"/>
      <c r="AI500" s="210" t="s">
        <v>467</v>
      </c>
      <c r="AJ500" s="210"/>
      <c r="AK500" s="210"/>
      <c r="AL500" s="152"/>
      <c r="AM500" s="210" t="s">
        <v>529</v>
      </c>
      <c r="AN500" s="210"/>
      <c r="AO500" s="210"/>
      <c r="AP500" s="152"/>
      <c r="AQ500" s="152" t="s">
        <v>353</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354</v>
      </c>
      <c r="AH501" s="127"/>
      <c r="AI501" s="149"/>
      <c r="AJ501" s="149"/>
      <c r="AK501" s="149"/>
      <c r="AL501" s="147"/>
      <c r="AM501" s="149"/>
      <c r="AN501" s="149"/>
      <c r="AO501" s="149"/>
      <c r="AP501" s="147"/>
      <c r="AQ501" s="589"/>
      <c r="AR501" s="193"/>
      <c r="AS501" s="126" t="s">
        <v>354</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371</v>
      </c>
      <c r="F505" s="336"/>
      <c r="G505" s="337" t="s">
        <v>368</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370</v>
      </c>
      <c r="AF505" s="331"/>
      <c r="AG505" s="331"/>
      <c r="AH505" s="332"/>
      <c r="AI505" s="210" t="s">
        <v>467</v>
      </c>
      <c r="AJ505" s="210"/>
      <c r="AK505" s="210"/>
      <c r="AL505" s="152"/>
      <c r="AM505" s="210" t="s">
        <v>529</v>
      </c>
      <c r="AN505" s="210"/>
      <c r="AO505" s="210"/>
      <c r="AP505" s="152"/>
      <c r="AQ505" s="152" t="s">
        <v>353</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354</v>
      </c>
      <c r="AH506" s="127"/>
      <c r="AI506" s="149"/>
      <c r="AJ506" s="149"/>
      <c r="AK506" s="149"/>
      <c r="AL506" s="147"/>
      <c r="AM506" s="149"/>
      <c r="AN506" s="149"/>
      <c r="AO506" s="149"/>
      <c r="AP506" s="147"/>
      <c r="AQ506" s="589"/>
      <c r="AR506" s="193"/>
      <c r="AS506" s="126" t="s">
        <v>354</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372</v>
      </c>
      <c r="F510" s="336"/>
      <c r="G510" s="337" t="s">
        <v>369</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370</v>
      </c>
      <c r="AF510" s="331"/>
      <c r="AG510" s="331"/>
      <c r="AH510" s="332"/>
      <c r="AI510" s="210" t="s">
        <v>467</v>
      </c>
      <c r="AJ510" s="210"/>
      <c r="AK510" s="210"/>
      <c r="AL510" s="152"/>
      <c r="AM510" s="210" t="s">
        <v>529</v>
      </c>
      <c r="AN510" s="210"/>
      <c r="AO510" s="210"/>
      <c r="AP510" s="152"/>
      <c r="AQ510" s="152" t="s">
        <v>353</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354</v>
      </c>
      <c r="AH511" s="127"/>
      <c r="AI511" s="149"/>
      <c r="AJ511" s="149"/>
      <c r="AK511" s="149"/>
      <c r="AL511" s="147"/>
      <c r="AM511" s="149"/>
      <c r="AN511" s="149"/>
      <c r="AO511" s="149"/>
      <c r="AP511" s="147"/>
      <c r="AQ511" s="589"/>
      <c r="AR511" s="193"/>
      <c r="AS511" s="126" t="s">
        <v>354</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372</v>
      </c>
      <c r="F515" s="336"/>
      <c r="G515" s="337" t="s">
        <v>369</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370</v>
      </c>
      <c r="AF515" s="331"/>
      <c r="AG515" s="331"/>
      <c r="AH515" s="332"/>
      <c r="AI515" s="210" t="s">
        <v>467</v>
      </c>
      <c r="AJ515" s="210"/>
      <c r="AK515" s="210"/>
      <c r="AL515" s="152"/>
      <c r="AM515" s="210" t="s">
        <v>529</v>
      </c>
      <c r="AN515" s="210"/>
      <c r="AO515" s="210"/>
      <c r="AP515" s="152"/>
      <c r="AQ515" s="152" t="s">
        <v>353</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354</v>
      </c>
      <c r="AH516" s="127"/>
      <c r="AI516" s="149"/>
      <c r="AJ516" s="149"/>
      <c r="AK516" s="149"/>
      <c r="AL516" s="147"/>
      <c r="AM516" s="149"/>
      <c r="AN516" s="149"/>
      <c r="AO516" s="149"/>
      <c r="AP516" s="147"/>
      <c r="AQ516" s="589"/>
      <c r="AR516" s="193"/>
      <c r="AS516" s="126" t="s">
        <v>354</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372</v>
      </c>
      <c r="F520" s="336"/>
      <c r="G520" s="337" t="s">
        <v>369</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370</v>
      </c>
      <c r="AF520" s="331"/>
      <c r="AG520" s="331"/>
      <c r="AH520" s="332"/>
      <c r="AI520" s="210" t="s">
        <v>467</v>
      </c>
      <c r="AJ520" s="210"/>
      <c r="AK520" s="210"/>
      <c r="AL520" s="152"/>
      <c r="AM520" s="210" t="s">
        <v>529</v>
      </c>
      <c r="AN520" s="210"/>
      <c r="AO520" s="210"/>
      <c r="AP520" s="152"/>
      <c r="AQ520" s="152" t="s">
        <v>353</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354</v>
      </c>
      <c r="AH521" s="127"/>
      <c r="AI521" s="149"/>
      <c r="AJ521" s="149"/>
      <c r="AK521" s="149"/>
      <c r="AL521" s="147"/>
      <c r="AM521" s="149"/>
      <c r="AN521" s="149"/>
      <c r="AO521" s="149"/>
      <c r="AP521" s="147"/>
      <c r="AQ521" s="589"/>
      <c r="AR521" s="193"/>
      <c r="AS521" s="126" t="s">
        <v>354</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372</v>
      </c>
      <c r="F525" s="336"/>
      <c r="G525" s="337" t="s">
        <v>369</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370</v>
      </c>
      <c r="AF525" s="331"/>
      <c r="AG525" s="331"/>
      <c r="AH525" s="332"/>
      <c r="AI525" s="210" t="s">
        <v>467</v>
      </c>
      <c r="AJ525" s="210"/>
      <c r="AK525" s="210"/>
      <c r="AL525" s="152"/>
      <c r="AM525" s="210" t="s">
        <v>529</v>
      </c>
      <c r="AN525" s="210"/>
      <c r="AO525" s="210"/>
      <c r="AP525" s="152"/>
      <c r="AQ525" s="152" t="s">
        <v>353</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354</v>
      </c>
      <c r="AH526" s="127"/>
      <c r="AI526" s="149"/>
      <c r="AJ526" s="149"/>
      <c r="AK526" s="149"/>
      <c r="AL526" s="147"/>
      <c r="AM526" s="149"/>
      <c r="AN526" s="149"/>
      <c r="AO526" s="149"/>
      <c r="AP526" s="147"/>
      <c r="AQ526" s="589"/>
      <c r="AR526" s="193"/>
      <c r="AS526" s="126" t="s">
        <v>354</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372</v>
      </c>
      <c r="F530" s="336"/>
      <c r="G530" s="337" t="s">
        <v>369</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370</v>
      </c>
      <c r="AF530" s="331"/>
      <c r="AG530" s="331"/>
      <c r="AH530" s="332"/>
      <c r="AI530" s="210" t="s">
        <v>467</v>
      </c>
      <c r="AJ530" s="210"/>
      <c r="AK530" s="210"/>
      <c r="AL530" s="152"/>
      <c r="AM530" s="210" t="s">
        <v>529</v>
      </c>
      <c r="AN530" s="210"/>
      <c r="AO530" s="210"/>
      <c r="AP530" s="152"/>
      <c r="AQ530" s="152" t="s">
        <v>353</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354</v>
      </c>
      <c r="AH531" s="127"/>
      <c r="AI531" s="149"/>
      <c r="AJ531" s="149"/>
      <c r="AK531" s="149"/>
      <c r="AL531" s="147"/>
      <c r="AM531" s="149"/>
      <c r="AN531" s="149"/>
      <c r="AO531" s="149"/>
      <c r="AP531" s="147"/>
      <c r="AQ531" s="589"/>
      <c r="AR531" s="193"/>
      <c r="AS531" s="126" t="s">
        <v>354</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390</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352</v>
      </c>
      <c r="F538" s="168"/>
      <c r="G538" s="897" t="s">
        <v>382</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371</v>
      </c>
      <c r="F539" s="336"/>
      <c r="G539" s="337" t="s">
        <v>368</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370</v>
      </c>
      <c r="AF539" s="331"/>
      <c r="AG539" s="331"/>
      <c r="AH539" s="332"/>
      <c r="AI539" s="210" t="s">
        <v>467</v>
      </c>
      <c r="AJ539" s="210"/>
      <c r="AK539" s="210"/>
      <c r="AL539" s="152"/>
      <c r="AM539" s="210" t="s">
        <v>529</v>
      </c>
      <c r="AN539" s="210"/>
      <c r="AO539" s="210"/>
      <c r="AP539" s="152"/>
      <c r="AQ539" s="152" t="s">
        <v>353</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354</v>
      </c>
      <c r="AH540" s="127"/>
      <c r="AI540" s="149"/>
      <c r="AJ540" s="149"/>
      <c r="AK540" s="149"/>
      <c r="AL540" s="147"/>
      <c r="AM540" s="149"/>
      <c r="AN540" s="149"/>
      <c r="AO540" s="149"/>
      <c r="AP540" s="147"/>
      <c r="AQ540" s="589"/>
      <c r="AR540" s="193"/>
      <c r="AS540" s="126" t="s">
        <v>354</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371</v>
      </c>
      <c r="F544" s="336"/>
      <c r="G544" s="337" t="s">
        <v>368</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370</v>
      </c>
      <c r="AF544" s="331"/>
      <c r="AG544" s="331"/>
      <c r="AH544" s="332"/>
      <c r="AI544" s="210" t="s">
        <v>467</v>
      </c>
      <c r="AJ544" s="210"/>
      <c r="AK544" s="210"/>
      <c r="AL544" s="152"/>
      <c r="AM544" s="210" t="s">
        <v>529</v>
      </c>
      <c r="AN544" s="210"/>
      <c r="AO544" s="210"/>
      <c r="AP544" s="152"/>
      <c r="AQ544" s="152" t="s">
        <v>353</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354</v>
      </c>
      <c r="AH545" s="127"/>
      <c r="AI545" s="149"/>
      <c r="AJ545" s="149"/>
      <c r="AK545" s="149"/>
      <c r="AL545" s="147"/>
      <c r="AM545" s="149"/>
      <c r="AN545" s="149"/>
      <c r="AO545" s="149"/>
      <c r="AP545" s="147"/>
      <c r="AQ545" s="589"/>
      <c r="AR545" s="193"/>
      <c r="AS545" s="126" t="s">
        <v>354</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371</v>
      </c>
      <c r="F549" s="336"/>
      <c r="G549" s="337" t="s">
        <v>368</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370</v>
      </c>
      <c r="AF549" s="331"/>
      <c r="AG549" s="331"/>
      <c r="AH549" s="332"/>
      <c r="AI549" s="210" t="s">
        <v>467</v>
      </c>
      <c r="AJ549" s="210"/>
      <c r="AK549" s="210"/>
      <c r="AL549" s="152"/>
      <c r="AM549" s="210" t="s">
        <v>529</v>
      </c>
      <c r="AN549" s="210"/>
      <c r="AO549" s="210"/>
      <c r="AP549" s="152"/>
      <c r="AQ549" s="152" t="s">
        <v>353</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354</v>
      </c>
      <c r="AH550" s="127"/>
      <c r="AI550" s="149"/>
      <c r="AJ550" s="149"/>
      <c r="AK550" s="149"/>
      <c r="AL550" s="147"/>
      <c r="AM550" s="149"/>
      <c r="AN550" s="149"/>
      <c r="AO550" s="149"/>
      <c r="AP550" s="147"/>
      <c r="AQ550" s="589"/>
      <c r="AR550" s="193"/>
      <c r="AS550" s="126" t="s">
        <v>354</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371</v>
      </c>
      <c r="F554" s="336"/>
      <c r="G554" s="337" t="s">
        <v>368</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370</v>
      </c>
      <c r="AF554" s="331"/>
      <c r="AG554" s="331"/>
      <c r="AH554" s="332"/>
      <c r="AI554" s="210" t="s">
        <v>467</v>
      </c>
      <c r="AJ554" s="210"/>
      <c r="AK554" s="210"/>
      <c r="AL554" s="152"/>
      <c r="AM554" s="210" t="s">
        <v>529</v>
      </c>
      <c r="AN554" s="210"/>
      <c r="AO554" s="210"/>
      <c r="AP554" s="152"/>
      <c r="AQ554" s="152" t="s">
        <v>353</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354</v>
      </c>
      <c r="AH555" s="127"/>
      <c r="AI555" s="149"/>
      <c r="AJ555" s="149"/>
      <c r="AK555" s="149"/>
      <c r="AL555" s="147"/>
      <c r="AM555" s="149"/>
      <c r="AN555" s="149"/>
      <c r="AO555" s="149"/>
      <c r="AP555" s="147"/>
      <c r="AQ555" s="589"/>
      <c r="AR555" s="193"/>
      <c r="AS555" s="126" t="s">
        <v>354</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371</v>
      </c>
      <c r="F559" s="336"/>
      <c r="G559" s="337" t="s">
        <v>368</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370</v>
      </c>
      <c r="AF559" s="331"/>
      <c r="AG559" s="331"/>
      <c r="AH559" s="332"/>
      <c r="AI559" s="210" t="s">
        <v>467</v>
      </c>
      <c r="AJ559" s="210"/>
      <c r="AK559" s="210"/>
      <c r="AL559" s="152"/>
      <c r="AM559" s="210" t="s">
        <v>529</v>
      </c>
      <c r="AN559" s="210"/>
      <c r="AO559" s="210"/>
      <c r="AP559" s="152"/>
      <c r="AQ559" s="152" t="s">
        <v>353</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354</v>
      </c>
      <c r="AH560" s="127"/>
      <c r="AI560" s="149"/>
      <c r="AJ560" s="149"/>
      <c r="AK560" s="149"/>
      <c r="AL560" s="147"/>
      <c r="AM560" s="149"/>
      <c r="AN560" s="149"/>
      <c r="AO560" s="149"/>
      <c r="AP560" s="147"/>
      <c r="AQ560" s="589"/>
      <c r="AR560" s="193"/>
      <c r="AS560" s="126" t="s">
        <v>354</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372</v>
      </c>
      <c r="F564" s="336"/>
      <c r="G564" s="337" t="s">
        <v>369</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370</v>
      </c>
      <c r="AF564" s="331"/>
      <c r="AG564" s="331"/>
      <c r="AH564" s="332"/>
      <c r="AI564" s="210" t="s">
        <v>467</v>
      </c>
      <c r="AJ564" s="210"/>
      <c r="AK564" s="210"/>
      <c r="AL564" s="152"/>
      <c r="AM564" s="210" t="s">
        <v>529</v>
      </c>
      <c r="AN564" s="210"/>
      <c r="AO564" s="210"/>
      <c r="AP564" s="152"/>
      <c r="AQ564" s="152" t="s">
        <v>353</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354</v>
      </c>
      <c r="AH565" s="127"/>
      <c r="AI565" s="149"/>
      <c r="AJ565" s="149"/>
      <c r="AK565" s="149"/>
      <c r="AL565" s="147"/>
      <c r="AM565" s="149"/>
      <c r="AN565" s="149"/>
      <c r="AO565" s="149"/>
      <c r="AP565" s="147"/>
      <c r="AQ565" s="589"/>
      <c r="AR565" s="193"/>
      <c r="AS565" s="126" t="s">
        <v>354</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372</v>
      </c>
      <c r="F569" s="336"/>
      <c r="G569" s="337" t="s">
        <v>369</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370</v>
      </c>
      <c r="AF569" s="331"/>
      <c r="AG569" s="331"/>
      <c r="AH569" s="332"/>
      <c r="AI569" s="210" t="s">
        <v>467</v>
      </c>
      <c r="AJ569" s="210"/>
      <c r="AK569" s="210"/>
      <c r="AL569" s="152"/>
      <c r="AM569" s="210" t="s">
        <v>529</v>
      </c>
      <c r="AN569" s="210"/>
      <c r="AO569" s="210"/>
      <c r="AP569" s="152"/>
      <c r="AQ569" s="152" t="s">
        <v>353</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354</v>
      </c>
      <c r="AH570" s="127"/>
      <c r="AI570" s="149"/>
      <c r="AJ570" s="149"/>
      <c r="AK570" s="149"/>
      <c r="AL570" s="147"/>
      <c r="AM570" s="149"/>
      <c r="AN570" s="149"/>
      <c r="AO570" s="149"/>
      <c r="AP570" s="147"/>
      <c r="AQ570" s="589"/>
      <c r="AR570" s="193"/>
      <c r="AS570" s="126" t="s">
        <v>354</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372</v>
      </c>
      <c r="F574" s="336"/>
      <c r="G574" s="337" t="s">
        <v>369</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370</v>
      </c>
      <c r="AF574" s="331"/>
      <c r="AG574" s="331"/>
      <c r="AH574" s="332"/>
      <c r="AI574" s="210" t="s">
        <v>467</v>
      </c>
      <c r="AJ574" s="210"/>
      <c r="AK574" s="210"/>
      <c r="AL574" s="152"/>
      <c r="AM574" s="210" t="s">
        <v>529</v>
      </c>
      <c r="AN574" s="210"/>
      <c r="AO574" s="210"/>
      <c r="AP574" s="152"/>
      <c r="AQ574" s="152" t="s">
        <v>353</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354</v>
      </c>
      <c r="AH575" s="127"/>
      <c r="AI575" s="149"/>
      <c r="AJ575" s="149"/>
      <c r="AK575" s="149"/>
      <c r="AL575" s="147"/>
      <c r="AM575" s="149"/>
      <c r="AN575" s="149"/>
      <c r="AO575" s="149"/>
      <c r="AP575" s="147"/>
      <c r="AQ575" s="589"/>
      <c r="AR575" s="193"/>
      <c r="AS575" s="126" t="s">
        <v>354</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372</v>
      </c>
      <c r="F579" s="336"/>
      <c r="G579" s="337" t="s">
        <v>369</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370</v>
      </c>
      <c r="AF579" s="331"/>
      <c r="AG579" s="331"/>
      <c r="AH579" s="332"/>
      <c r="AI579" s="210" t="s">
        <v>467</v>
      </c>
      <c r="AJ579" s="210"/>
      <c r="AK579" s="210"/>
      <c r="AL579" s="152"/>
      <c r="AM579" s="210" t="s">
        <v>529</v>
      </c>
      <c r="AN579" s="210"/>
      <c r="AO579" s="210"/>
      <c r="AP579" s="152"/>
      <c r="AQ579" s="152" t="s">
        <v>353</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354</v>
      </c>
      <c r="AH580" s="127"/>
      <c r="AI580" s="149"/>
      <c r="AJ580" s="149"/>
      <c r="AK580" s="149"/>
      <c r="AL580" s="147"/>
      <c r="AM580" s="149"/>
      <c r="AN580" s="149"/>
      <c r="AO580" s="149"/>
      <c r="AP580" s="147"/>
      <c r="AQ580" s="589"/>
      <c r="AR580" s="193"/>
      <c r="AS580" s="126" t="s">
        <v>354</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372</v>
      </c>
      <c r="F584" s="336"/>
      <c r="G584" s="337" t="s">
        <v>369</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370</v>
      </c>
      <c r="AF584" s="331"/>
      <c r="AG584" s="331"/>
      <c r="AH584" s="332"/>
      <c r="AI584" s="210" t="s">
        <v>467</v>
      </c>
      <c r="AJ584" s="210"/>
      <c r="AK584" s="210"/>
      <c r="AL584" s="152"/>
      <c r="AM584" s="210" t="s">
        <v>529</v>
      </c>
      <c r="AN584" s="210"/>
      <c r="AO584" s="210"/>
      <c r="AP584" s="152"/>
      <c r="AQ584" s="152" t="s">
        <v>353</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354</v>
      </c>
      <c r="AH585" s="127"/>
      <c r="AI585" s="149"/>
      <c r="AJ585" s="149"/>
      <c r="AK585" s="149"/>
      <c r="AL585" s="147"/>
      <c r="AM585" s="149"/>
      <c r="AN585" s="149"/>
      <c r="AO585" s="149"/>
      <c r="AP585" s="147"/>
      <c r="AQ585" s="589"/>
      <c r="AR585" s="193"/>
      <c r="AS585" s="126" t="s">
        <v>354</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390</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352</v>
      </c>
      <c r="F592" s="168"/>
      <c r="G592" s="897" t="s">
        <v>382</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371</v>
      </c>
      <c r="F593" s="336"/>
      <c r="G593" s="337" t="s">
        <v>368</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370</v>
      </c>
      <c r="AF593" s="331"/>
      <c r="AG593" s="331"/>
      <c r="AH593" s="332"/>
      <c r="AI593" s="210" t="s">
        <v>467</v>
      </c>
      <c r="AJ593" s="210"/>
      <c r="AK593" s="210"/>
      <c r="AL593" s="152"/>
      <c r="AM593" s="210" t="s">
        <v>529</v>
      </c>
      <c r="AN593" s="210"/>
      <c r="AO593" s="210"/>
      <c r="AP593" s="152"/>
      <c r="AQ593" s="152" t="s">
        <v>353</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354</v>
      </c>
      <c r="AH594" s="127"/>
      <c r="AI594" s="149"/>
      <c r="AJ594" s="149"/>
      <c r="AK594" s="149"/>
      <c r="AL594" s="147"/>
      <c r="AM594" s="149"/>
      <c r="AN594" s="149"/>
      <c r="AO594" s="149"/>
      <c r="AP594" s="147"/>
      <c r="AQ594" s="589"/>
      <c r="AR594" s="193"/>
      <c r="AS594" s="126" t="s">
        <v>354</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371</v>
      </c>
      <c r="F598" s="336"/>
      <c r="G598" s="337" t="s">
        <v>368</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370</v>
      </c>
      <c r="AF598" s="331"/>
      <c r="AG598" s="331"/>
      <c r="AH598" s="332"/>
      <c r="AI598" s="210" t="s">
        <v>467</v>
      </c>
      <c r="AJ598" s="210"/>
      <c r="AK598" s="210"/>
      <c r="AL598" s="152"/>
      <c r="AM598" s="210" t="s">
        <v>529</v>
      </c>
      <c r="AN598" s="210"/>
      <c r="AO598" s="210"/>
      <c r="AP598" s="152"/>
      <c r="AQ598" s="152" t="s">
        <v>353</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354</v>
      </c>
      <c r="AH599" s="127"/>
      <c r="AI599" s="149"/>
      <c r="AJ599" s="149"/>
      <c r="AK599" s="149"/>
      <c r="AL599" s="147"/>
      <c r="AM599" s="149"/>
      <c r="AN599" s="149"/>
      <c r="AO599" s="149"/>
      <c r="AP599" s="147"/>
      <c r="AQ599" s="589"/>
      <c r="AR599" s="193"/>
      <c r="AS599" s="126" t="s">
        <v>354</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371</v>
      </c>
      <c r="F603" s="336"/>
      <c r="G603" s="337" t="s">
        <v>368</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370</v>
      </c>
      <c r="AF603" s="331"/>
      <c r="AG603" s="331"/>
      <c r="AH603" s="332"/>
      <c r="AI603" s="210" t="s">
        <v>467</v>
      </c>
      <c r="AJ603" s="210"/>
      <c r="AK603" s="210"/>
      <c r="AL603" s="152"/>
      <c r="AM603" s="210" t="s">
        <v>529</v>
      </c>
      <c r="AN603" s="210"/>
      <c r="AO603" s="210"/>
      <c r="AP603" s="152"/>
      <c r="AQ603" s="152" t="s">
        <v>353</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354</v>
      </c>
      <c r="AH604" s="127"/>
      <c r="AI604" s="149"/>
      <c r="AJ604" s="149"/>
      <c r="AK604" s="149"/>
      <c r="AL604" s="147"/>
      <c r="AM604" s="149"/>
      <c r="AN604" s="149"/>
      <c r="AO604" s="149"/>
      <c r="AP604" s="147"/>
      <c r="AQ604" s="589"/>
      <c r="AR604" s="193"/>
      <c r="AS604" s="126" t="s">
        <v>354</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371</v>
      </c>
      <c r="F608" s="336"/>
      <c r="G608" s="337" t="s">
        <v>368</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370</v>
      </c>
      <c r="AF608" s="331"/>
      <c r="AG608" s="331"/>
      <c r="AH608" s="332"/>
      <c r="AI608" s="210" t="s">
        <v>467</v>
      </c>
      <c r="AJ608" s="210"/>
      <c r="AK608" s="210"/>
      <c r="AL608" s="152"/>
      <c r="AM608" s="210" t="s">
        <v>529</v>
      </c>
      <c r="AN608" s="210"/>
      <c r="AO608" s="210"/>
      <c r="AP608" s="152"/>
      <c r="AQ608" s="152" t="s">
        <v>353</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354</v>
      </c>
      <c r="AH609" s="127"/>
      <c r="AI609" s="149"/>
      <c r="AJ609" s="149"/>
      <c r="AK609" s="149"/>
      <c r="AL609" s="147"/>
      <c r="AM609" s="149"/>
      <c r="AN609" s="149"/>
      <c r="AO609" s="149"/>
      <c r="AP609" s="147"/>
      <c r="AQ609" s="589"/>
      <c r="AR609" s="193"/>
      <c r="AS609" s="126" t="s">
        <v>354</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371</v>
      </c>
      <c r="F613" s="336"/>
      <c r="G613" s="337" t="s">
        <v>368</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370</v>
      </c>
      <c r="AF613" s="331"/>
      <c r="AG613" s="331"/>
      <c r="AH613" s="332"/>
      <c r="AI613" s="210" t="s">
        <v>467</v>
      </c>
      <c r="AJ613" s="210"/>
      <c r="AK613" s="210"/>
      <c r="AL613" s="152"/>
      <c r="AM613" s="210" t="s">
        <v>529</v>
      </c>
      <c r="AN613" s="210"/>
      <c r="AO613" s="210"/>
      <c r="AP613" s="152"/>
      <c r="AQ613" s="152" t="s">
        <v>353</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354</v>
      </c>
      <c r="AH614" s="127"/>
      <c r="AI614" s="149"/>
      <c r="AJ614" s="149"/>
      <c r="AK614" s="149"/>
      <c r="AL614" s="147"/>
      <c r="AM614" s="149"/>
      <c r="AN614" s="149"/>
      <c r="AO614" s="149"/>
      <c r="AP614" s="147"/>
      <c r="AQ614" s="589"/>
      <c r="AR614" s="193"/>
      <c r="AS614" s="126" t="s">
        <v>354</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372</v>
      </c>
      <c r="F618" s="336"/>
      <c r="G618" s="337" t="s">
        <v>369</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370</v>
      </c>
      <c r="AF618" s="331"/>
      <c r="AG618" s="331"/>
      <c r="AH618" s="332"/>
      <c r="AI618" s="210" t="s">
        <v>467</v>
      </c>
      <c r="AJ618" s="210"/>
      <c r="AK618" s="210"/>
      <c r="AL618" s="152"/>
      <c r="AM618" s="210" t="s">
        <v>529</v>
      </c>
      <c r="AN618" s="210"/>
      <c r="AO618" s="210"/>
      <c r="AP618" s="152"/>
      <c r="AQ618" s="152" t="s">
        <v>353</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354</v>
      </c>
      <c r="AH619" s="127"/>
      <c r="AI619" s="149"/>
      <c r="AJ619" s="149"/>
      <c r="AK619" s="149"/>
      <c r="AL619" s="147"/>
      <c r="AM619" s="149"/>
      <c r="AN619" s="149"/>
      <c r="AO619" s="149"/>
      <c r="AP619" s="147"/>
      <c r="AQ619" s="589"/>
      <c r="AR619" s="193"/>
      <c r="AS619" s="126" t="s">
        <v>354</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372</v>
      </c>
      <c r="F623" s="336"/>
      <c r="G623" s="337" t="s">
        <v>369</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370</v>
      </c>
      <c r="AF623" s="331"/>
      <c r="AG623" s="331"/>
      <c r="AH623" s="332"/>
      <c r="AI623" s="210" t="s">
        <v>467</v>
      </c>
      <c r="AJ623" s="210"/>
      <c r="AK623" s="210"/>
      <c r="AL623" s="152"/>
      <c r="AM623" s="210" t="s">
        <v>529</v>
      </c>
      <c r="AN623" s="210"/>
      <c r="AO623" s="210"/>
      <c r="AP623" s="152"/>
      <c r="AQ623" s="152" t="s">
        <v>353</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354</v>
      </c>
      <c r="AH624" s="127"/>
      <c r="AI624" s="149"/>
      <c r="AJ624" s="149"/>
      <c r="AK624" s="149"/>
      <c r="AL624" s="147"/>
      <c r="AM624" s="149"/>
      <c r="AN624" s="149"/>
      <c r="AO624" s="149"/>
      <c r="AP624" s="147"/>
      <c r="AQ624" s="589"/>
      <c r="AR624" s="193"/>
      <c r="AS624" s="126" t="s">
        <v>354</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372</v>
      </c>
      <c r="F628" s="336"/>
      <c r="G628" s="337" t="s">
        <v>369</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370</v>
      </c>
      <c r="AF628" s="331"/>
      <c r="AG628" s="331"/>
      <c r="AH628" s="332"/>
      <c r="AI628" s="210" t="s">
        <v>467</v>
      </c>
      <c r="AJ628" s="210"/>
      <c r="AK628" s="210"/>
      <c r="AL628" s="152"/>
      <c r="AM628" s="210" t="s">
        <v>529</v>
      </c>
      <c r="AN628" s="210"/>
      <c r="AO628" s="210"/>
      <c r="AP628" s="152"/>
      <c r="AQ628" s="152" t="s">
        <v>353</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354</v>
      </c>
      <c r="AH629" s="127"/>
      <c r="AI629" s="149"/>
      <c r="AJ629" s="149"/>
      <c r="AK629" s="149"/>
      <c r="AL629" s="147"/>
      <c r="AM629" s="149"/>
      <c r="AN629" s="149"/>
      <c r="AO629" s="149"/>
      <c r="AP629" s="147"/>
      <c r="AQ629" s="589"/>
      <c r="AR629" s="193"/>
      <c r="AS629" s="126" t="s">
        <v>354</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372</v>
      </c>
      <c r="F633" s="336"/>
      <c r="G633" s="337" t="s">
        <v>369</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370</v>
      </c>
      <c r="AF633" s="331"/>
      <c r="AG633" s="331"/>
      <c r="AH633" s="332"/>
      <c r="AI633" s="210" t="s">
        <v>467</v>
      </c>
      <c r="AJ633" s="210"/>
      <c r="AK633" s="210"/>
      <c r="AL633" s="152"/>
      <c r="AM633" s="210" t="s">
        <v>529</v>
      </c>
      <c r="AN633" s="210"/>
      <c r="AO633" s="210"/>
      <c r="AP633" s="152"/>
      <c r="AQ633" s="152" t="s">
        <v>353</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354</v>
      </c>
      <c r="AH634" s="127"/>
      <c r="AI634" s="149"/>
      <c r="AJ634" s="149"/>
      <c r="AK634" s="149"/>
      <c r="AL634" s="147"/>
      <c r="AM634" s="149"/>
      <c r="AN634" s="149"/>
      <c r="AO634" s="149"/>
      <c r="AP634" s="147"/>
      <c r="AQ634" s="589"/>
      <c r="AR634" s="193"/>
      <c r="AS634" s="126" t="s">
        <v>354</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372</v>
      </c>
      <c r="F638" s="336"/>
      <c r="G638" s="337" t="s">
        <v>369</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370</v>
      </c>
      <c r="AF638" s="331"/>
      <c r="AG638" s="331"/>
      <c r="AH638" s="332"/>
      <c r="AI638" s="210" t="s">
        <v>467</v>
      </c>
      <c r="AJ638" s="210"/>
      <c r="AK638" s="210"/>
      <c r="AL638" s="152"/>
      <c r="AM638" s="210" t="s">
        <v>529</v>
      </c>
      <c r="AN638" s="210"/>
      <c r="AO638" s="210"/>
      <c r="AP638" s="152"/>
      <c r="AQ638" s="152" t="s">
        <v>353</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354</v>
      </c>
      <c r="AH639" s="127"/>
      <c r="AI639" s="149"/>
      <c r="AJ639" s="149"/>
      <c r="AK639" s="149"/>
      <c r="AL639" s="147"/>
      <c r="AM639" s="149"/>
      <c r="AN639" s="149"/>
      <c r="AO639" s="149"/>
      <c r="AP639" s="147"/>
      <c r="AQ639" s="589"/>
      <c r="AR639" s="193"/>
      <c r="AS639" s="126" t="s">
        <v>354</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390</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352</v>
      </c>
      <c r="F646" s="168"/>
      <c r="G646" s="897" t="s">
        <v>382</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371</v>
      </c>
      <c r="F647" s="336"/>
      <c r="G647" s="337" t="s">
        <v>368</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370</v>
      </c>
      <c r="AF647" s="331"/>
      <c r="AG647" s="331"/>
      <c r="AH647" s="332"/>
      <c r="AI647" s="210" t="s">
        <v>467</v>
      </c>
      <c r="AJ647" s="210"/>
      <c r="AK647" s="210"/>
      <c r="AL647" s="152"/>
      <c r="AM647" s="210" t="s">
        <v>529</v>
      </c>
      <c r="AN647" s="210"/>
      <c r="AO647" s="210"/>
      <c r="AP647" s="152"/>
      <c r="AQ647" s="152" t="s">
        <v>353</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354</v>
      </c>
      <c r="AH648" s="127"/>
      <c r="AI648" s="149"/>
      <c r="AJ648" s="149"/>
      <c r="AK648" s="149"/>
      <c r="AL648" s="147"/>
      <c r="AM648" s="149"/>
      <c r="AN648" s="149"/>
      <c r="AO648" s="149"/>
      <c r="AP648" s="147"/>
      <c r="AQ648" s="589"/>
      <c r="AR648" s="193"/>
      <c r="AS648" s="126" t="s">
        <v>354</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371</v>
      </c>
      <c r="F652" s="336"/>
      <c r="G652" s="337" t="s">
        <v>368</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370</v>
      </c>
      <c r="AF652" s="331"/>
      <c r="AG652" s="331"/>
      <c r="AH652" s="332"/>
      <c r="AI652" s="210" t="s">
        <v>467</v>
      </c>
      <c r="AJ652" s="210"/>
      <c r="AK652" s="210"/>
      <c r="AL652" s="152"/>
      <c r="AM652" s="210" t="s">
        <v>529</v>
      </c>
      <c r="AN652" s="210"/>
      <c r="AO652" s="210"/>
      <c r="AP652" s="152"/>
      <c r="AQ652" s="152" t="s">
        <v>353</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354</v>
      </c>
      <c r="AH653" s="127"/>
      <c r="AI653" s="149"/>
      <c r="AJ653" s="149"/>
      <c r="AK653" s="149"/>
      <c r="AL653" s="147"/>
      <c r="AM653" s="149"/>
      <c r="AN653" s="149"/>
      <c r="AO653" s="149"/>
      <c r="AP653" s="147"/>
      <c r="AQ653" s="589"/>
      <c r="AR653" s="193"/>
      <c r="AS653" s="126" t="s">
        <v>354</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371</v>
      </c>
      <c r="F657" s="336"/>
      <c r="G657" s="337" t="s">
        <v>368</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370</v>
      </c>
      <c r="AF657" s="331"/>
      <c r="AG657" s="331"/>
      <c r="AH657" s="332"/>
      <c r="AI657" s="210" t="s">
        <v>467</v>
      </c>
      <c r="AJ657" s="210"/>
      <c r="AK657" s="210"/>
      <c r="AL657" s="152"/>
      <c r="AM657" s="210" t="s">
        <v>529</v>
      </c>
      <c r="AN657" s="210"/>
      <c r="AO657" s="210"/>
      <c r="AP657" s="152"/>
      <c r="AQ657" s="152" t="s">
        <v>353</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354</v>
      </c>
      <c r="AH658" s="127"/>
      <c r="AI658" s="149"/>
      <c r="AJ658" s="149"/>
      <c r="AK658" s="149"/>
      <c r="AL658" s="147"/>
      <c r="AM658" s="149"/>
      <c r="AN658" s="149"/>
      <c r="AO658" s="149"/>
      <c r="AP658" s="147"/>
      <c r="AQ658" s="589"/>
      <c r="AR658" s="193"/>
      <c r="AS658" s="126" t="s">
        <v>354</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371</v>
      </c>
      <c r="F662" s="336"/>
      <c r="G662" s="337" t="s">
        <v>368</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370</v>
      </c>
      <c r="AF662" s="331"/>
      <c r="AG662" s="331"/>
      <c r="AH662" s="332"/>
      <c r="AI662" s="210" t="s">
        <v>467</v>
      </c>
      <c r="AJ662" s="210"/>
      <c r="AK662" s="210"/>
      <c r="AL662" s="152"/>
      <c r="AM662" s="210" t="s">
        <v>529</v>
      </c>
      <c r="AN662" s="210"/>
      <c r="AO662" s="210"/>
      <c r="AP662" s="152"/>
      <c r="AQ662" s="152" t="s">
        <v>353</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354</v>
      </c>
      <c r="AH663" s="127"/>
      <c r="AI663" s="149"/>
      <c r="AJ663" s="149"/>
      <c r="AK663" s="149"/>
      <c r="AL663" s="147"/>
      <c r="AM663" s="149"/>
      <c r="AN663" s="149"/>
      <c r="AO663" s="149"/>
      <c r="AP663" s="147"/>
      <c r="AQ663" s="589"/>
      <c r="AR663" s="193"/>
      <c r="AS663" s="126" t="s">
        <v>354</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371</v>
      </c>
      <c r="F667" s="336"/>
      <c r="G667" s="337" t="s">
        <v>368</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370</v>
      </c>
      <c r="AF667" s="331"/>
      <c r="AG667" s="331"/>
      <c r="AH667" s="332"/>
      <c r="AI667" s="210" t="s">
        <v>467</v>
      </c>
      <c r="AJ667" s="210"/>
      <c r="AK667" s="210"/>
      <c r="AL667" s="152"/>
      <c r="AM667" s="210" t="s">
        <v>529</v>
      </c>
      <c r="AN667" s="210"/>
      <c r="AO667" s="210"/>
      <c r="AP667" s="152"/>
      <c r="AQ667" s="152" t="s">
        <v>353</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354</v>
      </c>
      <c r="AH668" s="127"/>
      <c r="AI668" s="149"/>
      <c r="AJ668" s="149"/>
      <c r="AK668" s="149"/>
      <c r="AL668" s="147"/>
      <c r="AM668" s="149"/>
      <c r="AN668" s="149"/>
      <c r="AO668" s="149"/>
      <c r="AP668" s="147"/>
      <c r="AQ668" s="589"/>
      <c r="AR668" s="193"/>
      <c r="AS668" s="126" t="s">
        <v>354</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372</v>
      </c>
      <c r="F672" s="336"/>
      <c r="G672" s="337" t="s">
        <v>369</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370</v>
      </c>
      <c r="AF672" s="331"/>
      <c r="AG672" s="331"/>
      <c r="AH672" s="332"/>
      <c r="AI672" s="210" t="s">
        <v>467</v>
      </c>
      <c r="AJ672" s="210"/>
      <c r="AK672" s="210"/>
      <c r="AL672" s="152"/>
      <c r="AM672" s="210" t="s">
        <v>529</v>
      </c>
      <c r="AN672" s="210"/>
      <c r="AO672" s="210"/>
      <c r="AP672" s="152"/>
      <c r="AQ672" s="152" t="s">
        <v>353</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354</v>
      </c>
      <c r="AH673" s="127"/>
      <c r="AI673" s="149"/>
      <c r="AJ673" s="149"/>
      <c r="AK673" s="149"/>
      <c r="AL673" s="147"/>
      <c r="AM673" s="149"/>
      <c r="AN673" s="149"/>
      <c r="AO673" s="149"/>
      <c r="AP673" s="147"/>
      <c r="AQ673" s="589"/>
      <c r="AR673" s="193"/>
      <c r="AS673" s="126" t="s">
        <v>354</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372</v>
      </c>
      <c r="F677" s="336"/>
      <c r="G677" s="337" t="s">
        <v>369</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370</v>
      </c>
      <c r="AF677" s="331"/>
      <c r="AG677" s="331"/>
      <c r="AH677" s="332"/>
      <c r="AI677" s="210" t="s">
        <v>467</v>
      </c>
      <c r="AJ677" s="210"/>
      <c r="AK677" s="210"/>
      <c r="AL677" s="152"/>
      <c r="AM677" s="210" t="s">
        <v>529</v>
      </c>
      <c r="AN677" s="210"/>
      <c r="AO677" s="210"/>
      <c r="AP677" s="152"/>
      <c r="AQ677" s="152" t="s">
        <v>353</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354</v>
      </c>
      <c r="AH678" s="127"/>
      <c r="AI678" s="149"/>
      <c r="AJ678" s="149"/>
      <c r="AK678" s="149"/>
      <c r="AL678" s="147"/>
      <c r="AM678" s="149"/>
      <c r="AN678" s="149"/>
      <c r="AO678" s="149"/>
      <c r="AP678" s="147"/>
      <c r="AQ678" s="589"/>
      <c r="AR678" s="193"/>
      <c r="AS678" s="126" t="s">
        <v>354</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372</v>
      </c>
      <c r="F682" s="336"/>
      <c r="G682" s="337" t="s">
        <v>369</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370</v>
      </c>
      <c r="AF682" s="331"/>
      <c r="AG682" s="331"/>
      <c r="AH682" s="332"/>
      <c r="AI682" s="210" t="s">
        <v>467</v>
      </c>
      <c r="AJ682" s="210"/>
      <c r="AK682" s="210"/>
      <c r="AL682" s="152"/>
      <c r="AM682" s="210" t="s">
        <v>529</v>
      </c>
      <c r="AN682" s="210"/>
      <c r="AO682" s="210"/>
      <c r="AP682" s="152"/>
      <c r="AQ682" s="152" t="s">
        <v>353</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354</v>
      </c>
      <c r="AH683" s="127"/>
      <c r="AI683" s="149"/>
      <c r="AJ683" s="149"/>
      <c r="AK683" s="149"/>
      <c r="AL683" s="147"/>
      <c r="AM683" s="149"/>
      <c r="AN683" s="149"/>
      <c r="AO683" s="149"/>
      <c r="AP683" s="147"/>
      <c r="AQ683" s="589"/>
      <c r="AR683" s="193"/>
      <c r="AS683" s="126" t="s">
        <v>354</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372</v>
      </c>
      <c r="F687" s="336"/>
      <c r="G687" s="337" t="s">
        <v>369</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370</v>
      </c>
      <c r="AF687" s="331"/>
      <c r="AG687" s="331"/>
      <c r="AH687" s="332"/>
      <c r="AI687" s="210" t="s">
        <v>467</v>
      </c>
      <c r="AJ687" s="210"/>
      <c r="AK687" s="210"/>
      <c r="AL687" s="152"/>
      <c r="AM687" s="210" t="s">
        <v>529</v>
      </c>
      <c r="AN687" s="210"/>
      <c r="AO687" s="210"/>
      <c r="AP687" s="152"/>
      <c r="AQ687" s="152" t="s">
        <v>353</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354</v>
      </c>
      <c r="AH688" s="127"/>
      <c r="AI688" s="149"/>
      <c r="AJ688" s="149"/>
      <c r="AK688" s="149"/>
      <c r="AL688" s="147"/>
      <c r="AM688" s="149"/>
      <c r="AN688" s="149"/>
      <c r="AO688" s="149"/>
      <c r="AP688" s="147"/>
      <c r="AQ688" s="589"/>
      <c r="AR688" s="193"/>
      <c r="AS688" s="126" t="s">
        <v>354</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372</v>
      </c>
      <c r="F692" s="336"/>
      <c r="G692" s="337" t="s">
        <v>369</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370</v>
      </c>
      <c r="AF692" s="331"/>
      <c r="AG692" s="331"/>
      <c r="AH692" s="332"/>
      <c r="AI692" s="210" t="s">
        <v>467</v>
      </c>
      <c r="AJ692" s="210"/>
      <c r="AK692" s="210"/>
      <c r="AL692" s="152"/>
      <c r="AM692" s="210" t="s">
        <v>529</v>
      </c>
      <c r="AN692" s="210"/>
      <c r="AO692" s="210"/>
      <c r="AP692" s="152"/>
      <c r="AQ692" s="152" t="s">
        <v>353</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354</v>
      </c>
      <c r="AH693" s="127"/>
      <c r="AI693" s="149"/>
      <c r="AJ693" s="149"/>
      <c r="AK693" s="149"/>
      <c r="AL693" s="147"/>
      <c r="AM693" s="149"/>
      <c r="AN693" s="149"/>
      <c r="AO693" s="149"/>
      <c r="AP693" s="147"/>
      <c r="AQ693" s="589"/>
      <c r="AR693" s="193"/>
      <c r="AS693" s="126" t="s">
        <v>354</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390</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6.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547</v>
      </c>
      <c r="AE702" s="339"/>
      <c r="AF702" s="339"/>
      <c r="AG702" s="381" t="s">
        <v>568</v>
      </c>
      <c r="AH702" s="382"/>
      <c r="AI702" s="382"/>
      <c r="AJ702" s="382"/>
      <c r="AK702" s="382"/>
      <c r="AL702" s="382"/>
      <c r="AM702" s="382"/>
      <c r="AN702" s="382"/>
      <c r="AO702" s="382"/>
      <c r="AP702" s="382"/>
      <c r="AQ702" s="382"/>
      <c r="AR702" s="382"/>
      <c r="AS702" s="382"/>
      <c r="AT702" s="382"/>
      <c r="AU702" s="382"/>
      <c r="AV702" s="382"/>
      <c r="AW702" s="382"/>
      <c r="AX702" s="383"/>
    </row>
    <row r="703" spans="1:50" ht="42"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547</v>
      </c>
      <c r="AE703" s="322"/>
      <c r="AF703" s="322"/>
      <c r="AG703" s="94" t="s">
        <v>569</v>
      </c>
      <c r="AH703" s="95"/>
      <c r="AI703" s="95"/>
      <c r="AJ703" s="95"/>
      <c r="AK703" s="95"/>
      <c r="AL703" s="95"/>
      <c r="AM703" s="95"/>
      <c r="AN703" s="95"/>
      <c r="AO703" s="95"/>
      <c r="AP703" s="95"/>
      <c r="AQ703" s="95"/>
      <c r="AR703" s="95"/>
      <c r="AS703" s="95"/>
      <c r="AT703" s="95"/>
      <c r="AU703" s="95"/>
      <c r="AV703" s="95"/>
      <c r="AW703" s="95"/>
      <c r="AX703" s="96"/>
    </row>
    <row r="704" spans="1:50" ht="55.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547</v>
      </c>
      <c r="AE704" s="782"/>
      <c r="AF704" s="782"/>
      <c r="AG704" s="160" t="s">
        <v>570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547</v>
      </c>
      <c r="AE705" s="714"/>
      <c r="AF705" s="714"/>
      <c r="AG705" s="118" t="s">
        <v>637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633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450</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547</v>
      </c>
      <c r="AE708" s="604"/>
      <c r="AF708" s="604"/>
      <c r="AG708" s="741" t="s">
        <v>572</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573</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547</v>
      </c>
      <c r="AE711" s="322"/>
      <c r="AF711" s="322"/>
      <c r="AG711" s="94" t="s">
        <v>574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483</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573</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484</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573</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547</v>
      </c>
      <c r="AE714" s="807"/>
      <c r="AF714" s="808"/>
      <c r="AG714" s="735" t="s">
        <v>575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547</v>
      </c>
      <c r="AE715" s="604"/>
      <c r="AF715" s="655"/>
      <c r="AG715" s="741" t="s">
        <v>622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573</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573</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78"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547</v>
      </c>
      <c r="AE718" s="322"/>
      <c r="AF718" s="322"/>
      <c r="AG718" s="120" t="s">
        <v>630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547</v>
      </c>
      <c r="AE719" s="604"/>
      <c r="AF719" s="604"/>
      <c r="AG719" s="118" t="s">
        <v>576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543</v>
      </c>
      <c r="D721" s="290"/>
      <c r="E721" s="290"/>
      <c r="F721" s="291"/>
      <c r="G721" s="280"/>
      <c r="H721" s="281"/>
      <c r="I721" s="83" t="str">
        <f>IF(OR(G721="　", G721=""), "", "-")</f>
        <v/>
      </c>
      <c r="J721" s="284">
        <v>59</v>
      </c>
      <c r="K721" s="284"/>
      <c r="L721" s="83" t="str">
        <f>IF(M721="","","-")</f>
        <v/>
      </c>
      <c r="M721" s="84"/>
      <c r="N721" s="297" t="s">
        <v>578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543</v>
      </c>
      <c r="D722" s="290"/>
      <c r="E722" s="290"/>
      <c r="F722" s="291"/>
      <c r="G722" s="280"/>
      <c r="H722" s="281"/>
      <c r="I722" s="83" t="str">
        <f t="shared" ref="I722:I725" si="4">IF(OR(G722="　", G722=""), "", "-")</f>
        <v/>
      </c>
      <c r="J722" s="284">
        <v>38</v>
      </c>
      <c r="K722" s="284"/>
      <c r="L722" s="83" t="str">
        <f t="shared" ref="L722:L725" si="5">IF(M722="","","-")</f>
        <v/>
      </c>
      <c r="M722" s="84"/>
      <c r="N722" s="297" t="s">
        <v>579</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t="s">
        <v>543</v>
      </c>
      <c r="D723" s="290"/>
      <c r="E723" s="290"/>
      <c r="F723" s="291"/>
      <c r="G723" s="280"/>
      <c r="H723" s="281"/>
      <c r="I723" s="83" t="str">
        <f t="shared" si="4"/>
        <v/>
      </c>
      <c r="J723" s="284">
        <v>178</v>
      </c>
      <c r="K723" s="284"/>
      <c r="L723" s="83" t="str">
        <f t="shared" si="5"/>
        <v/>
      </c>
      <c r="M723" s="84"/>
      <c r="N723" s="297" t="s">
        <v>580</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t="s">
        <v>543</v>
      </c>
      <c r="D724" s="290"/>
      <c r="E724" s="290"/>
      <c r="F724" s="291"/>
      <c r="G724" s="280"/>
      <c r="H724" s="281"/>
      <c r="I724" s="83" t="str">
        <f t="shared" si="4"/>
        <v/>
      </c>
      <c r="J724" s="284">
        <v>219</v>
      </c>
      <c r="K724" s="284"/>
      <c r="L724" s="83" t="str">
        <f t="shared" si="5"/>
        <v/>
      </c>
      <c r="M724" s="84"/>
      <c r="N724" s="297" t="s">
        <v>644</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t="s">
        <v>577</v>
      </c>
      <c r="D725" s="319"/>
      <c r="E725" s="319"/>
      <c r="F725" s="320"/>
      <c r="G725" s="282"/>
      <c r="H725" s="283"/>
      <c r="I725" s="85" t="str">
        <f t="shared" si="4"/>
        <v/>
      </c>
      <c r="J725" s="285">
        <v>124</v>
      </c>
      <c r="K725" s="285"/>
      <c r="L725" s="85" t="str">
        <f t="shared" si="5"/>
        <v/>
      </c>
      <c r="M725" s="86"/>
      <c r="N725" s="268" t="s">
        <v>581</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9.5" customHeight="1" x14ac:dyDescent="0.15">
      <c r="A726" s="639" t="s">
        <v>48</v>
      </c>
      <c r="B726" s="801"/>
      <c r="C726" s="814" t="s">
        <v>53</v>
      </c>
      <c r="D726" s="836"/>
      <c r="E726" s="836"/>
      <c r="F726" s="837"/>
      <c r="G726" s="573" t="s">
        <v>639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636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640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91.5" customHeight="1" thickBot="1" x14ac:dyDescent="0.2">
      <c r="A733" s="672" t="s">
        <v>643</v>
      </c>
      <c r="B733" s="673"/>
      <c r="C733" s="673"/>
      <c r="D733" s="673"/>
      <c r="E733" s="674"/>
      <c r="F733" s="636" t="s">
        <v>645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490</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429</v>
      </c>
      <c r="B737" s="203"/>
      <c r="C737" s="203"/>
      <c r="D737" s="204"/>
      <c r="E737" s="986" t="s">
        <v>582</v>
      </c>
      <c r="F737" s="986"/>
      <c r="G737" s="986"/>
      <c r="H737" s="986"/>
      <c r="I737" s="986"/>
      <c r="J737" s="986"/>
      <c r="K737" s="986"/>
      <c r="L737" s="986"/>
      <c r="M737" s="986"/>
      <c r="N737" s="358" t="s">
        <v>356</v>
      </c>
      <c r="O737" s="358"/>
      <c r="P737" s="358"/>
      <c r="Q737" s="358"/>
      <c r="R737" s="986" t="s">
        <v>583</v>
      </c>
      <c r="S737" s="986"/>
      <c r="T737" s="986"/>
      <c r="U737" s="986"/>
      <c r="V737" s="986"/>
      <c r="W737" s="986"/>
      <c r="X737" s="986"/>
      <c r="Y737" s="986"/>
      <c r="Z737" s="986"/>
      <c r="AA737" s="358" t="s">
        <v>357</v>
      </c>
      <c r="AB737" s="358"/>
      <c r="AC737" s="358"/>
      <c r="AD737" s="358"/>
      <c r="AE737" s="986" t="s">
        <v>584</v>
      </c>
      <c r="AF737" s="986"/>
      <c r="AG737" s="986"/>
      <c r="AH737" s="986"/>
      <c r="AI737" s="986"/>
      <c r="AJ737" s="986"/>
      <c r="AK737" s="986"/>
      <c r="AL737" s="986"/>
      <c r="AM737" s="986"/>
      <c r="AN737" s="358" t="s">
        <v>358</v>
      </c>
      <c r="AO737" s="358"/>
      <c r="AP737" s="358"/>
      <c r="AQ737" s="358"/>
      <c r="AR737" s="987" t="s">
        <v>585</v>
      </c>
      <c r="AS737" s="988"/>
      <c r="AT737" s="988"/>
      <c r="AU737" s="988"/>
      <c r="AV737" s="988"/>
      <c r="AW737" s="988"/>
      <c r="AX737" s="989"/>
      <c r="AY737" s="89"/>
      <c r="AZ737" s="89"/>
    </row>
    <row r="738" spans="1:52" ht="24.75" customHeight="1" x14ac:dyDescent="0.15">
      <c r="A738" s="990" t="s">
        <v>359</v>
      </c>
      <c r="B738" s="203"/>
      <c r="C738" s="203"/>
      <c r="D738" s="204"/>
      <c r="E738" s="986" t="s">
        <v>586</v>
      </c>
      <c r="F738" s="986"/>
      <c r="G738" s="986"/>
      <c r="H738" s="986"/>
      <c r="I738" s="986"/>
      <c r="J738" s="986"/>
      <c r="K738" s="986"/>
      <c r="L738" s="986"/>
      <c r="M738" s="986"/>
      <c r="N738" s="358" t="s">
        <v>360</v>
      </c>
      <c r="O738" s="358"/>
      <c r="P738" s="358"/>
      <c r="Q738" s="358"/>
      <c r="R738" s="986" t="s">
        <v>587</v>
      </c>
      <c r="S738" s="986"/>
      <c r="T738" s="986"/>
      <c r="U738" s="986"/>
      <c r="V738" s="986"/>
      <c r="W738" s="986"/>
      <c r="X738" s="986"/>
      <c r="Y738" s="986"/>
      <c r="Z738" s="986"/>
      <c r="AA738" s="358" t="s">
        <v>477</v>
      </c>
      <c r="AB738" s="358"/>
      <c r="AC738" s="358"/>
      <c r="AD738" s="358"/>
      <c r="AE738" s="986" t="s">
        <v>588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536</v>
      </c>
      <c r="B739" s="995"/>
      <c r="C739" s="995"/>
      <c r="D739" s="996"/>
      <c r="E739" s="997" t="s">
        <v>543</v>
      </c>
      <c r="F739" s="998"/>
      <c r="G739" s="998"/>
      <c r="H739" s="91" t="str">
        <f>IF(E739="", "", "(")</f>
        <v>(</v>
      </c>
      <c r="I739" s="981"/>
      <c r="J739" s="981"/>
      <c r="K739" s="91" t="str">
        <f>IF(OR(I739="　", I739=""), "", "-")</f>
        <v/>
      </c>
      <c r="L739" s="982">
        <v>412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525</v>
      </c>
      <c r="B740" s="614"/>
      <c r="C740" s="614"/>
      <c r="D740" s="614"/>
      <c r="E740" s="614"/>
      <c r="F740" s="615"/>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527</v>
      </c>
      <c r="B779" s="628"/>
      <c r="C779" s="628"/>
      <c r="D779" s="628"/>
      <c r="E779" s="628"/>
      <c r="F779" s="629"/>
      <c r="G779" s="594" t="s">
        <v>616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617</v>
      </c>
      <c r="H781" s="670"/>
      <c r="I781" s="670"/>
      <c r="J781" s="670"/>
      <c r="K781" s="671"/>
      <c r="L781" s="663" t="s">
        <v>623</v>
      </c>
      <c r="M781" s="664"/>
      <c r="N781" s="664"/>
      <c r="O781" s="664"/>
      <c r="P781" s="664"/>
      <c r="Q781" s="664"/>
      <c r="R781" s="664"/>
      <c r="S781" s="664"/>
      <c r="T781" s="664"/>
      <c r="U781" s="664"/>
      <c r="V781" s="664"/>
      <c r="W781" s="664"/>
      <c r="X781" s="665"/>
      <c r="Y781" s="384">
        <v>1697</v>
      </c>
      <c r="Z781" s="385"/>
      <c r="AA781" s="385"/>
      <c r="AB781" s="804"/>
      <c r="AC781" s="669" t="s">
        <v>618</v>
      </c>
      <c r="AD781" s="670"/>
      <c r="AE781" s="670"/>
      <c r="AF781" s="670"/>
      <c r="AG781" s="671"/>
      <c r="AH781" s="663" t="s">
        <v>602</v>
      </c>
      <c r="AI781" s="664"/>
      <c r="AJ781" s="664"/>
      <c r="AK781" s="664"/>
      <c r="AL781" s="664"/>
      <c r="AM781" s="664"/>
      <c r="AN781" s="664"/>
      <c r="AO781" s="664"/>
      <c r="AP781" s="664"/>
      <c r="AQ781" s="664"/>
      <c r="AR781" s="664"/>
      <c r="AS781" s="664"/>
      <c r="AT781" s="665"/>
      <c r="AU781" s="384">
        <v>360</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1697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360</v>
      </c>
      <c r="AV791" s="831"/>
      <c r="AW791" s="831"/>
      <c r="AX791" s="833"/>
    </row>
    <row r="792" spans="1:50" ht="24.75" customHeight="1" x14ac:dyDescent="0.15">
      <c r="A792" s="630"/>
      <c r="B792" s="631"/>
      <c r="C792" s="631"/>
      <c r="D792" s="631"/>
      <c r="E792" s="631"/>
      <c r="F792" s="632"/>
      <c r="G792" s="594" t="s">
        <v>610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614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619</v>
      </c>
      <c r="H794" s="670"/>
      <c r="I794" s="670"/>
      <c r="J794" s="670"/>
      <c r="K794" s="671"/>
      <c r="L794" s="663" t="s">
        <v>612</v>
      </c>
      <c r="M794" s="664"/>
      <c r="N794" s="664"/>
      <c r="O794" s="664"/>
      <c r="P794" s="664"/>
      <c r="Q794" s="664"/>
      <c r="R794" s="664"/>
      <c r="S794" s="664"/>
      <c r="T794" s="664"/>
      <c r="U794" s="664"/>
      <c r="V794" s="664"/>
      <c r="W794" s="664"/>
      <c r="X794" s="665"/>
      <c r="Y794" s="384">
        <v>268</v>
      </c>
      <c r="Z794" s="385"/>
      <c r="AA794" s="385"/>
      <c r="AB794" s="804"/>
      <c r="AC794" s="669" t="s">
        <v>619</v>
      </c>
      <c r="AD794" s="670"/>
      <c r="AE794" s="670"/>
      <c r="AF794" s="670"/>
      <c r="AG794" s="671"/>
      <c r="AH794" s="663" t="s">
        <v>615</v>
      </c>
      <c r="AI794" s="664"/>
      <c r="AJ794" s="664"/>
      <c r="AK794" s="664"/>
      <c r="AL794" s="664"/>
      <c r="AM794" s="664"/>
      <c r="AN794" s="664"/>
      <c r="AO794" s="664"/>
      <c r="AP794" s="664"/>
      <c r="AQ794" s="664"/>
      <c r="AR794" s="664"/>
      <c r="AS794" s="664"/>
      <c r="AT794" s="665"/>
      <c r="AU794" s="384">
        <v>172</v>
      </c>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268</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172</v>
      </c>
      <c r="AV804" s="831"/>
      <c r="AW804" s="831"/>
      <c r="AX804" s="833"/>
    </row>
    <row r="805" spans="1:50" ht="24.75" hidden="1" customHeight="1" x14ac:dyDescent="0.15">
      <c r="A805" s="630"/>
      <c r="B805" s="631"/>
      <c r="C805" s="631"/>
      <c r="D805" s="631"/>
      <c r="E805" s="631"/>
      <c r="F805" s="632"/>
      <c r="G805" s="594" t="s">
        <v>452</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453</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398</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481</v>
      </c>
      <c r="AM831" s="274"/>
      <c r="AN831" s="274"/>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374</v>
      </c>
      <c r="Q836" s="359"/>
      <c r="R836" s="359"/>
      <c r="S836" s="359"/>
      <c r="T836" s="359"/>
      <c r="U836" s="359"/>
      <c r="V836" s="359"/>
      <c r="W836" s="359"/>
      <c r="X836" s="359"/>
      <c r="Y836" s="360" t="s">
        <v>427</v>
      </c>
      <c r="Z836" s="361"/>
      <c r="AA836" s="361"/>
      <c r="AB836" s="361"/>
      <c r="AC836" s="142" t="s">
        <v>474</v>
      </c>
      <c r="AD836" s="142"/>
      <c r="AE836" s="142"/>
      <c r="AF836" s="142"/>
      <c r="AG836" s="142"/>
      <c r="AH836" s="360" t="s">
        <v>508</v>
      </c>
      <c r="AI836" s="357"/>
      <c r="AJ836" s="357"/>
      <c r="AK836" s="357"/>
      <c r="AL836" s="357" t="s">
        <v>21</v>
      </c>
      <c r="AM836" s="357"/>
      <c r="AN836" s="357"/>
      <c r="AO836" s="362"/>
      <c r="AP836" s="363" t="s">
        <v>431</v>
      </c>
      <c r="AQ836" s="363"/>
      <c r="AR836" s="363"/>
      <c r="AS836" s="363"/>
      <c r="AT836" s="363"/>
      <c r="AU836" s="363"/>
      <c r="AV836" s="363"/>
      <c r="AW836" s="363"/>
      <c r="AX836" s="363"/>
    </row>
    <row r="837" spans="1:50" ht="30" customHeight="1" x14ac:dyDescent="0.15">
      <c r="A837" s="372">
        <v>1</v>
      </c>
      <c r="B837" s="372">
        <v>1</v>
      </c>
      <c r="C837" s="354" t="s">
        <v>589</v>
      </c>
      <c r="D837" s="340"/>
      <c r="E837" s="340"/>
      <c r="F837" s="340"/>
      <c r="G837" s="340"/>
      <c r="H837" s="340"/>
      <c r="I837" s="340"/>
      <c r="J837" s="341">
        <v>2000012100001</v>
      </c>
      <c r="K837" s="342"/>
      <c r="L837" s="342"/>
      <c r="M837" s="342"/>
      <c r="N837" s="342"/>
      <c r="O837" s="342"/>
      <c r="P837" s="355" t="s">
        <v>623</v>
      </c>
      <c r="Q837" s="343"/>
      <c r="R837" s="343"/>
      <c r="S837" s="343"/>
      <c r="T837" s="343"/>
      <c r="U837" s="343"/>
      <c r="V837" s="343"/>
      <c r="W837" s="343"/>
      <c r="X837" s="343"/>
      <c r="Y837" s="344">
        <v>1697</v>
      </c>
      <c r="Z837" s="345"/>
      <c r="AA837" s="345"/>
      <c r="AB837" s="346"/>
      <c r="AC837" s="356" t="s">
        <v>196</v>
      </c>
      <c r="AD837" s="364"/>
      <c r="AE837" s="364"/>
      <c r="AF837" s="364"/>
      <c r="AG837" s="364"/>
      <c r="AH837" s="365" t="s">
        <v>552</v>
      </c>
      <c r="AI837" s="366"/>
      <c r="AJ837" s="366"/>
      <c r="AK837" s="366"/>
      <c r="AL837" s="350" t="s">
        <v>552</v>
      </c>
      <c r="AM837" s="351"/>
      <c r="AN837" s="351"/>
      <c r="AO837" s="352"/>
      <c r="AP837" s="353" t="s">
        <v>552</v>
      </c>
      <c r="AQ837" s="353"/>
      <c r="AR837" s="353"/>
      <c r="AS837" s="353"/>
      <c r="AT837" s="353"/>
      <c r="AU837" s="353"/>
      <c r="AV837" s="353"/>
      <c r="AW837" s="353"/>
      <c r="AX837" s="353"/>
    </row>
    <row r="838" spans="1:50" ht="30" customHeight="1" x14ac:dyDescent="0.15">
      <c r="A838" s="372">
        <v>2</v>
      </c>
      <c r="B838" s="372">
        <v>1</v>
      </c>
      <c r="C838" s="354" t="s">
        <v>590</v>
      </c>
      <c r="D838" s="340"/>
      <c r="E838" s="340"/>
      <c r="F838" s="340"/>
      <c r="G838" s="340"/>
      <c r="H838" s="340"/>
      <c r="I838" s="340"/>
      <c r="J838" s="341">
        <v>2000012100001</v>
      </c>
      <c r="K838" s="342"/>
      <c r="L838" s="342"/>
      <c r="M838" s="342"/>
      <c r="N838" s="342"/>
      <c r="O838" s="342"/>
      <c r="P838" s="355" t="s">
        <v>595</v>
      </c>
      <c r="Q838" s="343"/>
      <c r="R838" s="343"/>
      <c r="S838" s="343"/>
      <c r="T838" s="343"/>
      <c r="U838" s="343"/>
      <c r="V838" s="343"/>
      <c r="W838" s="343"/>
      <c r="X838" s="343"/>
      <c r="Y838" s="344">
        <v>600</v>
      </c>
      <c r="Z838" s="345"/>
      <c r="AA838" s="345"/>
      <c r="AB838" s="346"/>
      <c r="AC838" s="356" t="s">
        <v>196</v>
      </c>
      <c r="AD838" s="356"/>
      <c r="AE838" s="356"/>
      <c r="AF838" s="356"/>
      <c r="AG838" s="356"/>
      <c r="AH838" s="365" t="s">
        <v>552</v>
      </c>
      <c r="AI838" s="366"/>
      <c r="AJ838" s="366"/>
      <c r="AK838" s="366"/>
      <c r="AL838" s="350" t="s">
        <v>552</v>
      </c>
      <c r="AM838" s="351"/>
      <c r="AN838" s="351"/>
      <c r="AO838" s="352"/>
      <c r="AP838" s="353" t="s">
        <v>552</v>
      </c>
      <c r="AQ838" s="353"/>
      <c r="AR838" s="353"/>
      <c r="AS838" s="353"/>
      <c r="AT838" s="353"/>
      <c r="AU838" s="353"/>
      <c r="AV838" s="353"/>
      <c r="AW838" s="353"/>
      <c r="AX838" s="353"/>
    </row>
    <row r="839" spans="1:50" ht="30" customHeight="1" x14ac:dyDescent="0.15">
      <c r="A839" s="372">
        <v>3</v>
      </c>
      <c r="B839" s="372">
        <v>1</v>
      </c>
      <c r="C839" s="354" t="s">
        <v>647</v>
      </c>
      <c r="D839" s="340"/>
      <c r="E839" s="340"/>
      <c r="F839" s="340"/>
      <c r="G839" s="340"/>
      <c r="H839" s="340"/>
      <c r="I839" s="340"/>
      <c r="J839" s="341">
        <v>2000012100001</v>
      </c>
      <c r="K839" s="342"/>
      <c r="L839" s="342"/>
      <c r="M839" s="342"/>
      <c r="N839" s="342"/>
      <c r="O839" s="342"/>
      <c r="P839" s="355" t="s">
        <v>648</v>
      </c>
      <c r="Q839" s="343"/>
      <c r="R839" s="343"/>
      <c r="S839" s="343"/>
      <c r="T839" s="343"/>
      <c r="U839" s="343"/>
      <c r="V839" s="343"/>
      <c r="W839" s="343"/>
      <c r="X839" s="343"/>
      <c r="Y839" s="344">
        <v>400</v>
      </c>
      <c r="Z839" s="345"/>
      <c r="AA839" s="345"/>
      <c r="AB839" s="346"/>
      <c r="AC839" s="356" t="s">
        <v>196</v>
      </c>
      <c r="AD839" s="356"/>
      <c r="AE839" s="356"/>
      <c r="AF839" s="356"/>
      <c r="AG839" s="356"/>
      <c r="AH839" s="348" t="s">
        <v>552</v>
      </c>
      <c r="AI839" s="349"/>
      <c r="AJ839" s="349"/>
      <c r="AK839" s="349"/>
      <c r="AL839" s="350" t="s">
        <v>552</v>
      </c>
      <c r="AM839" s="351"/>
      <c r="AN839" s="351"/>
      <c r="AO839" s="352"/>
      <c r="AP839" s="353" t="s">
        <v>552</v>
      </c>
      <c r="AQ839" s="353"/>
      <c r="AR839" s="353"/>
      <c r="AS839" s="353"/>
      <c r="AT839" s="353"/>
      <c r="AU839" s="353"/>
      <c r="AV839" s="353"/>
      <c r="AW839" s="353"/>
      <c r="AX839" s="353"/>
    </row>
    <row r="840" spans="1:50" ht="30" customHeight="1" x14ac:dyDescent="0.15">
      <c r="A840" s="372">
        <v>4</v>
      </c>
      <c r="B840" s="372">
        <v>1</v>
      </c>
      <c r="C840" s="354" t="s">
        <v>592</v>
      </c>
      <c r="D840" s="340"/>
      <c r="E840" s="340"/>
      <c r="F840" s="340"/>
      <c r="G840" s="340"/>
      <c r="H840" s="340"/>
      <c r="I840" s="340"/>
      <c r="J840" s="341">
        <v>2000012100001</v>
      </c>
      <c r="K840" s="342"/>
      <c r="L840" s="342"/>
      <c r="M840" s="342"/>
      <c r="N840" s="342"/>
      <c r="O840" s="342"/>
      <c r="P840" s="355" t="s">
        <v>624</v>
      </c>
      <c r="Q840" s="343"/>
      <c r="R840" s="343"/>
      <c r="S840" s="343"/>
      <c r="T840" s="343"/>
      <c r="U840" s="343"/>
      <c r="V840" s="343"/>
      <c r="W840" s="343"/>
      <c r="X840" s="343"/>
      <c r="Y840" s="344">
        <v>335</v>
      </c>
      <c r="Z840" s="345"/>
      <c r="AA840" s="345"/>
      <c r="AB840" s="346"/>
      <c r="AC840" s="356" t="s">
        <v>196</v>
      </c>
      <c r="AD840" s="356"/>
      <c r="AE840" s="356"/>
      <c r="AF840" s="356"/>
      <c r="AG840" s="356"/>
      <c r="AH840" s="348" t="s">
        <v>552</v>
      </c>
      <c r="AI840" s="349"/>
      <c r="AJ840" s="349"/>
      <c r="AK840" s="349"/>
      <c r="AL840" s="350" t="s">
        <v>552</v>
      </c>
      <c r="AM840" s="351"/>
      <c r="AN840" s="351"/>
      <c r="AO840" s="352"/>
      <c r="AP840" s="353" t="s">
        <v>552</v>
      </c>
      <c r="AQ840" s="353"/>
      <c r="AR840" s="353"/>
      <c r="AS840" s="353"/>
      <c r="AT840" s="353"/>
      <c r="AU840" s="353"/>
      <c r="AV840" s="353"/>
      <c r="AW840" s="353"/>
      <c r="AX840" s="353"/>
    </row>
    <row r="841" spans="1:50" ht="30" customHeight="1" x14ac:dyDescent="0.15">
      <c r="A841" s="372">
        <v>5</v>
      </c>
      <c r="B841" s="372">
        <v>1</v>
      </c>
      <c r="C841" s="354" t="s">
        <v>593</v>
      </c>
      <c r="D841" s="340"/>
      <c r="E841" s="340"/>
      <c r="F841" s="340"/>
      <c r="G841" s="340"/>
      <c r="H841" s="340"/>
      <c r="I841" s="340"/>
      <c r="J841" s="341">
        <v>2000012100001</v>
      </c>
      <c r="K841" s="342"/>
      <c r="L841" s="342"/>
      <c r="M841" s="342"/>
      <c r="N841" s="342"/>
      <c r="O841" s="342"/>
      <c r="P841" s="355" t="s">
        <v>596</v>
      </c>
      <c r="Q841" s="343"/>
      <c r="R841" s="343"/>
      <c r="S841" s="343"/>
      <c r="T841" s="343"/>
      <c r="U841" s="343"/>
      <c r="V841" s="343"/>
      <c r="W841" s="343"/>
      <c r="X841" s="343"/>
      <c r="Y841" s="344">
        <v>200</v>
      </c>
      <c r="Z841" s="345"/>
      <c r="AA841" s="345"/>
      <c r="AB841" s="346"/>
      <c r="AC841" s="347" t="s">
        <v>196</v>
      </c>
      <c r="AD841" s="347"/>
      <c r="AE841" s="347"/>
      <c r="AF841" s="347"/>
      <c r="AG841" s="347"/>
      <c r="AH841" s="348" t="s">
        <v>552</v>
      </c>
      <c r="AI841" s="349"/>
      <c r="AJ841" s="349"/>
      <c r="AK841" s="349"/>
      <c r="AL841" s="350" t="s">
        <v>552</v>
      </c>
      <c r="AM841" s="351"/>
      <c r="AN841" s="351"/>
      <c r="AO841" s="352"/>
      <c r="AP841" s="353" t="s">
        <v>552</v>
      </c>
      <c r="AQ841" s="353"/>
      <c r="AR841" s="353"/>
      <c r="AS841" s="353"/>
      <c r="AT841" s="353"/>
      <c r="AU841" s="353"/>
      <c r="AV841" s="353"/>
      <c r="AW841" s="353"/>
      <c r="AX841" s="353"/>
    </row>
    <row r="842" spans="1:50" ht="30" customHeight="1" x14ac:dyDescent="0.15">
      <c r="A842" s="372">
        <v>6</v>
      </c>
      <c r="B842" s="372">
        <v>1</v>
      </c>
      <c r="C842" s="354" t="s">
        <v>597</v>
      </c>
      <c r="D842" s="340"/>
      <c r="E842" s="340"/>
      <c r="F842" s="340"/>
      <c r="G842" s="340"/>
      <c r="H842" s="340"/>
      <c r="I842" s="340"/>
      <c r="J842" s="341">
        <v>2000012100001</v>
      </c>
      <c r="K842" s="342"/>
      <c r="L842" s="342"/>
      <c r="M842" s="342"/>
      <c r="N842" s="342"/>
      <c r="O842" s="342"/>
      <c r="P842" s="355" t="s">
        <v>596</v>
      </c>
      <c r="Q842" s="343"/>
      <c r="R842" s="343"/>
      <c r="S842" s="343"/>
      <c r="T842" s="343"/>
      <c r="U842" s="343"/>
      <c r="V842" s="343"/>
      <c r="W842" s="343"/>
      <c r="X842" s="343"/>
      <c r="Y842" s="344">
        <v>200</v>
      </c>
      <c r="Z842" s="345"/>
      <c r="AA842" s="345"/>
      <c r="AB842" s="346"/>
      <c r="AC842" s="347" t="s">
        <v>196</v>
      </c>
      <c r="AD842" s="347"/>
      <c r="AE842" s="347"/>
      <c r="AF842" s="347"/>
      <c r="AG842" s="347"/>
      <c r="AH842" s="348" t="s">
        <v>552</v>
      </c>
      <c r="AI842" s="349"/>
      <c r="AJ842" s="349"/>
      <c r="AK842" s="349"/>
      <c r="AL842" s="350" t="s">
        <v>552</v>
      </c>
      <c r="AM842" s="351"/>
      <c r="AN842" s="351"/>
      <c r="AO842" s="352"/>
      <c r="AP842" s="353" t="s">
        <v>552</v>
      </c>
      <c r="AQ842" s="353"/>
      <c r="AR842" s="353"/>
      <c r="AS842" s="353"/>
      <c r="AT842" s="353"/>
      <c r="AU842" s="353"/>
      <c r="AV842" s="353"/>
      <c r="AW842" s="353"/>
      <c r="AX842" s="353"/>
    </row>
    <row r="843" spans="1:50" ht="30" customHeight="1" x14ac:dyDescent="0.15">
      <c r="A843" s="372">
        <v>7</v>
      </c>
      <c r="B843" s="372">
        <v>1</v>
      </c>
      <c r="C843" s="354" t="s">
        <v>594</v>
      </c>
      <c r="D843" s="340"/>
      <c r="E843" s="340"/>
      <c r="F843" s="340"/>
      <c r="G843" s="340"/>
      <c r="H843" s="340"/>
      <c r="I843" s="340"/>
      <c r="J843" s="341">
        <v>2000012100001</v>
      </c>
      <c r="K843" s="342"/>
      <c r="L843" s="342"/>
      <c r="M843" s="342"/>
      <c r="N843" s="342"/>
      <c r="O843" s="342"/>
      <c r="P843" s="355" t="s">
        <v>595</v>
      </c>
      <c r="Q843" s="343"/>
      <c r="R843" s="343"/>
      <c r="S843" s="343"/>
      <c r="T843" s="343"/>
      <c r="U843" s="343"/>
      <c r="V843" s="343"/>
      <c r="W843" s="343"/>
      <c r="X843" s="343"/>
      <c r="Y843" s="344">
        <v>150</v>
      </c>
      <c r="Z843" s="345"/>
      <c r="AA843" s="345"/>
      <c r="AB843" s="346"/>
      <c r="AC843" s="347" t="s">
        <v>196</v>
      </c>
      <c r="AD843" s="347"/>
      <c r="AE843" s="347"/>
      <c r="AF843" s="347"/>
      <c r="AG843" s="347"/>
      <c r="AH843" s="348" t="s">
        <v>552</v>
      </c>
      <c r="AI843" s="349"/>
      <c r="AJ843" s="349"/>
      <c r="AK843" s="349"/>
      <c r="AL843" s="350" t="s">
        <v>552</v>
      </c>
      <c r="AM843" s="351"/>
      <c r="AN843" s="351"/>
      <c r="AO843" s="352"/>
      <c r="AP843" s="353" t="s">
        <v>552</v>
      </c>
      <c r="AQ843" s="353"/>
      <c r="AR843" s="353"/>
      <c r="AS843" s="353"/>
      <c r="AT843" s="353"/>
      <c r="AU843" s="353"/>
      <c r="AV843" s="353"/>
      <c r="AW843" s="353"/>
      <c r="AX843" s="353"/>
    </row>
    <row r="844" spans="1:50" ht="30" customHeight="1" x14ac:dyDescent="0.15">
      <c r="A844" s="372">
        <v>8</v>
      </c>
      <c r="B844" s="372">
        <v>1</v>
      </c>
      <c r="C844" s="354" t="s">
        <v>591</v>
      </c>
      <c r="D844" s="340"/>
      <c r="E844" s="340"/>
      <c r="F844" s="340"/>
      <c r="G844" s="340"/>
      <c r="H844" s="340"/>
      <c r="I844" s="340"/>
      <c r="J844" s="341">
        <v>2000012100001</v>
      </c>
      <c r="K844" s="342"/>
      <c r="L844" s="342"/>
      <c r="M844" s="342"/>
      <c r="N844" s="342"/>
      <c r="O844" s="342"/>
      <c r="P844" s="355" t="s">
        <v>595</v>
      </c>
      <c r="Q844" s="343"/>
      <c r="R844" s="343"/>
      <c r="S844" s="343"/>
      <c r="T844" s="343"/>
      <c r="U844" s="343"/>
      <c r="V844" s="343"/>
      <c r="W844" s="343"/>
      <c r="X844" s="343"/>
      <c r="Y844" s="344">
        <v>120</v>
      </c>
      <c r="Z844" s="345"/>
      <c r="AA844" s="345"/>
      <c r="AB844" s="346"/>
      <c r="AC844" s="356" t="s">
        <v>196</v>
      </c>
      <c r="AD844" s="356"/>
      <c r="AE844" s="356"/>
      <c r="AF844" s="356"/>
      <c r="AG844" s="356"/>
      <c r="AH844" s="348" t="s">
        <v>461</v>
      </c>
      <c r="AI844" s="349"/>
      <c r="AJ844" s="349"/>
      <c r="AK844" s="349"/>
      <c r="AL844" s="350" t="s">
        <v>461</v>
      </c>
      <c r="AM844" s="351"/>
      <c r="AN844" s="351"/>
      <c r="AO844" s="352"/>
      <c r="AP844" s="353" t="s">
        <v>461</v>
      </c>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631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374</v>
      </c>
      <c r="Q869" s="359"/>
      <c r="R869" s="359"/>
      <c r="S869" s="359"/>
      <c r="T869" s="359"/>
      <c r="U869" s="359"/>
      <c r="V869" s="359"/>
      <c r="W869" s="359"/>
      <c r="X869" s="359"/>
      <c r="Y869" s="360" t="s">
        <v>427</v>
      </c>
      <c r="Z869" s="361"/>
      <c r="AA869" s="361"/>
      <c r="AB869" s="361"/>
      <c r="AC869" s="142" t="s">
        <v>474</v>
      </c>
      <c r="AD869" s="142"/>
      <c r="AE869" s="142"/>
      <c r="AF869" s="142"/>
      <c r="AG869" s="142"/>
      <c r="AH869" s="360" t="s">
        <v>508</v>
      </c>
      <c r="AI869" s="357"/>
      <c r="AJ869" s="357"/>
      <c r="AK869" s="357"/>
      <c r="AL869" s="357" t="s">
        <v>21</v>
      </c>
      <c r="AM869" s="357"/>
      <c r="AN869" s="357"/>
      <c r="AO869" s="362"/>
      <c r="AP869" s="363" t="s">
        <v>431</v>
      </c>
      <c r="AQ869" s="363"/>
      <c r="AR869" s="363"/>
      <c r="AS869" s="363"/>
      <c r="AT869" s="363"/>
      <c r="AU869" s="363"/>
      <c r="AV869" s="363"/>
      <c r="AW869" s="363"/>
      <c r="AX869" s="363"/>
    </row>
    <row r="870" spans="1:50" ht="45" customHeight="1" x14ac:dyDescent="0.15">
      <c r="A870" s="372">
        <v>1</v>
      </c>
      <c r="B870" s="372">
        <v>1</v>
      </c>
      <c r="C870" s="354" t="s">
        <v>598</v>
      </c>
      <c r="D870" s="340"/>
      <c r="E870" s="340"/>
      <c r="F870" s="340"/>
      <c r="G870" s="340"/>
      <c r="H870" s="340"/>
      <c r="I870" s="340"/>
      <c r="J870" s="341" t="s">
        <v>646</v>
      </c>
      <c r="K870" s="342"/>
      <c r="L870" s="342"/>
      <c r="M870" s="342"/>
      <c r="N870" s="342"/>
      <c r="O870" s="342"/>
      <c r="P870" s="355" t="s">
        <v>625</v>
      </c>
      <c r="Q870" s="343"/>
      <c r="R870" s="343"/>
      <c r="S870" s="343"/>
      <c r="T870" s="343"/>
      <c r="U870" s="343"/>
      <c r="V870" s="343"/>
      <c r="W870" s="343"/>
      <c r="X870" s="343"/>
      <c r="Y870" s="344">
        <v>360</v>
      </c>
      <c r="Z870" s="345"/>
      <c r="AA870" s="345"/>
      <c r="AB870" s="346"/>
      <c r="AC870" s="356" t="s">
        <v>514</v>
      </c>
      <c r="AD870" s="364"/>
      <c r="AE870" s="364"/>
      <c r="AF870" s="364"/>
      <c r="AG870" s="364"/>
      <c r="AH870" s="365">
        <v>4</v>
      </c>
      <c r="AI870" s="366"/>
      <c r="AJ870" s="366"/>
      <c r="AK870" s="366"/>
      <c r="AL870" s="350">
        <v>90.5</v>
      </c>
      <c r="AM870" s="351"/>
      <c r="AN870" s="351"/>
      <c r="AO870" s="352"/>
      <c r="AP870" s="353" t="s">
        <v>552</v>
      </c>
      <c r="AQ870" s="353"/>
      <c r="AR870" s="353"/>
      <c r="AS870" s="353"/>
      <c r="AT870" s="353"/>
      <c r="AU870" s="353"/>
      <c r="AV870" s="353"/>
      <c r="AW870" s="353"/>
      <c r="AX870" s="353"/>
    </row>
    <row r="871" spans="1:50" ht="30" customHeight="1" x14ac:dyDescent="0.15">
      <c r="A871" s="372">
        <v>2</v>
      </c>
      <c r="B871" s="372">
        <v>1</v>
      </c>
      <c r="C871" s="354" t="s">
        <v>600</v>
      </c>
      <c r="D871" s="340"/>
      <c r="E871" s="340"/>
      <c r="F871" s="340"/>
      <c r="G871" s="340"/>
      <c r="H871" s="340"/>
      <c r="I871" s="340"/>
      <c r="J871" s="341">
        <v>1430001001408</v>
      </c>
      <c r="K871" s="342"/>
      <c r="L871" s="342"/>
      <c r="M871" s="342"/>
      <c r="N871" s="342"/>
      <c r="O871" s="342"/>
      <c r="P871" s="355" t="s">
        <v>603</v>
      </c>
      <c r="Q871" s="343"/>
      <c r="R871" s="343"/>
      <c r="S871" s="343"/>
      <c r="T871" s="343"/>
      <c r="U871" s="343"/>
      <c r="V871" s="343"/>
      <c r="W871" s="343"/>
      <c r="X871" s="343"/>
      <c r="Y871" s="344">
        <v>241</v>
      </c>
      <c r="Z871" s="345"/>
      <c r="AA871" s="345"/>
      <c r="AB871" s="346"/>
      <c r="AC871" s="356" t="s">
        <v>514</v>
      </c>
      <c r="AD871" s="356"/>
      <c r="AE871" s="356"/>
      <c r="AF871" s="356"/>
      <c r="AG871" s="356"/>
      <c r="AH871" s="365">
        <v>5</v>
      </c>
      <c r="AI871" s="366"/>
      <c r="AJ871" s="366"/>
      <c r="AK871" s="366"/>
      <c r="AL871" s="350">
        <v>89.9</v>
      </c>
      <c r="AM871" s="351"/>
      <c r="AN871" s="351"/>
      <c r="AO871" s="352"/>
      <c r="AP871" s="353" t="s">
        <v>552</v>
      </c>
      <c r="AQ871" s="353"/>
      <c r="AR871" s="353"/>
      <c r="AS871" s="353"/>
      <c r="AT871" s="353"/>
      <c r="AU871" s="353"/>
      <c r="AV871" s="353"/>
      <c r="AW871" s="353"/>
      <c r="AX871" s="353"/>
    </row>
    <row r="872" spans="1:50" ht="30" customHeight="1" x14ac:dyDescent="0.15">
      <c r="A872" s="372">
        <v>3</v>
      </c>
      <c r="B872" s="372">
        <v>1</v>
      </c>
      <c r="C872" s="354" t="s">
        <v>604</v>
      </c>
      <c r="D872" s="340"/>
      <c r="E872" s="340"/>
      <c r="F872" s="340"/>
      <c r="G872" s="340"/>
      <c r="H872" s="340"/>
      <c r="I872" s="340"/>
      <c r="J872" s="341">
        <v>3440001000753</v>
      </c>
      <c r="K872" s="342"/>
      <c r="L872" s="342"/>
      <c r="M872" s="342"/>
      <c r="N872" s="342"/>
      <c r="O872" s="342"/>
      <c r="P872" s="355" t="s">
        <v>603</v>
      </c>
      <c r="Q872" s="343"/>
      <c r="R872" s="343"/>
      <c r="S872" s="343"/>
      <c r="T872" s="343"/>
      <c r="U872" s="343"/>
      <c r="V872" s="343"/>
      <c r="W872" s="343"/>
      <c r="X872" s="343"/>
      <c r="Y872" s="344">
        <v>240</v>
      </c>
      <c r="Z872" s="345"/>
      <c r="AA872" s="345"/>
      <c r="AB872" s="346"/>
      <c r="AC872" s="356" t="s">
        <v>514</v>
      </c>
      <c r="AD872" s="356"/>
      <c r="AE872" s="356"/>
      <c r="AF872" s="356"/>
      <c r="AG872" s="356"/>
      <c r="AH872" s="348">
        <v>1</v>
      </c>
      <c r="AI872" s="349"/>
      <c r="AJ872" s="349"/>
      <c r="AK872" s="349"/>
      <c r="AL872" s="350">
        <v>94.5</v>
      </c>
      <c r="AM872" s="351"/>
      <c r="AN872" s="351"/>
      <c r="AO872" s="352"/>
      <c r="AP872" s="353" t="s">
        <v>552</v>
      </c>
      <c r="AQ872" s="353"/>
      <c r="AR872" s="353"/>
      <c r="AS872" s="353"/>
      <c r="AT872" s="353"/>
      <c r="AU872" s="353"/>
      <c r="AV872" s="353"/>
      <c r="AW872" s="353"/>
      <c r="AX872" s="353"/>
    </row>
    <row r="873" spans="1:50" ht="30" customHeight="1" x14ac:dyDescent="0.15">
      <c r="A873" s="372">
        <v>4</v>
      </c>
      <c r="B873" s="372">
        <v>1</v>
      </c>
      <c r="C873" s="354" t="s">
        <v>601</v>
      </c>
      <c r="D873" s="340"/>
      <c r="E873" s="340"/>
      <c r="F873" s="340"/>
      <c r="G873" s="340"/>
      <c r="H873" s="340"/>
      <c r="I873" s="340"/>
      <c r="J873" s="341">
        <v>2440001001166</v>
      </c>
      <c r="K873" s="342"/>
      <c r="L873" s="342"/>
      <c r="M873" s="342"/>
      <c r="N873" s="342"/>
      <c r="O873" s="342"/>
      <c r="P873" s="355" t="s">
        <v>625</v>
      </c>
      <c r="Q873" s="343"/>
      <c r="R873" s="343"/>
      <c r="S873" s="343"/>
      <c r="T873" s="343"/>
      <c r="U873" s="343"/>
      <c r="V873" s="343"/>
      <c r="W873" s="343"/>
      <c r="X873" s="343"/>
      <c r="Y873" s="344">
        <v>229</v>
      </c>
      <c r="Z873" s="345"/>
      <c r="AA873" s="345"/>
      <c r="AB873" s="346"/>
      <c r="AC873" s="356" t="s">
        <v>514</v>
      </c>
      <c r="AD873" s="356"/>
      <c r="AE873" s="356"/>
      <c r="AF873" s="356"/>
      <c r="AG873" s="356"/>
      <c r="AH873" s="348">
        <v>2</v>
      </c>
      <c r="AI873" s="349"/>
      <c r="AJ873" s="349"/>
      <c r="AK873" s="349"/>
      <c r="AL873" s="350">
        <v>95.9</v>
      </c>
      <c r="AM873" s="351"/>
      <c r="AN873" s="351"/>
      <c r="AO873" s="352"/>
      <c r="AP873" s="353" t="s">
        <v>552</v>
      </c>
      <c r="AQ873" s="353"/>
      <c r="AR873" s="353"/>
      <c r="AS873" s="353"/>
      <c r="AT873" s="353"/>
      <c r="AU873" s="353"/>
      <c r="AV873" s="353"/>
      <c r="AW873" s="353"/>
      <c r="AX873" s="353"/>
    </row>
    <row r="874" spans="1:50" ht="30" customHeight="1" x14ac:dyDescent="0.15">
      <c r="A874" s="372">
        <v>5</v>
      </c>
      <c r="B874" s="372">
        <v>1</v>
      </c>
      <c r="C874" s="354" t="s">
        <v>608</v>
      </c>
      <c r="D874" s="340"/>
      <c r="E874" s="340"/>
      <c r="F874" s="340"/>
      <c r="G874" s="340"/>
      <c r="H874" s="340"/>
      <c r="I874" s="340"/>
      <c r="J874" s="341">
        <v>8440001002209</v>
      </c>
      <c r="K874" s="342"/>
      <c r="L874" s="342"/>
      <c r="M874" s="342"/>
      <c r="N874" s="342"/>
      <c r="O874" s="342"/>
      <c r="P874" s="355" t="s">
        <v>626</v>
      </c>
      <c r="Q874" s="343"/>
      <c r="R874" s="343"/>
      <c r="S874" s="343"/>
      <c r="T874" s="343"/>
      <c r="U874" s="343"/>
      <c r="V874" s="343"/>
      <c r="W874" s="343"/>
      <c r="X874" s="343"/>
      <c r="Y874" s="344">
        <v>227</v>
      </c>
      <c r="Z874" s="345"/>
      <c r="AA874" s="345"/>
      <c r="AB874" s="346"/>
      <c r="AC874" s="347" t="s">
        <v>514</v>
      </c>
      <c r="AD874" s="347"/>
      <c r="AE874" s="347"/>
      <c r="AF874" s="347"/>
      <c r="AG874" s="347"/>
      <c r="AH874" s="348">
        <v>6</v>
      </c>
      <c r="AI874" s="349"/>
      <c r="AJ874" s="349"/>
      <c r="AK874" s="349"/>
      <c r="AL874" s="350">
        <v>89.6</v>
      </c>
      <c r="AM874" s="351"/>
      <c r="AN874" s="351"/>
      <c r="AO874" s="352"/>
      <c r="AP874" s="353" t="s">
        <v>552</v>
      </c>
      <c r="AQ874" s="353"/>
      <c r="AR874" s="353"/>
      <c r="AS874" s="353"/>
      <c r="AT874" s="353"/>
      <c r="AU874" s="353"/>
      <c r="AV874" s="353"/>
      <c r="AW874" s="353"/>
      <c r="AX874" s="353"/>
    </row>
    <row r="875" spans="1:50" ht="30" customHeight="1" x14ac:dyDescent="0.15">
      <c r="A875" s="372">
        <v>6</v>
      </c>
      <c r="B875" s="372">
        <v>1</v>
      </c>
      <c r="C875" s="354" t="s">
        <v>609</v>
      </c>
      <c r="D875" s="340"/>
      <c r="E875" s="340"/>
      <c r="F875" s="340"/>
      <c r="G875" s="340"/>
      <c r="H875" s="340"/>
      <c r="I875" s="340"/>
      <c r="J875" s="341">
        <v>5440001001188</v>
      </c>
      <c r="K875" s="342"/>
      <c r="L875" s="342"/>
      <c r="M875" s="342"/>
      <c r="N875" s="342"/>
      <c r="O875" s="342"/>
      <c r="P875" s="355" t="s">
        <v>603</v>
      </c>
      <c r="Q875" s="343"/>
      <c r="R875" s="343"/>
      <c r="S875" s="343"/>
      <c r="T875" s="343"/>
      <c r="U875" s="343"/>
      <c r="V875" s="343"/>
      <c r="W875" s="343"/>
      <c r="X875" s="343"/>
      <c r="Y875" s="344">
        <v>222</v>
      </c>
      <c r="Z875" s="345"/>
      <c r="AA875" s="345"/>
      <c r="AB875" s="346"/>
      <c r="AC875" s="347" t="s">
        <v>514</v>
      </c>
      <c r="AD875" s="347"/>
      <c r="AE875" s="347"/>
      <c r="AF875" s="347"/>
      <c r="AG875" s="347"/>
      <c r="AH875" s="348">
        <v>5</v>
      </c>
      <c r="AI875" s="349"/>
      <c r="AJ875" s="349"/>
      <c r="AK875" s="349"/>
      <c r="AL875" s="350">
        <v>91.3</v>
      </c>
      <c r="AM875" s="351"/>
      <c r="AN875" s="351"/>
      <c r="AO875" s="352"/>
      <c r="AP875" s="353" t="s">
        <v>552</v>
      </c>
      <c r="AQ875" s="353"/>
      <c r="AR875" s="353"/>
      <c r="AS875" s="353"/>
      <c r="AT875" s="353"/>
      <c r="AU875" s="353"/>
      <c r="AV875" s="353"/>
      <c r="AW875" s="353"/>
      <c r="AX875" s="353"/>
    </row>
    <row r="876" spans="1:50" ht="30" customHeight="1" x14ac:dyDescent="0.15">
      <c r="A876" s="372">
        <v>7</v>
      </c>
      <c r="B876" s="372">
        <v>1</v>
      </c>
      <c r="C876" s="354" t="s">
        <v>627</v>
      </c>
      <c r="D876" s="340"/>
      <c r="E876" s="340"/>
      <c r="F876" s="340"/>
      <c r="G876" s="340"/>
      <c r="H876" s="340"/>
      <c r="I876" s="340"/>
      <c r="J876" s="341">
        <v>7430001056883</v>
      </c>
      <c r="K876" s="342"/>
      <c r="L876" s="342"/>
      <c r="M876" s="342"/>
      <c r="N876" s="342"/>
      <c r="O876" s="342"/>
      <c r="P876" s="355" t="s">
        <v>599</v>
      </c>
      <c r="Q876" s="343"/>
      <c r="R876" s="343"/>
      <c r="S876" s="343"/>
      <c r="T876" s="343"/>
      <c r="U876" s="343"/>
      <c r="V876" s="343"/>
      <c r="W876" s="343"/>
      <c r="X876" s="343"/>
      <c r="Y876" s="344">
        <v>200</v>
      </c>
      <c r="Z876" s="345"/>
      <c r="AA876" s="345"/>
      <c r="AB876" s="346"/>
      <c r="AC876" s="347" t="s">
        <v>514</v>
      </c>
      <c r="AD876" s="347"/>
      <c r="AE876" s="347"/>
      <c r="AF876" s="347"/>
      <c r="AG876" s="347"/>
      <c r="AH876" s="348">
        <v>2</v>
      </c>
      <c r="AI876" s="349"/>
      <c r="AJ876" s="349"/>
      <c r="AK876" s="349"/>
      <c r="AL876" s="350">
        <v>93.7</v>
      </c>
      <c r="AM876" s="351"/>
      <c r="AN876" s="351"/>
      <c r="AO876" s="352"/>
      <c r="AP876" s="353" t="s">
        <v>552</v>
      </c>
      <c r="AQ876" s="353"/>
      <c r="AR876" s="353"/>
      <c r="AS876" s="353"/>
      <c r="AT876" s="353"/>
      <c r="AU876" s="353"/>
      <c r="AV876" s="353"/>
      <c r="AW876" s="353"/>
      <c r="AX876" s="353"/>
    </row>
    <row r="877" spans="1:50" ht="30" customHeight="1" x14ac:dyDescent="0.15">
      <c r="A877" s="372">
        <v>8</v>
      </c>
      <c r="B877" s="372">
        <v>1</v>
      </c>
      <c r="C877" s="354" t="s">
        <v>628</v>
      </c>
      <c r="D877" s="340"/>
      <c r="E877" s="340"/>
      <c r="F877" s="340"/>
      <c r="G877" s="340"/>
      <c r="H877" s="340"/>
      <c r="I877" s="340"/>
      <c r="J877" s="341">
        <v>4440001002261</v>
      </c>
      <c r="K877" s="342"/>
      <c r="L877" s="342"/>
      <c r="M877" s="342"/>
      <c r="N877" s="342"/>
      <c r="O877" s="342"/>
      <c r="P877" s="355" t="s">
        <v>603</v>
      </c>
      <c r="Q877" s="343"/>
      <c r="R877" s="343"/>
      <c r="S877" s="343"/>
      <c r="T877" s="343"/>
      <c r="U877" s="343"/>
      <c r="V877" s="343"/>
      <c r="W877" s="343"/>
      <c r="X877" s="343"/>
      <c r="Y877" s="344">
        <v>199</v>
      </c>
      <c r="Z877" s="345"/>
      <c r="AA877" s="345"/>
      <c r="AB877" s="346"/>
      <c r="AC877" s="347" t="s">
        <v>514</v>
      </c>
      <c r="AD877" s="347"/>
      <c r="AE877" s="347"/>
      <c r="AF877" s="347"/>
      <c r="AG877" s="347"/>
      <c r="AH877" s="348">
        <v>3</v>
      </c>
      <c r="AI877" s="349"/>
      <c r="AJ877" s="349"/>
      <c r="AK877" s="349"/>
      <c r="AL877" s="350">
        <v>93.8</v>
      </c>
      <c r="AM877" s="351"/>
      <c r="AN877" s="351"/>
      <c r="AO877" s="352"/>
      <c r="AP877" s="353" t="s">
        <v>552</v>
      </c>
      <c r="AQ877" s="353"/>
      <c r="AR877" s="353"/>
      <c r="AS877" s="353"/>
      <c r="AT877" s="353"/>
      <c r="AU877" s="353"/>
      <c r="AV877" s="353"/>
      <c r="AW877" s="353"/>
      <c r="AX877" s="353"/>
    </row>
    <row r="878" spans="1:50" ht="30" customHeight="1" x14ac:dyDescent="0.15">
      <c r="A878" s="372">
        <v>9</v>
      </c>
      <c r="B878" s="372">
        <v>1</v>
      </c>
      <c r="C878" s="354" t="s">
        <v>605</v>
      </c>
      <c r="D878" s="340"/>
      <c r="E878" s="340"/>
      <c r="F878" s="340"/>
      <c r="G878" s="340"/>
      <c r="H878" s="340"/>
      <c r="I878" s="340"/>
      <c r="J878" s="341">
        <v>3450001007748</v>
      </c>
      <c r="K878" s="342"/>
      <c r="L878" s="342"/>
      <c r="M878" s="342"/>
      <c r="N878" s="342"/>
      <c r="O878" s="342"/>
      <c r="P878" s="355" t="s">
        <v>606</v>
      </c>
      <c r="Q878" s="343"/>
      <c r="R878" s="343"/>
      <c r="S878" s="343"/>
      <c r="T878" s="343"/>
      <c r="U878" s="343"/>
      <c r="V878" s="343"/>
      <c r="W878" s="343"/>
      <c r="X878" s="343"/>
      <c r="Y878" s="344">
        <v>185</v>
      </c>
      <c r="Z878" s="345"/>
      <c r="AA878" s="345"/>
      <c r="AB878" s="346"/>
      <c r="AC878" s="347" t="s">
        <v>514</v>
      </c>
      <c r="AD878" s="347"/>
      <c r="AE878" s="347"/>
      <c r="AF878" s="347"/>
      <c r="AG878" s="347"/>
      <c r="AH878" s="348">
        <v>5</v>
      </c>
      <c r="AI878" s="349"/>
      <c r="AJ878" s="349"/>
      <c r="AK878" s="349"/>
      <c r="AL878" s="350">
        <v>93.1</v>
      </c>
      <c r="AM878" s="351"/>
      <c r="AN878" s="351"/>
      <c r="AO878" s="352"/>
      <c r="AP878" s="353" t="s">
        <v>552</v>
      </c>
      <c r="AQ878" s="353"/>
      <c r="AR878" s="353"/>
      <c r="AS878" s="353"/>
      <c r="AT878" s="353"/>
      <c r="AU878" s="353"/>
      <c r="AV878" s="353"/>
      <c r="AW878" s="353"/>
      <c r="AX878" s="353"/>
    </row>
    <row r="879" spans="1:50" ht="30" customHeight="1" x14ac:dyDescent="0.15">
      <c r="A879" s="372">
        <v>10</v>
      </c>
      <c r="B879" s="372">
        <v>1</v>
      </c>
      <c r="C879" s="354" t="s">
        <v>607</v>
      </c>
      <c r="D879" s="340"/>
      <c r="E879" s="340"/>
      <c r="F879" s="340"/>
      <c r="G879" s="340"/>
      <c r="H879" s="340"/>
      <c r="I879" s="340"/>
      <c r="J879" s="341">
        <v>2450001006338</v>
      </c>
      <c r="K879" s="342"/>
      <c r="L879" s="342"/>
      <c r="M879" s="342"/>
      <c r="N879" s="342"/>
      <c r="O879" s="342"/>
      <c r="P879" s="355" t="s">
        <v>599</v>
      </c>
      <c r="Q879" s="343"/>
      <c r="R879" s="343"/>
      <c r="S879" s="343"/>
      <c r="T879" s="343"/>
      <c r="U879" s="343"/>
      <c r="V879" s="343"/>
      <c r="W879" s="343"/>
      <c r="X879" s="343"/>
      <c r="Y879" s="344">
        <v>178</v>
      </c>
      <c r="Z879" s="345"/>
      <c r="AA879" s="345"/>
      <c r="AB879" s="346"/>
      <c r="AC879" s="347" t="s">
        <v>514</v>
      </c>
      <c r="AD879" s="347"/>
      <c r="AE879" s="347"/>
      <c r="AF879" s="347"/>
      <c r="AG879" s="347"/>
      <c r="AH879" s="348">
        <v>3</v>
      </c>
      <c r="AI879" s="349"/>
      <c r="AJ879" s="349"/>
      <c r="AK879" s="349"/>
      <c r="AL879" s="350">
        <v>92</v>
      </c>
      <c r="AM879" s="351"/>
      <c r="AN879" s="351"/>
      <c r="AO879" s="352"/>
      <c r="AP879" s="353" t="s">
        <v>552</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610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374</v>
      </c>
      <c r="Q902" s="359"/>
      <c r="R902" s="359"/>
      <c r="S902" s="359"/>
      <c r="T902" s="359"/>
      <c r="U902" s="359"/>
      <c r="V902" s="359"/>
      <c r="W902" s="359"/>
      <c r="X902" s="359"/>
      <c r="Y902" s="360" t="s">
        <v>427</v>
      </c>
      <c r="Z902" s="361"/>
      <c r="AA902" s="361"/>
      <c r="AB902" s="361"/>
      <c r="AC902" s="142" t="s">
        <v>474</v>
      </c>
      <c r="AD902" s="142"/>
      <c r="AE902" s="142"/>
      <c r="AF902" s="142"/>
      <c r="AG902" s="142"/>
      <c r="AH902" s="360" t="s">
        <v>508</v>
      </c>
      <c r="AI902" s="357"/>
      <c r="AJ902" s="357"/>
      <c r="AK902" s="357"/>
      <c r="AL902" s="357" t="s">
        <v>21</v>
      </c>
      <c r="AM902" s="357"/>
      <c r="AN902" s="357"/>
      <c r="AO902" s="362"/>
      <c r="AP902" s="363" t="s">
        <v>431</v>
      </c>
      <c r="AQ902" s="363"/>
      <c r="AR902" s="363"/>
      <c r="AS902" s="363"/>
      <c r="AT902" s="363"/>
      <c r="AU902" s="363"/>
      <c r="AV902" s="363"/>
      <c r="AW902" s="363"/>
      <c r="AX902" s="363"/>
    </row>
    <row r="903" spans="1:50" ht="30" customHeight="1" x14ac:dyDescent="0.15">
      <c r="A903" s="372">
        <v>1</v>
      </c>
      <c r="B903" s="372">
        <v>1</v>
      </c>
      <c r="C903" s="354" t="s">
        <v>611</v>
      </c>
      <c r="D903" s="340"/>
      <c r="E903" s="340"/>
      <c r="F903" s="340"/>
      <c r="G903" s="340"/>
      <c r="H903" s="340"/>
      <c r="I903" s="340"/>
      <c r="J903" s="341">
        <v>7000020010006</v>
      </c>
      <c r="K903" s="342"/>
      <c r="L903" s="342"/>
      <c r="M903" s="342"/>
      <c r="N903" s="342"/>
      <c r="O903" s="342"/>
      <c r="P903" s="355" t="s">
        <v>612</v>
      </c>
      <c r="Q903" s="343"/>
      <c r="R903" s="343"/>
      <c r="S903" s="343"/>
      <c r="T903" s="343"/>
      <c r="U903" s="343"/>
      <c r="V903" s="343"/>
      <c r="W903" s="343"/>
      <c r="X903" s="343"/>
      <c r="Y903" s="344">
        <v>268</v>
      </c>
      <c r="Z903" s="345"/>
      <c r="AA903" s="345"/>
      <c r="AB903" s="346"/>
      <c r="AC903" s="356" t="s">
        <v>613</v>
      </c>
      <c r="AD903" s="364"/>
      <c r="AE903" s="364"/>
      <c r="AF903" s="364"/>
      <c r="AG903" s="364"/>
      <c r="AH903" s="365" t="s">
        <v>552</v>
      </c>
      <c r="AI903" s="366"/>
      <c r="AJ903" s="366"/>
      <c r="AK903" s="366"/>
      <c r="AL903" s="350" t="s">
        <v>552</v>
      </c>
      <c r="AM903" s="351"/>
      <c r="AN903" s="351"/>
      <c r="AO903" s="352"/>
      <c r="AP903" s="353" t="s">
        <v>552</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614</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374</v>
      </c>
      <c r="Q935" s="359"/>
      <c r="R935" s="359"/>
      <c r="S935" s="359"/>
      <c r="T935" s="359"/>
      <c r="U935" s="359"/>
      <c r="V935" s="359"/>
      <c r="W935" s="359"/>
      <c r="X935" s="359"/>
      <c r="Y935" s="360" t="s">
        <v>427</v>
      </c>
      <c r="Z935" s="361"/>
      <c r="AA935" s="361"/>
      <c r="AB935" s="361"/>
      <c r="AC935" s="142" t="s">
        <v>474</v>
      </c>
      <c r="AD935" s="142"/>
      <c r="AE935" s="142"/>
      <c r="AF935" s="142"/>
      <c r="AG935" s="142"/>
      <c r="AH935" s="360" t="s">
        <v>508</v>
      </c>
      <c r="AI935" s="357"/>
      <c r="AJ935" s="357"/>
      <c r="AK935" s="357"/>
      <c r="AL935" s="357" t="s">
        <v>21</v>
      </c>
      <c r="AM935" s="357"/>
      <c r="AN935" s="357"/>
      <c r="AO935" s="362"/>
      <c r="AP935" s="363" t="s">
        <v>431</v>
      </c>
      <c r="AQ935" s="363"/>
      <c r="AR935" s="363"/>
      <c r="AS935" s="363"/>
      <c r="AT935" s="363"/>
      <c r="AU935" s="363"/>
      <c r="AV935" s="363"/>
      <c r="AW935" s="363"/>
      <c r="AX935" s="363"/>
    </row>
    <row r="936" spans="1:50" ht="30" customHeight="1" x14ac:dyDescent="0.15">
      <c r="A936" s="372">
        <v>1</v>
      </c>
      <c r="B936" s="372">
        <v>1</v>
      </c>
      <c r="C936" s="354" t="s">
        <v>611</v>
      </c>
      <c r="D936" s="340"/>
      <c r="E936" s="340"/>
      <c r="F936" s="340"/>
      <c r="G936" s="340"/>
      <c r="H936" s="340"/>
      <c r="I936" s="340"/>
      <c r="J936" s="341">
        <v>7000020010006</v>
      </c>
      <c r="K936" s="342"/>
      <c r="L936" s="342"/>
      <c r="M936" s="342"/>
      <c r="N936" s="342"/>
      <c r="O936" s="342"/>
      <c r="P936" s="355" t="s">
        <v>615</v>
      </c>
      <c r="Q936" s="343"/>
      <c r="R936" s="343"/>
      <c r="S936" s="343"/>
      <c r="T936" s="343"/>
      <c r="U936" s="343"/>
      <c r="V936" s="343"/>
      <c r="W936" s="343"/>
      <c r="X936" s="343"/>
      <c r="Y936" s="344">
        <v>172</v>
      </c>
      <c r="Z936" s="345"/>
      <c r="AA936" s="345"/>
      <c r="AB936" s="346"/>
      <c r="AC936" s="356" t="s">
        <v>613</v>
      </c>
      <c r="AD936" s="364"/>
      <c r="AE936" s="364"/>
      <c r="AF936" s="364"/>
      <c r="AG936" s="364"/>
      <c r="AH936" s="365" t="s">
        <v>552</v>
      </c>
      <c r="AI936" s="366"/>
      <c r="AJ936" s="366"/>
      <c r="AK936" s="366"/>
      <c r="AL936" s="350" t="s">
        <v>552</v>
      </c>
      <c r="AM936" s="351"/>
      <c r="AN936" s="351"/>
      <c r="AO936" s="352"/>
      <c r="AP936" s="353" t="s">
        <v>552</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430</v>
      </c>
      <c r="K968" s="358"/>
      <c r="L968" s="358"/>
      <c r="M968" s="358"/>
      <c r="N968" s="358"/>
      <c r="O968" s="358"/>
      <c r="P968" s="359" t="s">
        <v>374</v>
      </c>
      <c r="Q968" s="359"/>
      <c r="R968" s="359"/>
      <c r="S968" s="359"/>
      <c r="T968" s="359"/>
      <c r="U968" s="359"/>
      <c r="V968" s="359"/>
      <c r="W968" s="359"/>
      <c r="X968" s="359"/>
      <c r="Y968" s="360" t="s">
        <v>427</v>
      </c>
      <c r="Z968" s="361"/>
      <c r="AA968" s="361"/>
      <c r="AB968" s="361"/>
      <c r="AC968" s="142" t="s">
        <v>474</v>
      </c>
      <c r="AD968" s="142"/>
      <c r="AE968" s="142"/>
      <c r="AF968" s="142"/>
      <c r="AG968" s="142"/>
      <c r="AH968" s="360" t="s">
        <v>508</v>
      </c>
      <c r="AI968" s="357"/>
      <c r="AJ968" s="357"/>
      <c r="AK968" s="357"/>
      <c r="AL968" s="357" t="s">
        <v>21</v>
      </c>
      <c r="AM968" s="357"/>
      <c r="AN968" s="357"/>
      <c r="AO968" s="362"/>
      <c r="AP968" s="363" t="s">
        <v>431</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374</v>
      </c>
      <c r="Q1001" s="359"/>
      <c r="R1001" s="359"/>
      <c r="S1001" s="359"/>
      <c r="T1001" s="359"/>
      <c r="U1001" s="359"/>
      <c r="V1001" s="359"/>
      <c r="W1001" s="359"/>
      <c r="X1001" s="359"/>
      <c r="Y1001" s="360" t="s">
        <v>427</v>
      </c>
      <c r="Z1001" s="361"/>
      <c r="AA1001" s="361"/>
      <c r="AB1001" s="361"/>
      <c r="AC1001" s="142" t="s">
        <v>474</v>
      </c>
      <c r="AD1001" s="142"/>
      <c r="AE1001" s="142"/>
      <c r="AF1001" s="142"/>
      <c r="AG1001" s="142"/>
      <c r="AH1001" s="360" t="s">
        <v>508</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374</v>
      </c>
      <c r="Q1034" s="359"/>
      <c r="R1034" s="359"/>
      <c r="S1034" s="359"/>
      <c r="T1034" s="359"/>
      <c r="U1034" s="359"/>
      <c r="V1034" s="359"/>
      <c r="W1034" s="359"/>
      <c r="X1034" s="359"/>
      <c r="Y1034" s="360" t="s">
        <v>427</v>
      </c>
      <c r="Z1034" s="361"/>
      <c r="AA1034" s="361"/>
      <c r="AB1034" s="361"/>
      <c r="AC1034" s="142" t="s">
        <v>474</v>
      </c>
      <c r="AD1034" s="142"/>
      <c r="AE1034" s="142"/>
      <c r="AF1034" s="142"/>
      <c r="AG1034" s="142"/>
      <c r="AH1034" s="360" t="s">
        <v>508</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374</v>
      </c>
      <c r="Q1067" s="359"/>
      <c r="R1067" s="359"/>
      <c r="S1067" s="359"/>
      <c r="T1067" s="359"/>
      <c r="U1067" s="359"/>
      <c r="V1067" s="359"/>
      <c r="W1067" s="359"/>
      <c r="X1067" s="359"/>
      <c r="Y1067" s="360" t="s">
        <v>427</v>
      </c>
      <c r="Z1067" s="361"/>
      <c r="AA1067" s="361"/>
      <c r="AB1067" s="361"/>
      <c r="AC1067" s="142" t="s">
        <v>474</v>
      </c>
      <c r="AD1067" s="142"/>
      <c r="AE1067" s="142"/>
      <c r="AF1067" s="142"/>
      <c r="AG1067" s="142"/>
      <c r="AH1067" s="360" t="s">
        <v>508</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462</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481</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395</v>
      </c>
      <c r="D1101" s="376"/>
      <c r="E1101" s="142" t="s">
        <v>394</v>
      </c>
      <c r="F1101" s="376"/>
      <c r="G1101" s="376"/>
      <c r="H1101" s="376"/>
      <c r="I1101" s="376"/>
      <c r="J1101" s="142" t="s">
        <v>430</v>
      </c>
      <c r="K1101" s="142"/>
      <c r="L1101" s="142"/>
      <c r="M1101" s="142"/>
      <c r="N1101" s="142"/>
      <c r="O1101" s="142"/>
      <c r="P1101" s="360" t="s">
        <v>27</v>
      </c>
      <c r="Q1101" s="360"/>
      <c r="R1101" s="360"/>
      <c r="S1101" s="360"/>
      <c r="T1101" s="360"/>
      <c r="U1101" s="360"/>
      <c r="V1101" s="360"/>
      <c r="W1101" s="360"/>
      <c r="X1101" s="360"/>
      <c r="Y1101" s="142" t="s">
        <v>432</v>
      </c>
      <c r="Z1101" s="376"/>
      <c r="AA1101" s="376"/>
      <c r="AB1101" s="376"/>
      <c r="AC1101" s="142" t="s">
        <v>375</v>
      </c>
      <c r="AD1101" s="142"/>
      <c r="AE1101" s="142"/>
      <c r="AF1101" s="142"/>
      <c r="AG1101" s="142"/>
      <c r="AH1101" s="360" t="s">
        <v>389</v>
      </c>
      <c r="AI1101" s="361"/>
      <c r="AJ1101" s="361"/>
      <c r="AK1101" s="361"/>
      <c r="AL1101" s="361" t="s">
        <v>21</v>
      </c>
      <c r="AM1101" s="361"/>
      <c r="AN1101" s="361"/>
      <c r="AO1101" s="377"/>
      <c r="AP1101" s="363" t="s">
        <v>463</v>
      </c>
      <c r="AQ1101" s="363"/>
      <c r="AR1101" s="363"/>
      <c r="AS1101" s="363"/>
      <c r="AT1101" s="363"/>
      <c r="AU1101" s="363"/>
      <c r="AV1101" s="363"/>
      <c r="AW1101" s="363"/>
      <c r="AX1101" s="363"/>
    </row>
    <row r="1102" spans="1:50" ht="30" customHeight="1" x14ac:dyDescent="0.15">
      <c r="A1102" s="372">
        <v>1</v>
      </c>
      <c r="B1102" s="372">
        <v>1</v>
      </c>
      <c r="C1102" s="370"/>
      <c r="D1102" s="370"/>
      <c r="E1102" s="140" t="s">
        <v>552</v>
      </c>
      <c r="F1102" s="371"/>
      <c r="G1102" s="371"/>
      <c r="H1102" s="371"/>
      <c r="I1102" s="371"/>
      <c r="J1102" s="341" t="s">
        <v>552</v>
      </c>
      <c r="K1102" s="342"/>
      <c r="L1102" s="342"/>
      <c r="M1102" s="342"/>
      <c r="N1102" s="342"/>
      <c r="O1102" s="342"/>
      <c r="P1102" s="355" t="s">
        <v>552</v>
      </c>
      <c r="Q1102" s="343"/>
      <c r="R1102" s="343"/>
      <c r="S1102" s="343"/>
      <c r="T1102" s="343"/>
      <c r="U1102" s="343"/>
      <c r="V1102" s="343"/>
      <c r="W1102" s="343"/>
      <c r="X1102" s="343"/>
      <c r="Y1102" s="344" t="s">
        <v>552</v>
      </c>
      <c r="Z1102" s="345"/>
      <c r="AA1102" s="345"/>
      <c r="AB1102" s="346"/>
      <c r="AC1102" s="347"/>
      <c r="AD1102" s="347"/>
      <c r="AE1102" s="347"/>
      <c r="AF1102" s="347"/>
      <c r="AG1102" s="347"/>
      <c r="AH1102" s="348" t="s">
        <v>552</v>
      </c>
      <c r="AI1102" s="349"/>
      <c r="AJ1102" s="349"/>
      <c r="AK1102" s="349"/>
      <c r="AL1102" s="350" t="s">
        <v>552</v>
      </c>
      <c r="AM1102" s="351"/>
      <c r="AN1102" s="351"/>
      <c r="AO1102" s="352"/>
      <c r="AP1102" s="353" t="s">
        <v>552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8:AO843 AL845:AO866">
    <cfRule type="expression" dxfId="2501" priority="6629">
      <formula>IF(AND(AL838&gt;=0, RIGHT(TEXT(AL838,"0.#"),1)&lt;&gt;"."),TRUE,FALSE)</formula>
    </cfRule>
    <cfRule type="expression" dxfId="2500" priority="6630">
      <formula>IF(AND(AL838&gt;=0, RIGHT(TEXT(AL838,"0.#"),1)="."),TRUE,FALSE)</formula>
    </cfRule>
    <cfRule type="expression" dxfId="2499" priority="6631">
      <formula>IF(AND(AL838&lt;0, RIGHT(TEXT(AL838,"0.#"),1)&lt;&gt;"."),TRUE,FALSE)</formula>
    </cfRule>
    <cfRule type="expression" dxfId="2498" priority="6632">
      <formula>IF(AND(AL838&lt;0, RIGHT(TEXT(AL838,"0.#"),1)="."),TRUE,FALSE)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43 Y845: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7">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844:AO844">
    <cfRule type="expression" dxfId="5" priority="3">
      <formula>IF(AND(AL844&gt;=0, RIGHT(TEXT(AL844,"0.#"),1)&lt;&gt;"."),TRUE,FALSE)</formula>
    </cfRule>
    <cfRule type="expression" dxfId="4" priority="4">
      <formula>IF(AND(AL844&gt;=0, RIGHT(TEXT(AL844,"0.#"),1)="."),TRUE,FALSE)</formula>
    </cfRule>
    <cfRule type="expression" dxfId="3" priority="5">
      <formula>IF(AND(AL844&lt;0, RIGHT(TEXT(AL844,"0.#"),1)&lt;&gt;"."),TRUE,FALSE)</formula>
    </cfRule>
    <cfRule type="expression" dxfId="2" priority="6">
      <formula>IF(AND(AL844&lt;0, RIGHT(TEXT(AL844,"0.#"),1)="."),TRUE,FALSE)</formula>
    </cfRule>
  </conditionalFormatting>
  <conditionalFormatting sqref="Y844">
    <cfRule type="expression" dxfId="1" priority="1">
      <formula>IF(RIGHT(TEXT(Y844,"0.#"),1)=".",FALSE,TRUE)</formula>
    </cfRule>
    <cfRule type="expression" dxfId="0" priority="2">
      <formula>IF(RIGHT(TEXT(Y844,"0.#"),1)=".",TRUE,FALSE)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14"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8" sqref="F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494</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513</v>
      </c>
      <c r="AI2" s="54" t="s">
        <v>383</v>
      </c>
      <c r="AK2" s="54" t="s">
        <v>392</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465</v>
      </c>
      <c r="W3" s="32" t="s">
        <v>269</v>
      </c>
      <c r="Y3" s="32" t="s">
        <v>70</v>
      </c>
      <c r="Z3" s="30"/>
      <c r="AA3" s="32" t="s">
        <v>75</v>
      </c>
      <c r="AB3" s="31"/>
      <c r="AC3" s="33" t="s">
        <v>255</v>
      </c>
      <c r="AD3" s="28"/>
      <c r="AE3" s="45" t="s">
        <v>296</v>
      </c>
      <c r="AF3" s="30"/>
      <c r="AG3" s="56" t="s">
        <v>514</v>
      </c>
      <c r="AI3" s="54" t="s">
        <v>385</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547</v>
      </c>
      <c r="R4" s="13" t="str">
        <f t="shared" si="3"/>
        <v>補助</v>
      </c>
      <c r="S4" s="13" t="str">
        <f t="shared" si="4"/>
        <v>直接実施、補助</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458</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547</v>
      </c>
      <c r="M6" s="13" t="str">
        <f t="shared" si="2"/>
        <v>公共事業</v>
      </c>
      <c r="N6" s="13" t="str">
        <f t="shared" si="6"/>
        <v>公共事業</v>
      </c>
      <c r="O6" s="13"/>
      <c r="P6" s="12" t="s">
        <v>194</v>
      </c>
      <c r="Q6" s="17"/>
      <c r="R6" s="13" t="str">
        <f t="shared" si="3"/>
        <v/>
      </c>
      <c r="S6" s="13" t="str">
        <f t="shared" si="4"/>
        <v>直接実施、補助</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直接実施、補助</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公共事業</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公共事業</v>
      </c>
      <c r="O10" s="13"/>
      <c r="P10" s="13" t="str">
        <f>S8</f>
        <v>直接実施、補助</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486</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355</v>
      </c>
      <c r="AF2" s="1035"/>
      <c r="AG2" s="1035"/>
      <c r="AH2" s="1035"/>
      <c r="AI2" s="1035" t="s">
        <v>361</v>
      </c>
      <c r="AJ2" s="1035"/>
      <c r="AK2" s="1035"/>
      <c r="AL2" s="1035"/>
      <c r="AM2" s="1035" t="s">
        <v>467</v>
      </c>
      <c r="AN2" s="1035"/>
      <c r="AO2" s="1035"/>
      <c r="AP2" s="553"/>
      <c r="AQ2" s="152" t="s">
        <v>353</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354</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486</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355</v>
      </c>
      <c r="AF9" s="1035"/>
      <c r="AG9" s="1035"/>
      <c r="AH9" s="1035"/>
      <c r="AI9" s="1035" t="s">
        <v>361</v>
      </c>
      <c r="AJ9" s="1035"/>
      <c r="AK9" s="1035"/>
      <c r="AL9" s="1035"/>
      <c r="AM9" s="1035" t="s">
        <v>467</v>
      </c>
      <c r="AN9" s="1035"/>
      <c r="AO9" s="1035"/>
      <c r="AP9" s="553"/>
      <c r="AQ9" s="152" t="s">
        <v>353</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354</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486</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355</v>
      </c>
      <c r="AF16" s="1035"/>
      <c r="AG16" s="1035"/>
      <c r="AH16" s="1035"/>
      <c r="AI16" s="1035" t="s">
        <v>361</v>
      </c>
      <c r="AJ16" s="1035"/>
      <c r="AK16" s="1035"/>
      <c r="AL16" s="1035"/>
      <c r="AM16" s="1035" t="s">
        <v>467</v>
      </c>
      <c r="AN16" s="1035"/>
      <c r="AO16" s="1035"/>
      <c r="AP16" s="553"/>
      <c r="AQ16" s="152" t="s">
        <v>353</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354</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486</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355</v>
      </c>
      <c r="AF23" s="1035"/>
      <c r="AG23" s="1035"/>
      <c r="AH23" s="1035"/>
      <c r="AI23" s="1035" t="s">
        <v>361</v>
      </c>
      <c r="AJ23" s="1035"/>
      <c r="AK23" s="1035"/>
      <c r="AL23" s="1035"/>
      <c r="AM23" s="1035" t="s">
        <v>467</v>
      </c>
      <c r="AN23" s="1035"/>
      <c r="AO23" s="1035"/>
      <c r="AP23" s="553"/>
      <c r="AQ23" s="152" t="s">
        <v>353</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354</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486</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355</v>
      </c>
      <c r="AF30" s="1035"/>
      <c r="AG30" s="1035"/>
      <c r="AH30" s="1035"/>
      <c r="AI30" s="1035" t="s">
        <v>361</v>
      </c>
      <c r="AJ30" s="1035"/>
      <c r="AK30" s="1035"/>
      <c r="AL30" s="1035"/>
      <c r="AM30" s="1035" t="s">
        <v>467</v>
      </c>
      <c r="AN30" s="1035"/>
      <c r="AO30" s="1035"/>
      <c r="AP30" s="553"/>
      <c r="AQ30" s="152" t="s">
        <v>353</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354</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486</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355</v>
      </c>
      <c r="AF37" s="1035"/>
      <c r="AG37" s="1035"/>
      <c r="AH37" s="1035"/>
      <c r="AI37" s="1035" t="s">
        <v>361</v>
      </c>
      <c r="AJ37" s="1035"/>
      <c r="AK37" s="1035"/>
      <c r="AL37" s="1035"/>
      <c r="AM37" s="1035" t="s">
        <v>467</v>
      </c>
      <c r="AN37" s="1035"/>
      <c r="AO37" s="1035"/>
      <c r="AP37" s="553"/>
      <c r="AQ37" s="152" t="s">
        <v>353</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354</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486</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355</v>
      </c>
      <c r="AF44" s="1035"/>
      <c r="AG44" s="1035"/>
      <c r="AH44" s="1035"/>
      <c r="AI44" s="1035" t="s">
        <v>361</v>
      </c>
      <c r="AJ44" s="1035"/>
      <c r="AK44" s="1035"/>
      <c r="AL44" s="1035"/>
      <c r="AM44" s="1035" t="s">
        <v>467</v>
      </c>
      <c r="AN44" s="1035"/>
      <c r="AO44" s="1035"/>
      <c r="AP44" s="553"/>
      <c r="AQ44" s="152" t="s">
        <v>353</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354</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486</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355</v>
      </c>
      <c r="AF51" s="1035"/>
      <c r="AG51" s="1035"/>
      <c r="AH51" s="1035"/>
      <c r="AI51" s="1035" t="s">
        <v>361</v>
      </c>
      <c r="AJ51" s="1035"/>
      <c r="AK51" s="1035"/>
      <c r="AL51" s="1035"/>
      <c r="AM51" s="1035" t="s">
        <v>467</v>
      </c>
      <c r="AN51" s="1035"/>
      <c r="AO51" s="1035"/>
      <c r="AP51" s="553"/>
      <c r="AQ51" s="152" t="s">
        <v>353</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354</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486</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355</v>
      </c>
      <c r="AF58" s="1035"/>
      <c r="AG58" s="1035"/>
      <c r="AH58" s="1035"/>
      <c r="AI58" s="1035" t="s">
        <v>361</v>
      </c>
      <c r="AJ58" s="1035"/>
      <c r="AK58" s="1035"/>
      <c r="AL58" s="1035"/>
      <c r="AM58" s="1035" t="s">
        <v>467</v>
      </c>
      <c r="AN58" s="1035"/>
      <c r="AO58" s="1035"/>
      <c r="AP58" s="553"/>
      <c r="AQ58" s="152" t="s">
        <v>353</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354</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486</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355</v>
      </c>
      <c r="AF65" s="1035"/>
      <c r="AG65" s="1035"/>
      <c r="AH65" s="1035"/>
      <c r="AI65" s="1035" t="s">
        <v>361</v>
      </c>
      <c r="AJ65" s="1035"/>
      <c r="AK65" s="1035"/>
      <c r="AL65" s="1035"/>
      <c r="AM65" s="1035" t="s">
        <v>467</v>
      </c>
      <c r="AN65" s="1035"/>
      <c r="AO65" s="1035"/>
      <c r="AP65" s="553"/>
      <c r="AQ65" s="152" t="s">
        <v>353</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354</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507</v>
      </c>
      <c r="H2" s="595"/>
      <c r="I2" s="595"/>
      <c r="J2" s="595"/>
      <c r="K2" s="595"/>
      <c r="L2" s="595"/>
      <c r="M2" s="595"/>
      <c r="N2" s="595"/>
      <c r="O2" s="595"/>
      <c r="P2" s="595"/>
      <c r="Q2" s="595"/>
      <c r="R2" s="595"/>
      <c r="S2" s="595"/>
      <c r="T2" s="595"/>
      <c r="U2" s="595"/>
      <c r="V2" s="595"/>
      <c r="W2" s="595"/>
      <c r="X2" s="595"/>
      <c r="Y2" s="595"/>
      <c r="Z2" s="595"/>
      <c r="AA2" s="595"/>
      <c r="AB2" s="596"/>
      <c r="AC2" s="594" t="s">
        <v>509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400</v>
      </c>
      <c r="H15" s="595"/>
      <c r="I15" s="595"/>
      <c r="J15" s="595"/>
      <c r="K15" s="595"/>
      <c r="L15" s="595"/>
      <c r="M15" s="595"/>
      <c r="N15" s="595"/>
      <c r="O15" s="595"/>
      <c r="P15" s="595"/>
      <c r="Q15" s="595"/>
      <c r="R15" s="595"/>
      <c r="S15" s="595"/>
      <c r="T15" s="595"/>
      <c r="U15" s="595"/>
      <c r="V15" s="595"/>
      <c r="W15" s="595"/>
      <c r="X15" s="595"/>
      <c r="Y15" s="595"/>
      <c r="Z15" s="595"/>
      <c r="AA15" s="595"/>
      <c r="AB15" s="596"/>
      <c r="AC15" s="594" t="s">
        <v>401</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399</v>
      </c>
      <c r="H28" s="595"/>
      <c r="I28" s="595"/>
      <c r="J28" s="595"/>
      <c r="K28" s="595"/>
      <c r="L28" s="595"/>
      <c r="M28" s="595"/>
      <c r="N28" s="595"/>
      <c r="O28" s="595"/>
      <c r="P28" s="595"/>
      <c r="Q28" s="595"/>
      <c r="R28" s="595"/>
      <c r="S28" s="595"/>
      <c r="T28" s="595"/>
      <c r="U28" s="595"/>
      <c r="V28" s="595"/>
      <c r="W28" s="595"/>
      <c r="X28" s="595"/>
      <c r="Y28" s="595"/>
      <c r="Z28" s="595"/>
      <c r="AA28" s="595"/>
      <c r="AB28" s="596"/>
      <c r="AC28" s="594" t="s">
        <v>402</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449</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403</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404</v>
      </c>
      <c r="H68" s="595"/>
      <c r="I68" s="595"/>
      <c r="J68" s="595"/>
      <c r="K68" s="595"/>
      <c r="L68" s="595"/>
      <c r="M68" s="595"/>
      <c r="N68" s="595"/>
      <c r="O68" s="595"/>
      <c r="P68" s="595"/>
      <c r="Q68" s="595"/>
      <c r="R68" s="595"/>
      <c r="S68" s="595"/>
      <c r="T68" s="595"/>
      <c r="U68" s="595"/>
      <c r="V68" s="595"/>
      <c r="W68" s="595"/>
      <c r="X68" s="595"/>
      <c r="Y68" s="595"/>
      <c r="Z68" s="595"/>
      <c r="AA68" s="595"/>
      <c r="AB68" s="596"/>
      <c r="AC68" s="594" t="s">
        <v>405</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406</v>
      </c>
      <c r="H81" s="595"/>
      <c r="I81" s="595"/>
      <c r="J81" s="595"/>
      <c r="K81" s="595"/>
      <c r="L81" s="595"/>
      <c r="M81" s="595"/>
      <c r="N81" s="595"/>
      <c r="O81" s="595"/>
      <c r="P81" s="595"/>
      <c r="Q81" s="595"/>
      <c r="R81" s="595"/>
      <c r="S81" s="595"/>
      <c r="T81" s="595"/>
      <c r="U81" s="595"/>
      <c r="V81" s="595"/>
      <c r="W81" s="595"/>
      <c r="X81" s="595"/>
      <c r="Y81" s="595"/>
      <c r="Z81" s="595"/>
      <c r="AA81" s="595"/>
      <c r="AB81" s="596"/>
      <c r="AC81" s="594" t="s">
        <v>407</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408</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419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491</v>
      </c>
      <c r="Z3" s="361"/>
      <c r="AA3" s="361"/>
      <c r="AB3" s="361"/>
      <c r="AC3" s="142" t="s">
        <v>474</v>
      </c>
      <c r="AD3" s="142"/>
      <c r="AE3" s="142"/>
      <c r="AF3" s="142"/>
      <c r="AG3" s="142"/>
      <c r="AH3" s="360" t="s">
        <v>389</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491</v>
      </c>
      <c r="Z36" s="361"/>
      <c r="AA36" s="361"/>
      <c r="AB36" s="361"/>
      <c r="AC36" s="142" t="s">
        <v>474</v>
      </c>
      <c r="AD36" s="142"/>
      <c r="AE36" s="142"/>
      <c r="AF36" s="142"/>
      <c r="AG36" s="142"/>
      <c r="AH36" s="360" t="s">
        <v>389</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491</v>
      </c>
      <c r="Z69" s="361"/>
      <c r="AA69" s="361"/>
      <c r="AB69" s="361"/>
      <c r="AC69" s="142" t="s">
        <v>474</v>
      </c>
      <c r="AD69" s="142"/>
      <c r="AE69" s="142"/>
      <c r="AF69" s="142"/>
      <c r="AG69" s="142"/>
      <c r="AH69" s="360" t="s">
        <v>389</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491</v>
      </c>
      <c r="Z102" s="361"/>
      <c r="AA102" s="361"/>
      <c r="AB102" s="361"/>
      <c r="AC102" s="142" t="s">
        <v>474</v>
      </c>
      <c r="AD102" s="142"/>
      <c r="AE102" s="142"/>
      <c r="AF102" s="142"/>
      <c r="AG102" s="142"/>
      <c r="AH102" s="360" t="s">
        <v>389</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491</v>
      </c>
      <c r="Z135" s="361"/>
      <c r="AA135" s="361"/>
      <c r="AB135" s="361"/>
      <c r="AC135" s="142" t="s">
        <v>474</v>
      </c>
      <c r="AD135" s="142"/>
      <c r="AE135" s="142"/>
      <c r="AF135" s="142"/>
      <c r="AG135" s="142"/>
      <c r="AH135" s="360" t="s">
        <v>389</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491</v>
      </c>
      <c r="Z168" s="361"/>
      <c r="AA168" s="361"/>
      <c r="AB168" s="361"/>
      <c r="AC168" s="142" t="s">
        <v>474</v>
      </c>
      <c r="AD168" s="142"/>
      <c r="AE168" s="142"/>
      <c r="AF168" s="142"/>
      <c r="AG168" s="142"/>
      <c r="AH168" s="360" t="s">
        <v>389</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491</v>
      </c>
      <c r="Z201" s="361"/>
      <c r="AA201" s="361"/>
      <c r="AB201" s="361"/>
      <c r="AC201" s="142" t="s">
        <v>474</v>
      </c>
      <c r="AD201" s="142"/>
      <c r="AE201" s="142"/>
      <c r="AF201" s="142"/>
      <c r="AG201" s="142"/>
      <c r="AH201" s="360" t="s">
        <v>389</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491</v>
      </c>
      <c r="Z234" s="361"/>
      <c r="AA234" s="361"/>
      <c r="AB234" s="361"/>
      <c r="AC234" s="142" t="s">
        <v>474</v>
      </c>
      <c r="AD234" s="142"/>
      <c r="AE234" s="142"/>
      <c r="AF234" s="142"/>
      <c r="AG234" s="142"/>
      <c r="AH234" s="360" t="s">
        <v>389</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491</v>
      </c>
      <c r="Z267" s="361"/>
      <c r="AA267" s="361"/>
      <c r="AB267" s="361"/>
      <c r="AC267" s="142" t="s">
        <v>474</v>
      </c>
      <c r="AD267" s="142"/>
      <c r="AE267" s="142"/>
      <c r="AF267" s="142"/>
      <c r="AG267" s="142"/>
      <c r="AH267" s="360" t="s">
        <v>389</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491</v>
      </c>
      <c r="Z300" s="361"/>
      <c r="AA300" s="361"/>
      <c r="AB300" s="361"/>
      <c r="AC300" s="142" t="s">
        <v>474</v>
      </c>
      <c r="AD300" s="142"/>
      <c r="AE300" s="142"/>
      <c r="AF300" s="142"/>
      <c r="AG300" s="142"/>
      <c r="AH300" s="360" t="s">
        <v>389</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491</v>
      </c>
      <c r="Z333" s="361"/>
      <c r="AA333" s="361"/>
      <c r="AB333" s="361"/>
      <c r="AC333" s="142" t="s">
        <v>474</v>
      </c>
      <c r="AD333" s="142"/>
      <c r="AE333" s="142"/>
      <c r="AF333" s="142"/>
      <c r="AG333" s="142"/>
      <c r="AH333" s="360" t="s">
        <v>389</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491</v>
      </c>
      <c r="Z366" s="361"/>
      <c r="AA366" s="361"/>
      <c r="AB366" s="361"/>
      <c r="AC366" s="142" t="s">
        <v>474</v>
      </c>
      <c r="AD366" s="142"/>
      <c r="AE366" s="142"/>
      <c r="AF366" s="142"/>
      <c r="AG366" s="142"/>
      <c r="AH366" s="360" t="s">
        <v>389</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491</v>
      </c>
      <c r="Z399" s="361"/>
      <c r="AA399" s="361"/>
      <c r="AB399" s="361"/>
      <c r="AC399" s="142" t="s">
        <v>474</v>
      </c>
      <c r="AD399" s="142"/>
      <c r="AE399" s="142"/>
      <c r="AF399" s="142"/>
      <c r="AG399" s="142"/>
      <c r="AH399" s="360" t="s">
        <v>389</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491</v>
      </c>
      <c r="Z432" s="361"/>
      <c r="AA432" s="361"/>
      <c r="AB432" s="361"/>
      <c r="AC432" s="142" t="s">
        <v>474</v>
      </c>
      <c r="AD432" s="142"/>
      <c r="AE432" s="142"/>
      <c r="AF432" s="142"/>
      <c r="AG432" s="142"/>
      <c r="AH432" s="360" t="s">
        <v>389</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491</v>
      </c>
      <c r="Z465" s="361"/>
      <c r="AA465" s="361"/>
      <c r="AB465" s="361"/>
      <c r="AC465" s="142" t="s">
        <v>474</v>
      </c>
      <c r="AD465" s="142"/>
      <c r="AE465" s="142"/>
      <c r="AF465" s="142"/>
      <c r="AG465" s="142"/>
      <c r="AH465" s="360" t="s">
        <v>389</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491</v>
      </c>
      <c r="Z498" s="361"/>
      <c r="AA498" s="361"/>
      <c r="AB498" s="361"/>
      <c r="AC498" s="142" t="s">
        <v>474</v>
      </c>
      <c r="AD498" s="142"/>
      <c r="AE498" s="142"/>
      <c r="AF498" s="142"/>
      <c r="AG498" s="142"/>
      <c r="AH498" s="360" t="s">
        <v>389</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491</v>
      </c>
      <c r="Z531" s="361"/>
      <c r="AA531" s="361"/>
      <c r="AB531" s="361"/>
      <c r="AC531" s="142" t="s">
        <v>474</v>
      </c>
      <c r="AD531" s="142"/>
      <c r="AE531" s="142"/>
      <c r="AF531" s="142"/>
      <c r="AG531" s="142"/>
      <c r="AH531" s="360" t="s">
        <v>389</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491</v>
      </c>
      <c r="Z564" s="361"/>
      <c r="AA564" s="361"/>
      <c r="AB564" s="361"/>
      <c r="AC564" s="142" t="s">
        <v>474</v>
      </c>
      <c r="AD564" s="142"/>
      <c r="AE564" s="142"/>
      <c r="AF564" s="142"/>
      <c r="AG564" s="142"/>
      <c r="AH564" s="360" t="s">
        <v>389</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491</v>
      </c>
      <c r="Z597" s="361"/>
      <c r="AA597" s="361"/>
      <c r="AB597" s="361"/>
      <c r="AC597" s="142" t="s">
        <v>474</v>
      </c>
      <c r="AD597" s="142"/>
      <c r="AE597" s="142"/>
      <c r="AF597" s="142"/>
      <c r="AG597" s="142"/>
      <c r="AH597" s="360" t="s">
        <v>389</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491</v>
      </c>
      <c r="Z630" s="361"/>
      <c r="AA630" s="361"/>
      <c r="AB630" s="361"/>
      <c r="AC630" s="142" t="s">
        <v>474</v>
      </c>
      <c r="AD630" s="142"/>
      <c r="AE630" s="142"/>
      <c r="AF630" s="142"/>
      <c r="AG630" s="142"/>
      <c r="AH630" s="360" t="s">
        <v>389</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491</v>
      </c>
      <c r="Z663" s="361"/>
      <c r="AA663" s="361"/>
      <c r="AB663" s="361"/>
      <c r="AC663" s="142" t="s">
        <v>474</v>
      </c>
      <c r="AD663" s="142"/>
      <c r="AE663" s="142"/>
      <c r="AF663" s="142"/>
      <c r="AG663" s="142"/>
      <c r="AH663" s="360" t="s">
        <v>389</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491</v>
      </c>
      <c r="Z696" s="361"/>
      <c r="AA696" s="361"/>
      <c r="AB696" s="361"/>
      <c r="AC696" s="142" t="s">
        <v>474</v>
      </c>
      <c r="AD696" s="142"/>
      <c r="AE696" s="142"/>
      <c r="AF696" s="142"/>
      <c r="AG696" s="142"/>
      <c r="AH696" s="360" t="s">
        <v>389</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491</v>
      </c>
      <c r="Z729" s="361"/>
      <c r="AA729" s="361"/>
      <c r="AB729" s="361"/>
      <c r="AC729" s="142" t="s">
        <v>474</v>
      </c>
      <c r="AD729" s="142"/>
      <c r="AE729" s="142"/>
      <c r="AF729" s="142"/>
      <c r="AG729" s="142"/>
      <c r="AH729" s="360" t="s">
        <v>389</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491</v>
      </c>
      <c r="Z762" s="361"/>
      <c r="AA762" s="361"/>
      <c r="AB762" s="361"/>
      <c r="AC762" s="142" t="s">
        <v>474</v>
      </c>
      <c r="AD762" s="142"/>
      <c r="AE762" s="142"/>
      <c r="AF762" s="142"/>
      <c r="AG762" s="142"/>
      <c r="AH762" s="360" t="s">
        <v>389</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491</v>
      </c>
      <c r="Z795" s="361"/>
      <c r="AA795" s="361"/>
      <c r="AB795" s="361"/>
      <c r="AC795" s="142" t="s">
        <v>474</v>
      </c>
      <c r="AD795" s="142"/>
      <c r="AE795" s="142"/>
      <c r="AF795" s="142"/>
      <c r="AG795" s="142"/>
      <c r="AH795" s="360" t="s">
        <v>389</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491</v>
      </c>
      <c r="Z828" s="361"/>
      <c r="AA828" s="361"/>
      <c r="AB828" s="361"/>
      <c r="AC828" s="142" t="s">
        <v>474</v>
      </c>
      <c r="AD828" s="142"/>
      <c r="AE828" s="142"/>
      <c r="AF828" s="142"/>
      <c r="AG828" s="142"/>
      <c r="AH828" s="360" t="s">
        <v>389</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491</v>
      </c>
      <c r="Z861" s="361"/>
      <c r="AA861" s="361"/>
      <c r="AB861" s="361"/>
      <c r="AC861" s="142" t="s">
        <v>474</v>
      </c>
      <c r="AD861" s="142"/>
      <c r="AE861" s="142"/>
      <c r="AF861" s="142"/>
      <c r="AG861" s="142"/>
      <c r="AH861" s="360" t="s">
        <v>389</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491</v>
      </c>
      <c r="Z894" s="361"/>
      <c r="AA894" s="361"/>
      <c r="AB894" s="361"/>
      <c r="AC894" s="142" t="s">
        <v>474</v>
      </c>
      <c r="AD894" s="142"/>
      <c r="AE894" s="142"/>
      <c r="AF894" s="142"/>
      <c r="AG894" s="142"/>
      <c r="AH894" s="360" t="s">
        <v>389</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491</v>
      </c>
      <c r="Z927" s="361"/>
      <c r="AA927" s="361"/>
      <c r="AB927" s="361"/>
      <c r="AC927" s="142" t="s">
        <v>474</v>
      </c>
      <c r="AD927" s="142"/>
      <c r="AE927" s="142"/>
      <c r="AF927" s="142"/>
      <c r="AG927" s="142"/>
      <c r="AH927" s="360" t="s">
        <v>389</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491</v>
      </c>
      <c r="Z960" s="361"/>
      <c r="AA960" s="361"/>
      <c r="AB960" s="361"/>
      <c r="AC960" s="142" t="s">
        <v>474</v>
      </c>
      <c r="AD960" s="142"/>
      <c r="AE960" s="142"/>
      <c r="AF960" s="142"/>
      <c r="AG960" s="142"/>
      <c r="AH960" s="360" t="s">
        <v>389</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491</v>
      </c>
      <c r="Z993" s="361"/>
      <c r="AA993" s="361"/>
      <c r="AB993" s="361"/>
      <c r="AC993" s="142" t="s">
        <v>474</v>
      </c>
      <c r="AD993" s="142"/>
      <c r="AE993" s="142"/>
      <c r="AF993" s="142"/>
      <c r="AG993" s="142"/>
      <c r="AH993" s="360" t="s">
        <v>389</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491</v>
      </c>
      <c r="Z1026" s="361"/>
      <c r="AA1026" s="361"/>
      <c r="AB1026" s="361"/>
      <c r="AC1026" s="142" t="s">
        <v>474</v>
      </c>
      <c r="AD1026" s="142"/>
      <c r="AE1026" s="142"/>
      <c r="AF1026" s="142"/>
      <c r="AG1026" s="142"/>
      <c r="AH1026" s="360" t="s">
        <v>389</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491</v>
      </c>
      <c r="Z1059" s="361"/>
      <c r="AA1059" s="361"/>
      <c r="AB1059" s="361"/>
      <c r="AC1059" s="142" t="s">
        <v>474</v>
      </c>
      <c r="AD1059" s="142"/>
      <c r="AE1059" s="142"/>
      <c r="AF1059" s="142"/>
      <c r="AG1059" s="142"/>
      <c r="AH1059" s="360" t="s">
        <v>389</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491</v>
      </c>
      <c r="Z1092" s="361"/>
      <c r="AA1092" s="361"/>
      <c r="AB1092" s="361"/>
      <c r="AC1092" s="142" t="s">
        <v>474</v>
      </c>
      <c r="AD1092" s="142"/>
      <c r="AE1092" s="142"/>
      <c r="AF1092" s="142"/>
      <c r="AG1092" s="142"/>
      <c r="AH1092" s="360" t="s">
        <v>389</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491</v>
      </c>
      <c r="Z1125" s="361"/>
      <c r="AA1125" s="361"/>
      <c r="AB1125" s="361"/>
      <c r="AC1125" s="142" t="s">
        <v>474</v>
      </c>
      <c r="AD1125" s="142"/>
      <c r="AE1125" s="142"/>
      <c r="AF1125" s="142"/>
      <c r="AG1125" s="142"/>
      <c r="AH1125" s="360" t="s">
        <v>389</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491</v>
      </c>
      <c r="Z1158" s="361"/>
      <c r="AA1158" s="361"/>
      <c r="AB1158" s="361"/>
      <c r="AC1158" s="142" t="s">
        <v>474</v>
      </c>
      <c r="AD1158" s="142"/>
      <c r="AE1158" s="142"/>
      <c r="AF1158" s="142"/>
      <c r="AG1158" s="142"/>
      <c r="AH1158" s="360" t="s">
        <v>389</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491</v>
      </c>
      <c r="Z1191" s="361"/>
      <c r="AA1191" s="361"/>
      <c r="AB1191" s="361"/>
      <c r="AC1191" s="142" t="s">
        <v>474</v>
      </c>
      <c r="AD1191" s="142"/>
      <c r="AE1191" s="142"/>
      <c r="AF1191" s="142"/>
      <c r="AG1191" s="142"/>
      <c r="AH1191" s="360" t="s">
        <v>389</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491</v>
      </c>
      <c r="Z1224" s="361"/>
      <c r="AA1224" s="361"/>
      <c r="AB1224" s="361"/>
      <c r="AC1224" s="142" t="s">
        <v>474</v>
      </c>
      <c r="AD1224" s="142"/>
      <c r="AE1224" s="142"/>
      <c r="AF1224" s="142"/>
      <c r="AG1224" s="142"/>
      <c r="AH1224" s="360" t="s">
        <v>389</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491</v>
      </c>
      <c r="Z1257" s="361"/>
      <c r="AA1257" s="361"/>
      <c r="AB1257" s="361"/>
      <c r="AC1257" s="142" t="s">
        <v>474</v>
      </c>
      <c r="AD1257" s="142"/>
      <c r="AE1257" s="142"/>
      <c r="AF1257" s="142"/>
      <c r="AG1257" s="142"/>
      <c r="AH1257" s="360" t="s">
        <v>389</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491</v>
      </c>
      <c r="Z1290" s="361"/>
      <c r="AA1290" s="361"/>
      <c r="AB1290" s="361"/>
      <c r="AC1290" s="142" t="s">
        <v>474</v>
      </c>
      <c r="AD1290" s="142"/>
      <c r="AE1290" s="142"/>
      <c r="AF1290" s="142"/>
      <c r="AG1290" s="142"/>
      <c r="AH1290" s="360" t="s">
        <v>389</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5" priority="237">
      <formula>IF(AND(AL4&gt;=0, RIGHT(TEXT(AL4,"0.#"),1)&lt;&gt;"."),TRUE,FALSE)</formula>
    </cfRule>
    <cfRule type="expression" dxfId="244" priority="238">
      <formula>IF(AND(AL4&gt;=0, RIGHT(TEXT(AL4,"0.#"),1)="."),TRUE,FALSE)</formula>
    </cfRule>
    <cfRule type="expression" dxfId="243" priority="239">
      <formula>IF(AND(AL4&lt;0, RIGHT(TEXT(AL4,"0.#"),1)&lt;&gt;"."),TRUE,FALSE)</formula>
    </cfRule>
    <cfRule type="expression" dxfId="242" priority="240">
      <formula>IF(AND(AL4&lt;0, RIGHT(TEXT(AL4,"0.#"),1)="."),TRUE,FALSE)</formula>
    </cfRule>
  </conditionalFormatting>
  <conditionalFormatting sqref="Y4:Y33">
    <cfRule type="expression" dxfId="241" priority="235">
      <formula>IF(RIGHT(TEXT(Y4,"0.#"),1)=".",FALSE,TRUE)</formula>
    </cfRule>
    <cfRule type="expression" dxfId="240" priority="236">
      <formula>IF(RIGHT(TEXT(Y4,"0.#"),1)=".",TRUE,FALSE)</formula>
    </cfRule>
  </conditionalFormatting>
  <conditionalFormatting sqref="AL37:AO66">
    <cfRule type="expression" dxfId="239" priority="231">
      <formula>IF(AND(AL37&gt;=0, RIGHT(TEXT(AL37,"0.#"),1)&lt;&gt;"."),TRUE,FALSE)</formula>
    </cfRule>
    <cfRule type="expression" dxfId="238" priority="232">
      <formula>IF(AND(AL37&gt;=0, RIGHT(TEXT(AL37,"0.#"),1)="."),TRUE,FALSE)</formula>
    </cfRule>
    <cfRule type="expression" dxfId="237" priority="233">
      <formula>IF(AND(AL37&lt;0, RIGHT(TEXT(AL37,"0.#"),1)&lt;&gt;"."),TRUE,FALSE)</formula>
    </cfRule>
    <cfRule type="expression" dxfId="236" priority="234">
      <formula>IF(AND(AL37&lt;0, RIGHT(TEXT(AL37,"0.#"),1)="."),TRUE,FALSE)</formula>
    </cfRule>
  </conditionalFormatting>
  <conditionalFormatting sqref="Y37:Y66">
    <cfRule type="expression" dxfId="235" priority="229">
      <formula>IF(RIGHT(TEXT(Y37,"0.#"),1)=".",FALSE,TRUE)</formula>
    </cfRule>
    <cfRule type="expression" dxfId="234" priority="230">
      <formula>IF(RIGHT(TEXT(Y37,"0.#"),1)=".",TRUE,FALSE)</formula>
    </cfRule>
  </conditionalFormatting>
  <conditionalFormatting sqref="AL70:AO99">
    <cfRule type="expression" dxfId="233" priority="225">
      <formula>IF(AND(AL70&gt;=0, RIGHT(TEXT(AL70,"0.#"),1)&lt;&gt;"."),TRUE,FALSE)</formula>
    </cfRule>
    <cfRule type="expression" dxfId="232" priority="226">
      <formula>IF(AND(AL70&gt;=0, RIGHT(TEXT(AL70,"0.#"),1)="."),TRUE,FALSE)</formula>
    </cfRule>
    <cfRule type="expression" dxfId="231" priority="227">
      <formula>IF(AND(AL70&lt;0, RIGHT(TEXT(AL70,"0.#"),1)&lt;&gt;"."),TRUE,FALSE)</formula>
    </cfRule>
    <cfRule type="expression" dxfId="230" priority="228">
      <formula>IF(AND(AL70&lt;0, RIGHT(TEXT(AL70,"0.#"),1)="."),TRUE,FALSE)</formula>
    </cfRule>
  </conditionalFormatting>
  <conditionalFormatting sqref="Y70:Y99">
    <cfRule type="expression" dxfId="229" priority="223">
      <formula>IF(RIGHT(TEXT(Y70,"0.#"),1)=".",FALSE,TRUE)</formula>
    </cfRule>
    <cfRule type="expression" dxfId="228" priority="224">
      <formula>IF(RIGHT(TEXT(Y70,"0.#"),1)=".",TRUE,FALSE)</formula>
    </cfRule>
  </conditionalFormatting>
  <conditionalFormatting sqref="AL103:AO132">
    <cfRule type="expression" dxfId="227" priority="219">
      <formula>IF(AND(AL103&gt;=0, RIGHT(TEXT(AL103,"0.#"),1)&lt;&gt;"."),TRUE,FALSE)</formula>
    </cfRule>
    <cfRule type="expression" dxfId="226" priority="220">
      <formula>IF(AND(AL103&gt;=0, RIGHT(TEXT(AL103,"0.#"),1)="."),TRUE,FALSE)</formula>
    </cfRule>
    <cfRule type="expression" dxfId="225" priority="221">
      <formula>IF(AND(AL103&lt;0, RIGHT(TEXT(AL103,"0.#"),1)&lt;&gt;"."),TRUE,FALSE)</formula>
    </cfRule>
    <cfRule type="expression" dxfId="224" priority="222">
      <formula>IF(AND(AL103&lt;0, RIGHT(TEXT(AL103,"0.#"),1)="."),TRUE,FALSE)</formula>
    </cfRule>
  </conditionalFormatting>
  <conditionalFormatting sqref="Y103:Y132">
    <cfRule type="expression" dxfId="223" priority="217">
      <formula>IF(RIGHT(TEXT(Y103,"0.#"),1)=".",FALSE,TRUE)</formula>
    </cfRule>
    <cfRule type="expression" dxfId="222" priority="218">
      <formula>IF(RIGHT(TEXT(Y103,"0.#"),1)=".",TRUE,FALSE)</formula>
    </cfRule>
  </conditionalFormatting>
  <conditionalFormatting sqref="AL136:AO165">
    <cfRule type="expression" dxfId="221" priority="213">
      <formula>IF(AND(AL136&gt;=0, RIGHT(TEXT(AL136,"0.#"),1)&lt;&gt;"."),TRUE,FALSE)</formula>
    </cfRule>
    <cfRule type="expression" dxfId="220" priority="214">
      <formula>IF(AND(AL136&gt;=0, RIGHT(TEXT(AL136,"0.#"),1)="."),TRUE,FALSE)</formula>
    </cfRule>
    <cfRule type="expression" dxfId="219" priority="215">
      <formula>IF(AND(AL136&lt;0, RIGHT(TEXT(AL136,"0.#"),1)&lt;&gt;"."),TRUE,FALSE)</formula>
    </cfRule>
    <cfRule type="expression" dxfId="218" priority="216">
      <formula>IF(AND(AL136&lt;0, RIGHT(TEXT(AL136,"0.#"),1)="."),TRUE,FALSE)</formula>
    </cfRule>
  </conditionalFormatting>
  <conditionalFormatting sqref="Y136:Y165">
    <cfRule type="expression" dxfId="217" priority="211">
      <formula>IF(RIGHT(TEXT(Y136,"0.#"),1)=".",FALSE,TRUE)</formula>
    </cfRule>
    <cfRule type="expression" dxfId="216" priority="212">
      <formula>IF(RIGHT(TEXT(Y136,"0.#"),1)=".",TRUE,FALSE)</formula>
    </cfRule>
  </conditionalFormatting>
  <conditionalFormatting sqref="AL169:AO198">
    <cfRule type="expression" dxfId="215" priority="207">
      <formula>IF(AND(AL169&gt;=0, RIGHT(TEXT(AL169,"0.#"),1)&lt;&gt;"."),TRUE,FALSE)</formula>
    </cfRule>
    <cfRule type="expression" dxfId="214" priority="208">
      <formula>IF(AND(AL169&gt;=0, RIGHT(TEXT(AL169,"0.#"),1)="."),TRUE,FALSE)</formula>
    </cfRule>
    <cfRule type="expression" dxfId="213" priority="209">
      <formula>IF(AND(AL169&lt;0, RIGHT(TEXT(AL169,"0.#"),1)&lt;&gt;"."),TRUE,FALSE)</formula>
    </cfRule>
    <cfRule type="expression" dxfId="212" priority="210">
      <formula>IF(AND(AL169&lt;0, RIGHT(TEXT(AL169,"0.#"),1)="."),TRUE,FALSE)</formula>
    </cfRule>
  </conditionalFormatting>
  <conditionalFormatting sqref="Y169:Y198">
    <cfRule type="expression" dxfId="211" priority="205">
      <formula>IF(RIGHT(TEXT(Y169,"0.#"),1)=".",FALSE,TRUE)</formula>
    </cfRule>
    <cfRule type="expression" dxfId="210" priority="206">
      <formula>IF(RIGHT(TEXT(Y169,"0.#"),1)=".",TRUE,FALSE)</formula>
    </cfRule>
  </conditionalFormatting>
  <conditionalFormatting sqref="AL202:AO231">
    <cfRule type="expression" dxfId="209" priority="201">
      <formula>IF(AND(AL202&gt;=0, RIGHT(TEXT(AL202,"0.#"),1)&lt;&gt;"."),TRUE,FALSE)</formula>
    </cfRule>
    <cfRule type="expression" dxfId="208" priority="202">
      <formula>IF(AND(AL202&gt;=0, RIGHT(TEXT(AL202,"0.#"),1)="."),TRUE,FALSE)</formula>
    </cfRule>
    <cfRule type="expression" dxfId="207" priority="203">
      <formula>IF(AND(AL202&lt;0, RIGHT(TEXT(AL202,"0.#"),1)&lt;&gt;"."),TRUE,FALSE)</formula>
    </cfRule>
    <cfRule type="expression" dxfId="206" priority="204">
      <formula>IF(AND(AL202&lt;0, RIGHT(TEXT(AL202,"0.#"),1)="."),TRUE,FALSE)</formula>
    </cfRule>
  </conditionalFormatting>
  <conditionalFormatting sqref="Y202:Y231">
    <cfRule type="expression" dxfId="205" priority="199">
      <formula>IF(RIGHT(TEXT(Y202,"0.#"),1)=".",FALSE,TRUE)</formula>
    </cfRule>
    <cfRule type="expression" dxfId="204" priority="200">
      <formula>IF(RIGHT(TEXT(Y202,"0.#"),1)=".",TRUE,FALSE)</formula>
    </cfRule>
  </conditionalFormatting>
  <conditionalFormatting sqref="AL235:AO264">
    <cfRule type="expression" dxfId="203" priority="195">
      <formula>IF(AND(AL235&gt;=0, RIGHT(TEXT(AL235,"0.#"),1)&lt;&gt;"."),TRUE,FALSE)</formula>
    </cfRule>
    <cfRule type="expression" dxfId="202" priority="196">
      <formula>IF(AND(AL235&gt;=0, RIGHT(TEXT(AL235,"0.#"),1)="."),TRUE,FALSE)</formula>
    </cfRule>
    <cfRule type="expression" dxfId="201" priority="197">
      <formula>IF(AND(AL235&lt;0, RIGHT(TEXT(AL235,"0.#"),1)&lt;&gt;"."),TRUE,FALSE)</formula>
    </cfRule>
    <cfRule type="expression" dxfId="200" priority="198">
      <formula>IF(AND(AL235&lt;0, RIGHT(TEXT(AL235,"0.#"),1)="."),TRUE,FALSE)</formula>
    </cfRule>
  </conditionalFormatting>
  <conditionalFormatting sqref="Y235:Y264">
    <cfRule type="expression" dxfId="199" priority="193">
      <formula>IF(RIGHT(TEXT(Y235,"0.#"),1)=".",FALSE,TRUE)</formula>
    </cfRule>
    <cfRule type="expression" dxfId="198" priority="194">
      <formula>IF(RIGHT(TEXT(Y235,"0.#"),1)=".",TRUE,FALSE)</formula>
    </cfRule>
  </conditionalFormatting>
  <conditionalFormatting sqref="AL268:AO297">
    <cfRule type="expression" dxfId="197" priority="189">
      <formula>IF(AND(AL268&gt;=0, RIGHT(TEXT(AL268,"0.#"),1)&lt;&gt;"."),TRUE,FALSE)</formula>
    </cfRule>
    <cfRule type="expression" dxfId="196" priority="190">
      <formula>IF(AND(AL268&gt;=0, RIGHT(TEXT(AL268,"0.#"),1)="."),TRUE,FALSE)</formula>
    </cfRule>
    <cfRule type="expression" dxfId="195" priority="191">
      <formula>IF(AND(AL268&lt;0, RIGHT(TEXT(AL268,"0.#"),1)&lt;&gt;"."),TRUE,FALSE)</formula>
    </cfRule>
    <cfRule type="expression" dxfId="194" priority="192">
      <formula>IF(AND(AL268&lt;0, RIGHT(TEXT(AL268,"0.#"),1)="."),TRUE,FALSE)</formula>
    </cfRule>
  </conditionalFormatting>
  <conditionalFormatting sqref="Y268:Y297">
    <cfRule type="expression" dxfId="193" priority="187">
      <formula>IF(RIGHT(TEXT(Y268,"0.#"),1)=".",FALSE,TRUE)</formula>
    </cfRule>
    <cfRule type="expression" dxfId="192" priority="188">
      <formula>IF(RIGHT(TEXT(Y268,"0.#"),1)=".",TRUE,FALSE)</formula>
    </cfRule>
  </conditionalFormatting>
  <conditionalFormatting sqref="AL301:AO330">
    <cfRule type="expression" dxfId="191" priority="183">
      <formula>IF(AND(AL301&gt;=0, RIGHT(TEXT(AL301,"0.#"),1)&lt;&gt;"."),TRUE,FALSE)</formula>
    </cfRule>
    <cfRule type="expression" dxfId="190" priority="184">
      <formula>IF(AND(AL301&gt;=0, RIGHT(TEXT(AL301,"0.#"),1)="."),TRUE,FALSE)</formula>
    </cfRule>
    <cfRule type="expression" dxfId="189" priority="185">
      <formula>IF(AND(AL301&lt;0, RIGHT(TEXT(AL301,"0.#"),1)&lt;&gt;"."),TRUE,FALSE)</formula>
    </cfRule>
    <cfRule type="expression" dxfId="188" priority="186">
      <formula>IF(AND(AL301&lt;0, RIGHT(TEXT(AL301,"0.#"),1)="."),TRUE,FALSE)</formula>
    </cfRule>
  </conditionalFormatting>
  <conditionalFormatting sqref="Y301:Y330">
    <cfRule type="expression" dxfId="187" priority="181">
      <formula>IF(RIGHT(TEXT(Y301,"0.#"),1)=".",FALSE,TRUE)</formula>
    </cfRule>
    <cfRule type="expression" dxfId="186" priority="182">
      <formula>IF(RIGHT(TEXT(Y301,"0.#"),1)=".",TRUE,FALSE)</formula>
    </cfRule>
  </conditionalFormatting>
  <conditionalFormatting sqref="AL334:AO363">
    <cfRule type="expression" dxfId="185" priority="177">
      <formula>IF(AND(AL334&gt;=0, RIGHT(TEXT(AL334,"0.#"),1)&lt;&gt;"."),TRUE,FALSE)</formula>
    </cfRule>
    <cfRule type="expression" dxfId="184" priority="178">
      <formula>IF(AND(AL334&gt;=0, RIGHT(TEXT(AL334,"0.#"),1)="."),TRUE,FALSE)</formula>
    </cfRule>
    <cfRule type="expression" dxfId="183" priority="179">
      <formula>IF(AND(AL334&lt;0, RIGHT(TEXT(AL334,"0.#"),1)&lt;&gt;"."),TRUE,FALSE)</formula>
    </cfRule>
    <cfRule type="expression" dxfId="182" priority="180">
      <formula>IF(AND(AL334&lt;0, RIGHT(TEXT(AL334,"0.#"),1)="."),TRUE,FALSE)</formula>
    </cfRule>
  </conditionalFormatting>
  <conditionalFormatting sqref="Y334:Y363">
    <cfRule type="expression" dxfId="181" priority="175">
      <formula>IF(RIGHT(TEXT(Y334,"0.#"),1)=".",FALSE,TRUE)</formula>
    </cfRule>
    <cfRule type="expression" dxfId="180" priority="176">
      <formula>IF(RIGHT(TEXT(Y334,"0.#"),1)=".",TRUE,FALSE)</formula>
    </cfRule>
  </conditionalFormatting>
  <conditionalFormatting sqref="AL367:AO396">
    <cfRule type="expression" dxfId="179" priority="171">
      <formula>IF(AND(AL367&gt;=0, RIGHT(TEXT(AL367,"0.#"),1)&lt;&gt;"."),TRUE,FALSE)</formula>
    </cfRule>
    <cfRule type="expression" dxfId="178" priority="172">
      <formula>IF(AND(AL367&gt;=0, RIGHT(TEXT(AL367,"0.#"),1)="."),TRUE,FALSE)</formula>
    </cfRule>
    <cfRule type="expression" dxfId="177" priority="173">
      <formula>IF(AND(AL367&lt;0, RIGHT(TEXT(AL367,"0.#"),1)&lt;&gt;"."),TRUE,FALSE)</formula>
    </cfRule>
    <cfRule type="expression" dxfId="176" priority="174">
      <formula>IF(AND(AL367&lt;0, RIGHT(TEXT(AL367,"0.#"),1)="."),TRUE,FALSE)</formula>
    </cfRule>
  </conditionalFormatting>
  <conditionalFormatting sqref="Y367:Y396">
    <cfRule type="expression" dxfId="175" priority="169">
      <formula>IF(RIGHT(TEXT(Y367,"0.#"),1)=".",FALSE,TRUE)</formula>
    </cfRule>
    <cfRule type="expression" dxfId="174" priority="170">
      <formula>IF(RIGHT(TEXT(Y367,"0.#"),1)=".",TRUE,FALSE)</formula>
    </cfRule>
  </conditionalFormatting>
  <conditionalFormatting sqref="AL400:AO429">
    <cfRule type="expression" dxfId="173" priority="165">
      <formula>IF(AND(AL400&gt;=0, RIGHT(TEXT(AL400,"0.#"),1)&lt;&gt;"."),TRUE,FALSE)</formula>
    </cfRule>
    <cfRule type="expression" dxfId="172" priority="166">
      <formula>IF(AND(AL400&gt;=0, RIGHT(TEXT(AL400,"0.#"),1)="."),TRUE,FALSE)</formula>
    </cfRule>
    <cfRule type="expression" dxfId="171" priority="167">
      <formula>IF(AND(AL400&lt;0, RIGHT(TEXT(AL400,"0.#"),1)&lt;&gt;"."),TRUE,FALSE)</formula>
    </cfRule>
    <cfRule type="expression" dxfId="170" priority="168">
      <formula>IF(AND(AL400&lt;0, RIGHT(TEXT(AL400,"0.#"),1)="."),TRUE,FALSE)</formula>
    </cfRule>
  </conditionalFormatting>
  <conditionalFormatting sqref="Y400:Y429">
    <cfRule type="expression" dxfId="169" priority="163">
      <formula>IF(RIGHT(TEXT(Y400,"0.#"),1)=".",FALSE,TRUE)</formula>
    </cfRule>
    <cfRule type="expression" dxfId="168" priority="164">
      <formula>IF(RIGHT(TEXT(Y400,"0.#"),1)=".",TRUE,FALSE)</formula>
    </cfRule>
  </conditionalFormatting>
  <conditionalFormatting sqref="AL433:AO462">
    <cfRule type="expression" dxfId="167" priority="159">
      <formula>IF(AND(AL433&gt;=0, RIGHT(TEXT(AL433,"0.#"),1)&lt;&gt;"."),TRUE,FALSE)</formula>
    </cfRule>
    <cfRule type="expression" dxfId="166" priority="160">
      <formula>IF(AND(AL433&gt;=0, RIGHT(TEXT(AL433,"0.#"),1)="."),TRUE,FALSE)</formula>
    </cfRule>
    <cfRule type="expression" dxfId="165" priority="161">
      <formula>IF(AND(AL433&lt;0, RIGHT(TEXT(AL433,"0.#"),1)&lt;&gt;"."),TRUE,FALSE)</formula>
    </cfRule>
    <cfRule type="expression" dxfId="164" priority="162">
      <formula>IF(AND(AL433&lt;0, RIGHT(TEXT(AL433,"0.#"),1)="."),TRUE,FALSE)</formula>
    </cfRule>
  </conditionalFormatting>
  <conditionalFormatting sqref="Y433:Y462">
    <cfRule type="expression" dxfId="163" priority="157">
      <formula>IF(RIGHT(TEXT(Y433,"0.#"),1)=".",FALSE,TRUE)</formula>
    </cfRule>
    <cfRule type="expression" dxfId="162" priority="158">
      <formula>IF(RIGHT(TEXT(Y433,"0.#"),1)=".",TRUE,FALSE)</formula>
    </cfRule>
  </conditionalFormatting>
  <conditionalFormatting sqref="AL466:AO495">
    <cfRule type="expression" dxfId="161" priority="153">
      <formula>IF(AND(AL466&gt;=0, RIGHT(TEXT(AL466,"0.#"),1)&lt;&gt;"."),TRUE,FALSE)</formula>
    </cfRule>
    <cfRule type="expression" dxfId="160" priority="154">
      <formula>IF(AND(AL466&gt;=0, RIGHT(TEXT(AL466,"0.#"),1)="."),TRUE,FALSE)</formula>
    </cfRule>
    <cfRule type="expression" dxfId="159" priority="155">
      <formula>IF(AND(AL466&lt;0, RIGHT(TEXT(AL466,"0.#"),1)&lt;&gt;"."),TRUE,FALSE)</formula>
    </cfRule>
    <cfRule type="expression" dxfId="158" priority="156">
      <formula>IF(AND(AL466&lt;0, RIGHT(TEXT(AL466,"0.#"),1)="."),TRUE,FALSE)</formula>
    </cfRule>
  </conditionalFormatting>
  <conditionalFormatting sqref="Y466:Y495">
    <cfRule type="expression" dxfId="157" priority="151">
      <formula>IF(RIGHT(TEXT(Y466,"0.#"),1)=".",FALSE,TRUE)</formula>
    </cfRule>
    <cfRule type="expression" dxfId="156" priority="152">
      <formula>IF(RIGHT(TEXT(Y466,"0.#"),1)=".",TRUE,FALSE)</formula>
    </cfRule>
  </conditionalFormatting>
  <conditionalFormatting sqref="AL499:AO528">
    <cfRule type="expression" dxfId="155" priority="147">
      <formula>IF(AND(AL499&gt;=0, RIGHT(TEXT(AL499,"0.#"),1)&lt;&gt;"."),TRUE,FALSE)</formula>
    </cfRule>
    <cfRule type="expression" dxfId="154" priority="148">
      <formula>IF(AND(AL499&gt;=0, RIGHT(TEXT(AL499,"0.#"),1)="."),TRUE,FALSE)</formula>
    </cfRule>
    <cfRule type="expression" dxfId="153" priority="149">
      <formula>IF(AND(AL499&lt;0, RIGHT(TEXT(AL499,"0.#"),1)&lt;&gt;"."),TRUE,FALSE)</formula>
    </cfRule>
    <cfRule type="expression" dxfId="152" priority="150">
      <formula>IF(AND(AL499&lt;0, RIGHT(TEXT(AL499,"0.#"),1)="."),TRUE,FALSE)</formula>
    </cfRule>
  </conditionalFormatting>
  <conditionalFormatting sqref="Y499:Y528">
    <cfRule type="expression" dxfId="151" priority="145">
      <formula>IF(RIGHT(TEXT(Y499,"0.#"),1)=".",FALSE,TRUE)</formula>
    </cfRule>
    <cfRule type="expression" dxfId="150" priority="146">
      <formula>IF(RIGHT(TEXT(Y499,"0.#"),1)=".",TRUE,FALSE)</formula>
    </cfRule>
  </conditionalFormatting>
  <conditionalFormatting sqref="AL532:AO561">
    <cfRule type="expression" dxfId="149" priority="141">
      <formula>IF(AND(AL532&gt;=0, RIGHT(TEXT(AL532,"0.#"),1)&lt;&gt;"."),TRUE,FALSE)</formula>
    </cfRule>
    <cfRule type="expression" dxfId="148" priority="142">
      <formula>IF(AND(AL532&gt;=0, RIGHT(TEXT(AL532,"0.#"),1)="."),TRUE,FALSE)</formula>
    </cfRule>
    <cfRule type="expression" dxfId="147" priority="143">
      <formula>IF(AND(AL532&lt;0, RIGHT(TEXT(AL532,"0.#"),1)&lt;&gt;"."),TRUE,FALSE)</formula>
    </cfRule>
    <cfRule type="expression" dxfId="146" priority="144">
      <formula>IF(AND(AL532&lt;0, RIGHT(TEXT(AL532,"0.#"),1)="."),TRUE,FALSE)</formula>
    </cfRule>
  </conditionalFormatting>
  <conditionalFormatting sqref="Y532:Y561">
    <cfRule type="expression" dxfId="145" priority="139">
      <formula>IF(RIGHT(TEXT(Y532,"0.#"),1)=".",FALSE,TRUE)</formula>
    </cfRule>
    <cfRule type="expression" dxfId="144" priority="140">
      <formula>IF(RIGHT(TEXT(Y532,"0.#"),1)=".",TRUE,FALSE)</formula>
    </cfRule>
  </conditionalFormatting>
  <conditionalFormatting sqref="AL565:AO594">
    <cfRule type="expression" dxfId="143" priority="135">
      <formula>IF(AND(AL565&gt;=0, RIGHT(TEXT(AL565,"0.#"),1)&lt;&gt;"."),TRUE,FALSE)</formula>
    </cfRule>
    <cfRule type="expression" dxfId="142" priority="136">
      <formula>IF(AND(AL565&gt;=0, RIGHT(TEXT(AL565,"0.#"),1)="."),TRUE,FALSE)</formula>
    </cfRule>
    <cfRule type="expression" dxfId="141" priority="137">
      <formula>IF(AND(AL565&lt;0, RIGHT(TEXT(AL565,"0.#"),1)&lt;&gt;"."),TRUE,FALSE)</formula>
    </cfRule>
    <cfRule type="expression" dxfId="140" priority="138">
      <formula>IF(AND(AL565&lt;0, RIGHT(TEXT(AL565,"0.#"),1)="."),TRUE,FALSE)</formula>
    </cfRule>
  </conditionalFormatting>
  <conditionalFormatting sqref="Y565:Y594">
    <cfRule type="expression" dxfId="139" priority="133">
      <formula>IF(RIGHT(TEXT(Y565,"0.#"),1)=".",FALSE,TRUE)</formula>
    </cfRule>
    <cfRule type="expression" dxfId="138" priority="134">
      <formula>IF(RIGHT(TEXT(Y565,"0.#"),1)=".",TRUE,FALSE)</formula>
    </cfRule>
  </conditionalFormatting>
  <conditionalFormatting sqref="AL598:AO627">
    <cfRule type="expression" dxfId="137" priority="129">
      <formula>IF(AND(AL598&gt;=0, RIGHT(TEXT(AL598,"0.#"),1)&lt;&gt;"."),TRUE,FALSE)</formula>
    </cfRule>
    <cfRule type="expression" dxfId="136" priority="130">
      <formula>IF(AND(AL598&gt;=0, RIGHT(TEXT(AL598,"0.#"),1)="."),TRUE,FALSE)</formula>
    </cfRule>
    <cfRule type="expression" dxfId="135" priority="131">
      <formula>IF(AND(AL598&lt;0, RIGHT(TEXT(AL598,"0.#"),1)&lt;&gt;"."),TRUE,FALSE)</formula>
    </cfRule>
    <cfRule type="expression" dxfId="134" priority="132">
      <formula>IF(AND(AL598&lt;0, RIGHT(TEXT(AL598,"0.#"),1)="."),TRUE,FALSE)</formula>
    </cfRule>
  </conditionalFormatting>
  <conditionalFormatting sqref="Y598:Y627">
    <cfRule type="expression" dxfId="133" priority="127">
      <formula>IF(RIGHT(TEXT(Y598,"0.#"),1)=".",FALSE,TRUE)</formula>
    </cfRule>
    <cfRule type="expression" dxfId="132" priority="128">
      <formula>IF(RIGHT(TEXT(Y598,"0.#"),1)=".",TRUE,FALSE)</formula>
    </cfRule>
  </conditionalFormatting>
  <conditionalFormatting sqref="AL631:AO660">
    <cfRule type="expression" dxfId="131" priority="123">
      <formula>IF(AND(AL631&gt;=0, RIGHT(TEXT(AL631,"0.#"),1)&lt;&gt;"."),TRUE,FALSE)</formula>
    </cfRule>
    <cfRule type="expression" dxfId="130" priority="124">
      <formula>IF(AND(AL631&gt;=0, RIGHT(TEXT(AL631,"0.#"),1)="."),TRUE,FALSE)</formula>
    </cfRule>
    <cfRule type="expression" dxfId="129" priority="125">
      <formula>IF(AND(AL631&lt;0, RIGHT(TEXT(AL631,"0.#"),1)&lt;&gt;"."),TRUE,FALSE)</formula>
    </cfRule>
    <cfRule type="expression" dxfId="128" priority="126">
      <formula>IF(AND(AL631&lt;0, RIGHT(TEXT(AL631,"0.#"),1)="."),TRUE,FALSE)</formula>
    </cfRule>
  </conditionalFormatting>
  <conditionalFormatting sqref="Y631:Y660">
    <cfRule type="expression" dxfId="127" priority="121">
      <formula>IF(RIGHT(TEXT(Y631,"0.#"),1)=".",FALSE,TRUE)</formula>
    </cfRule>
    <cfRule type="expression" dxfId="126" priority="122">
      <formula>IF(RIGHT(TEXT(Y631,"0.#"),1)=".",TRUE,FALSE)</formula>
    </cfRule>
  </conditionalFormatting>
  <conditionalFormatting sqref="AL664:AO693">
    <cfRule type="expression" dxfId="125" priority="117">
      <formula>IF(AND(AL664&gt;=0, RIGHT(TEXT(AL664,"0.#"),1)&lt;&gt;"."),TRUE,FALSE)</formula>
    </cfRule>
    <cfRule type="expression" dxfId="124" priority="118">
      <formula>IF(AND(AL664&gt;=0, RIGHT(TEXT(AL664,"0.#"),1)="."),TRUE,FALSE)</formula>
    </cfRule>
    <cfRule type="expression" dxfId="123" priority="119">
      <formula>IF(AND(AL664&lt;0, RIGHT(TEXT(AL664,"0.#"),1)&lt;&gt;"."),TRUE,FALSE)</formula>
    </cfRule>
    <cfRule type="expression" dxfId="122" priority="120">
      <formula>IF(AND(AL664&lt;0, RIGHT(TEXT(AL664,"0.#"),1)="."),TRUE,FALSE)</formula>
    </cfRule>
  </conditionalFormatting>
  <conditionalFormatting sqref="Y664:Y693">
    <cfRule type="expression" dxfId="121" priority="115">
      <formula>IF(RIGHT(TEXT(Y664,"0.#"),1)=".",FALSE,TRUE)</formula>
    </cfRule>
    <cfRule type="expression" dxfId="120" priority="116">
      <formula>IF(RIGHT(TEXT(Y664,"0.#"),1)=".",TRUE,FALSE)</formula>
    </cfRule>
  </conditionalFormatting>
  <conditionalFormatting sqref="AL697:AO726">
    <cfRule type="expression" dxfId="119" priority="111">
      <formula>IF(AND(AL697&gt;=0, RIGHT(TEXT(AL697,"0.#"),1)&lt;&gt;"."),TRUE,FALSE)</formula>
    </cfRule>
    <cfRule type="expression" dxfId="118" priority="112">
      <formula>IF(AND(AL697&gt;=0, RIGHT(TEXT(AL697,"0.#"),1)="."),TRUE,FALSE)</formula>
    </cfRule>
    <cfRule type="expression" dxfId="117" priority="113">
      <formula>IF(AND(AL697&lt;0, RIGHT(TEXT(AL697,"0.#"),1)&lt;&gt;"."),TRUE,FALSE)</formula>
    </cfRule>
    <cfRule type="expression" dxfId="116" priority="114">
      <formula>IF(AND(AL697&lt;0, RIGHT(TEXT(AL697,"0.#"),1)="."),TRUE,FALSE)</formula>
    </cfRule>
  </conditionalFormatting>
  <conditionalFormatting sqref="Y697:Y726">
    <cfRule type="expression" dxfId="115" priority="109">
      <formula>IF(RIGHT(TEXT(Y697,"0.#"),1)=".",FALSE,TRUE)</formula>
    </cfRule>
    <cfRule type="expression" dxfId="114" priority="110">
      <formula>IF(RIGHT(TEXT(Y697,"0.#"),1)=".",TRUE,FALSE)</formula>
    </cfRule>
  </conditionalFormatting>
  <conditionalFormatting sqref="AL730:AO759">
    <cfRule type="expression" dxfId="113" priority="105">
      <formula>IF(AND(AL730&gt;=0, RIGHT(TEXT(AL730,"0.#"),1)&lt;&gt;"."),TRUE,FALSE)</formula>
    </cfRule>
    <cfRule type="expression" dxfId="112" priority="106">
      <formula>IF(AND(AL730&gt;=0, RIGHT(TEXT(AL730,"0.#"),1)="."),TRUE,FALSE)</formula>
    </cfRule>
    <cfRule type="expression" dxfId="111" priority="107">
      <formula>IF(AND(AL730&lt;0, RIGHT(TEXT(AL730,"0.#"),1)&lt;&gt;"."),TRUE,FALSE)</formula>
    </cfRule>
    <cfRule type="expression" dxfId="110" priority="108">
      <formula>IF(AND(AL730&lt;0, RIGHT(TEXT(AL730,"0.#"),1)="."),TRUE,FALSE)</formula>
    </cfRule>
  </conditionalFormatting>
  <conditionalFormatting sqref="Y730:Y759">
    <cfRule type="expression" dxfId="109" priority="103">
      <formula>IF(RIGHT(TEXT(Y730,"0.#"),1)=".",FALSE,TRUE)</formula>
    </cfRule>
    <cfRule type="expression" dxfId="108" priority="104">
      <formula>IF(RIGHT(TEXT(Y730,"0.#"),1)=".",TRUE,FALSE)</formula>
    </cfRule>
  </conditionalFormatting>
  <conditionalFormatting sqref="AL763:AO792">
    <cfRule type="expression" dxfId="107" priority="99">
      <formula>IF(AND(AL763&gt;=0, RIGHT(TEXT(AL763,"0.#"),1)&lt;&gt;"."),TRUE,FALSE)</formula>
    </cfRule>
    <cfRule type="expression" dxfId="106" priority="100">
      <formula>IF(AND(AL763&gt;=0, RIGHT(TEXT(AL763,"0.#"),1)="."),TRUE,FALSE)</formula>
    </cfRule>
    <cfRule type="expression" dxfId="105" priority="101">
      <formula>IF(AND(AL763&lt;0, RIGHT(TEXT(AL763,"0.#"),1)&lt;&gt;"."),TRUE,FALSE)</formula>
    </cfRule>
    <cfRule type="expression" dxfId="104" priority="102">
      <formula>IF(AND(AL763&lt;0, RIGHT(TEXT(AL763,"0.#"),1)="."),TRUE,FALSE)</formula>
    </cfRule>
  </conditionalFormatting>
  <conditionalFormatting sqref="Y763:Y792">
    <cfRule type="expression" dxfId="103" priority="97">
      <formula>IF(RIGHT(TEXT(Y763,"0.#"),1)=".",FALSE,TRUE)</formula>
    </cfRule>
    <cfRule type="expression" dxfId="102" priority="98">
      <formula>IF(RIGHT(TEXT(Y763,"0.#"),1)=".",TRUE,FALSE)</formula>
    </cfRule>
  </conditionalFormatting>
  <conditionalFormatting sqref="AL796:AO825">
    <cfRule type="expression" dxfId="101" priority="93">
      <formula>IF(AND(AL796&gt;=0, RIGHT(TEXT(AL796,"0.#"),1)&lt;&gt;"."),TRUE,FALSE)</formula>
    </cfRule>
    <cfRule type="expression" dxfId="100" priority="94">
      <formula>IF(AND(AL796&gt;=0, RIGHT(TEXT(AL796,"0.#"),1)="."),TRUE,FALSE)</formula>
    </cfRule>
    <cfRule type="expression" dxfId="99" priority="95">
      <formula>IF(AND(AL796&lt;0, RIGHT(TEXT(AL796,"0.#"),1)&lt;&gt;"."),TRUE,FALSE)</formula>
    </cfRule>
    <cfRule type="expression" dxfId="98" priority="96">
      <formula>IF(AND(AL796&lt;0, RIGHT(TEXT(AL796,"0.#"),1)="."),TRUE,FALSE)</formula>
    </cfRule>
  </conditionalFormatting>
  <conditionalFormatting sqref="Y796:Y825">
    <cfRule type="expression" dxfId="97" priority="91">
      <formula>IF(RIGHT(TEXT(Y796,"0.#"),1)=".",FALSE,TRUE)</formula>
    </cfRule>
    <cfRule type="expression" dxfId="96" priority="92">
      <formula>IF(RIGHT(TEXT(Y796,"0.#"),1)=".",TRUE,FALSE)</formula>
    </cfRule>
  </conditionalFormatting>
  <conditionalFormatting sqref="AL829:AO858">
    <cfRule type="expression" dxfId="95" priority="87">
      <formula>IF(AND(AL829&gt;=0, RIGHT(TEXT(AL829,"0.#"),1)&lt;&gt;"."),TRUE,FALSE)</formula>
    </cfRule>
    <cfRule type="expression" dxfId="94" priority="88">
      <formula>IF(AND(AL829&gt;=0, RIGHT(TEXT(AL829,"0.#"),1)="."),TRUE,FALSE)</formula>
    </cfRule>
    <cfRule type="expression" dxfId="93" priority="89">
      <formula>IF(AND(AL829&lt;0, RIGHT(TEXT(AL829,"0.#"),1)&lt;&gt;"."),TRUE,FALSE)</formula>
    </cfRule>
    <cfRule type="expression" dxfId="92" priority="90">
      <formula>IF(AND(AL829&lt;0, RIGHT(TEXT(AL829,"0.#"),1)="."),TRUE,FALSE)</formula>
    </cfRule>
  </conditionalFormatting>
  <conditionalFormatting sqref="Y829:Y858">
    <cfRule type="expression" dxfId="91" priority="85">
      <formula>IF(RIGHT(TEXT(Y829,"0.#"),1)=".",FALSE,TRUE)</formula>
    </cfRule>
    <cfRule type="expression" dxfId="90" priority="86">
      <formula>IF(RIGHT(TEXT(Y829,"0.#"),1)=".",TRUE,FALSE)</formula>
    </cfRule>
  </conditionalFormatting>
  <conditionalFormatting sqref="AL862:AO891">
    <cfRule type="expression" dxfId="89" priority="81">
      <formula>IF(AND(AL862&gt;=0, RIGHT(TEXT(AL862,"0.#"),1)&lt;&gt;"."),TRUE,FALSE)</formula>
    </cfRule>
    <cfRule type="expression" dxfId="88" priority="82">
      <formula>IF(AND(AL862&gt;=0, RIGHT(TEXT(AL862,"0.#"),1)="."),TRUE,FALSE)</formula>
    </cfRule>
    <cfRule type="expression" dxfId="87" priority="83">
      <formula>IF(AND(AL862&lt;0, RIGHT(TEXT(AL862,"0.#"),1)&lt;&gt;"."),TRUE,FALSE)</formula>
    </cfRule>
    <cfRule type="expression" dxfId="86" priority="84">
      <formula>IF(AND(AL862&lt;0, RIGHT(TEXT(AL862,"0.#"),1)="."),TRUE,FALSE)</formula>
    </cfRule>
  </conditionalFormatting>
  <conditionalFormatting sqref="Y862:Y891">
    <cfRule type="expression" dxfId="85" priority="79">
      <formula>IF(RIGHT(TEXT(Y862,"0.#"),1)=".",FALSE,TRUE)</formula>
    </cfRule>
    <cfRule type="expression" dxfId="84" priority="80">
      <formula>IF(RIGHT(TEXT(Y862,"0.#"),1)=".",TRUE,FALSE)</formula>
    </cfRule>
  </conditionalFormatting>
  <conditionalFormatting sqref="AL895:AO924">
    <cfRule type="expression" dxfId="83" priority="75">
      <formula>IF(AND(AL895&gt;=0, RIGHT(TEXT(AL895,"0.#"),1)&lt;&gt;"."),TRUE,FALSE)</formula>
    </cfRule>
    <cfRule type="expression" dxfId="82" priority="76">
      <formula>IF(AND(AL895&gt;=0, RIGHT(TEXT(AL895,"0.#"),1)="."),TRUE,FALSE)</formula>
    </cfRule>
    <cfRule type="expression" dxfId="81" priority="77">
      <formula>IF(AND(AL895&lt;0, RIGHT(TEXT(AL895,"0.#"),1)&lt;&gt;"."),TRUE,FALSE)</formula>
    </cfRule>
    <cfRule type="expression" dxfId="80" priority="78">
      <formula>IF(AND(AL895&lt;0, RIGHT(TEXT(AL895,"0.#"),1)="."),TRUE,FALSE)</formula>
    </cfRule>
  </conditionalFormatting>
  <conditionalFormatting sqref="Y895:Y924">
    <cfRule type="expression" dxfId="79" priority="73">
      <formula>IF(RIGHT(TEXT(Y895,"0.#"),1)=".",FALSE,TRUE)</formula>
    </cfRule>
    <cfRule type="expression" dxfId="78" priority="74">
      <formula>IF(RIGHT(TEXT(Y895,"0.#"),1)=".",TRUE,FALSE)</formula>
    </cfRule>
  </conditionalFormatting>
  <conditionalFormatting sqref="AL928:AO957">
    <cfRule type="expression" dxfId="77" priority="69">
      <formula>IF(AND(AL928&gt;=0, RIGHT(TEXT(AL928,"0.#"),1)&lt;&gt;"."),TRUE,FALSE)</formula>
    </cfRule>
    <cfRule type="expression" dxfId="76" priority="70">
      <formula>IF(AND(AL928&gt;=0, RIGHT(TEXT(AL928,"0.#"),1)="."),TRUE,FALSE)</formula>
    </cfRule>
    <cfRule type="expression" dxfId="75" priority="71">
      <formula>IF(AND(AL928&lt;0, RIGHT(TEXT(AL928,"0.#"),1)&lt;&gt;"."),TRUE,FALSE)</formula>
    </cfRule>
    <cfRule type="expression" dxfId="74" priority="72">
      <formula>IF(AND(AL928&lt;0, RIGHT(TEXT(AL928,"0.#"),1)="."),TRUE,FALSE)</formula>
    </cfRule>
  </conditionalFormatting>
  <conditionalFormatting sqref="Y928:Y957">
    <cfRule type="expression" dxfId="73" priority="67">
      <formula>IF(RIGHT(TEXT(Y928,"0.#"),1)=".",FALSE,TRUE)</formula>
    </cfRule>
    <cfRule type="expression" dxfId="72" priority="68">
      <formula>IF(RIGHT(TEXT(Y928,"0.#"),1)=".",TRUE,FALSE)</formula>
    </cfRule>
  </conditionalFormatting>
  <conditionalFormatting sqref="AL961:AO990">
    <cfRule type="expression" dxfId="71" priority="63">
      <formula>IF(AND(AL961&gt;=0, RIGHT(TEXT(AL961,"0.#"),1)&lt;&gt;"."),TRUE,FALSE)</formula>
    </cfRule>
    <cfRule type="expression" dxfId="70" priority="64">
      <formula>IF(AND(AL961&gt;=0, RIGHT(TEXT(AL961,"0.#"),1)="."),TRUE,FALSE)</formula>
    </cfRule>
    <cfRule type="expression" dxfId="69" priority="65">
      <formula>IF(AND(AL961&lt;0, RIGHT(TEXT(AL961,"0.#"),1)&lt;&gt;"."),TRUE,FALSE)</formula>
    </cfRule>
    <cfRule type="expression" dxfId="68" priority="66">
      <formula>IF(AND(AL961&lt;0, RIGHT(TEXT(AL961,"0.#"),1)="."),TRUE,FALSE)</formula>
    </cfRule>
  </conditionalFormatting>
  <conditionalFormatting sqref="Y961:Y990">
    <cfRule type="expression" dxfId="67" priority="61">
      <formula>IF(RIGHT(TEXT(Y961,"0.#"),1)=".",FALSE,TRUE)</formula>
    </cfRule>
    <cfRule type="expression" dxfId="66" priority="62">
      <formula>IF(RIGHT(TEXT(Y961,"0.#"),1)=".",TRUE,FALSE)</formula>
    </cfRule>
  </conditionalFormatting>
  <conditionalFormatting sqref="AL994:AO1023">
    <cfRule type="expression" dxfId="65" priority="57">
      <formula>IF(AND(AL994&gt;=0, RIGHT(TEXT(AL994,"0.#"),1)&lt;&gt;"."),TRUE,FALSE)</formula>
    </cfRule>
    <cfRule type="expression" dxfId="64" priority="58">
      <formula>IF(AND(AL994&gt;=0, RIGHT(TEXT(AL994,"0.#"),1)="."),TRUE,FALSE)</formula>
    </cfRule>
    <cfRule type="expression" dxfId="63" priority="59">
      <formula>IF(AND(AL994&lt;0, RIGHT(TEXT(AL994,"0.#"),1)&lt;&gt;"."),TRUE,FALSE)</formula>
    </cfRule>
    <cfRule type="expression" dxfId="62" priority="60">
      <formula>IF(AND(AL994&lt;0, RIGHT(TEXT(AL994,"0.#"),1)="."),TRUE,FALSE)</formula>
    </cfRule>
  </conditionalFormatting>
  <conditionalFormatting sqref="Y994:Y1023">
    <cfRule type="expression" dxfId="61" priority="55">
      <formula>IF(RIGHT(TEXT(Y994,"0.#"),1)=".",FALSE,TRUE)</formula>
    </cfRule>
    <cfRule type="expression" dxfId="60" priority="56">
      <formula>IF(RIGHT(TEXT(Y994,"0.#"),1)=".",TRUE,FALSE)</formula>
    </cfRule>
  </conditionalFormatting>
  <conditionalFormatting sqref="AL1027:AO1056">
    <cfRule type="expression" dxfId="59" priority="51">
      <formula>IF(AND(AL1027&gt;=0, RIGHT(TEXT(AL1027,"0.#"),1)&lt;&gt;"."),TRUE,FALSE)</formula>
    </cfRule>
    <cfRule type="expression" dxfId="58" priority="52">
      <formula>IF(AND(AL1027&gt;=0, RIGHT(TEXT(AL1027,"0.#"),1)="."),TRUE,FALSE)</formula>
    </cfRule>
    <cfRule type="expression" dxfId="57" priority="53">
      <formula>IF(AND(AL1027&lt;0, RIGHT(TEXT(AL1027,"0.#"),1)&lt;&gt;"."),TRUE,FALSE)</formula>
    </cfRule>
    <cfRule type="expression" dxfId="56" priority="54">
      <formula>IF(AND(AL1027&lt;0, RIGHT(TEXT(AL1027,"0.#"),1)="."),TRUE,FALSE)</formula>
    </cfRule>
  </conditionalFormatting>
  <conditionalFormatting sqref="Y1027:Y1056">
    <cfRule type="expression" dxfId="55" priority="49">
      <formula>IF(RIGHT(TEXT(Y1027,"0.#"),1)=".",FALSE,TRUE)</formula>
    </cfRule>
    <cfRule type="expression" dxfId="54" priority="50">
      <formula>IF(RIGHT(TEXT(Y1027,"0.#"),1)=".",TRUE,FALSE)</formula>
    </cfRule>
  </conditionalFormatting>
  <conditionalFormatting sqref="AL1060:AO1089">
    <cfRule type="expression" dxfId="53" priority="45">
      <formula>IF(AND(AL1060&gt;=0, RIGHT(TEXT(AL1060,"0.#"),1)&lt;&gt;"."),TRUE,FALSE)</formula>
    </cfRule>
    <cfRule type="expression" dxfId="52" priority="46">
      <formula>IF(AND(AL1060&gt;=0, RIGHT(TEXT(AL1060,"0.#"),1)="."),TRUE,FALSE)</formula>
    </cfRule>
    <cfRule type="expression" dxfId="51" priority="47">
      <formula>IF(AND(AL1060&lt;0, RIGHT(TEXT(AL1060,"0.#"),1)&lt;&gt;"."),TRUE,FALSE)</formula>
    </cfRule>
    <cfRule type="expression" dxfId="50" priority="48">
      <formula>IF(AND(AL1060&lt;0, RIGHT(TEXT(AL1060,"0.#"),1)="."),TRUE,FALSE)</formula>
    </cfRule>
  </conditionalFormatting>
  <conditionalFormatting sqref="Y1060:Y1089">
    <cfRule type="expression" dxfId="49" priority="43">
      <formula>IF(RIGHT(TEXT(Y1060,"0.#"),1)=".",FALSE,TRUE)</formula>
    </cfRule>
    <cfRule type="expression" dxfId="48" priority="44">
      <formula>IF(RIGHT(TEXT(Y1060,"0.#"),1)=".",TRUE,FALSE)</formula>
    </cfRule>
  </conditionalFormatting>
  <conditionalFormatting sqref="AL1093:AO1122">
    <cfRule type="expression" dxfId="47" priority="39">
      <formula>IF(AND(AL1093&gt;=0, RIGHT(TEXT(AL1093,"0.#"),1)&lt;&gt;"."),TRUE,FALSE)</formula>
    </cfRule>
    <cfRule type="expression" dxfId="46" priority="40">
      <formula>IF(AND(AL1093&gt;=0, RIGHT(TEXT(AL1093,"0.#"),1)="."),TRUE,FALSE)</formula>
    </cfRule>
    <cfRule type="expression" dxfId="45" priority="41">
      <formula>IF(AND(AL1093&lt;0, RIGHT(TEXT(AL1093,"0.#"),1)&lt;&gt;"."),TRUE,FALSE)</formula>
    </cfRule>
    <cfRule type="expression" dxfId="44" priority="42">
      <formula>IF(AND(AL1093&lt;0, RIGHT(TEXT(AL1093,"0.#"),1)="."),TRUE,FALSE)</formula>
    </cfRule>
  </conditionalFormatting>
  <conditionalFormatting sqref="Y1093:Y1122">
    <cfRule type="expression" dxfId="43" priority="37">
      <formula>IF(RIGHT(TEXT(Y1093,"0.#"),1)=".",FALSE,TRUE)</formula>
    </cfRule>
    <cfRule type="expression" dxfId="42" priority="38">
      <formula>IF(RIGHT(TEXT(Y1093,"0.#"),1)=".",TRUE,FALSE)</formula>
    </cfRule>
  </conditionalFormatting>
  <conditionalFormatting sqref="AL1126:AO1155">
    <cfRule type="expression" dxfId="41" priority="33">
      <formula>IF(AND(AL1126&gt;=0, RIGHT(TEXT(AL1126,"0.#"),1)&lt;&gt;"."),TRUE,FALSE)</formula>
    </cfRule>
    <cfRule type="expression" dxfId="40" priority="34">
      <formula>IF(AND(AL1126&gt;=0, RIGHT(TEXT(AL1126,"0.#"),1)="."),TRUE,FALSE)</formula>
    </cfRule>
    <cfRule type="expression" dxfId="39" priority="35">
      <formula>IF(AND(AL1126&lt;0, RIGHT(TEXT(AL1126,"0.#"),1)&lt;&gt;"."),TRUE,FALSE)</formula>
    </cfRule>
    <cfRule type="expression" dxfId="38" priority="36">
      <formula>IF(AND(AL1126&lt;0, RIGHT(TEXT(AL1126,"0.#"),1)="."),TRUE,FALSE)</formula>
    </cfRule>
  </conditionalFormatting>
  <conditionalFormatting sqref="Y1126:Y1155">
    <cfRule type="expression" dxfId="37" priority="31">
      <formula>IF(RIGHT(TEXT(Y1126,"0.#"),1)=".",FALSE,TRUE)</formula>
    </cfRule>
    <cfRule type="expression" dxfId="36" priority="32">
      <formula>IF(RIGHT(TEXT(Y1126,"0.#"),1)=".",TRUE,FALSE)</formula>
    </cfRule>
  </conditionalFormatting>
  <conditionalFormatting sqref="AL1159:AO1188">
    <cfRule type="expression" dxfId="35" priority="27">
      <formula>IF(AND(AL1159&gt;=0, RIGHT(TEXT(AL1159,"0.#"),1)&lt;&gt;"."),TRUE,FALSE)</formula>
    </cfRule>
    <cfRule type="expression" dxfId="34" priority="28">
      <formula>IF(AND(AL1159&gt;=0, RIGHT(TEXT(AL1159,"0.#"),1)="."),TRUE,FALSE)</formula>
    </cfRule>
    <cfRule type="expression" dxfId="33" priority="29">
      <formula>IF(AND(AL1159&lt;0, RIGHT(TEXT(AL1159,"0.#"),1)&lt;&gt;"."),TRUE,FALSE)</formula>
    </cfRule>
    <cfRule type="expression" dxfId="32" priority="30">
      <formula>IF(AND(AL1159&lt;0, RIGHT(TEXT(AL1159,"0.#"),1)="."),TRUE,FALSE)</formula>
    </cfRule>
  </conditionalFormatting>
  <conditionalFormatting sqref="Y1159:Y1188">
    <cfRule type="expression" dxfId="31" priority="25">
      <formula>IF(RIGHT(TEXT(Y1159,"0.#"),1)=".",FALSE,TRUE)</formula>
    </cfRule>
    <cfRule type="expression" dxfId="30" priority="26">
      <formula>IF(RIGHT(TEXT(Y1159,"0.#"),1)=".",TRUE,FALSE)</formula>
    </cfRule>
  </conditionalFormatting>
  <conditionalFormatting sqref="AL1192:AO1221">
    <cfRule type="expression" dxfId="29" priority="21">
      <formula>IF(AND(AL1192&gt;=0, RIGHT(TEXT(AL1192,"0.#"),1)&lt;&gt;"."),TRUE,FALSE)</formula>
    </cfRule>
    <cfRule type="expression" dxfId="28" priority="22">
      <formula>IF(AND(AL1192&gt;=0, RIGHT(TEXT(AL1192,"0.#"),1)="."),TRUE,FALSE)</formula>
    </cfRule>
    <cfRule type="expression" dxfId="27" priority="23">
      <formula>IF(AND(AL1192&lt;0, RIGHT(TEXT(AL1192,"0.#"),1)&lt;&gt;"."),TRUE,FALSE)</formula>
    </cfRule>
    <cfRule type="expression" dxfId="26" priority="24">
      <formula>IF(AND(AL1192&lt;0, RIGHT(TEXT(AL1192,"0.#"),1)="."),TRUE,FALSE)</formula>
    </cfRule>
  </conditionalFormatting>
  <conditionalFormatting sqref="Y1192:Y1221">
    <cfRule type="expression" dxfId="25" priority="19">
      <formula>IF(RIGHT(TEXT(Y1192,"0.#"),1)=".",FALSE,TRUE)</formula>
    </cfRule>
    <cfRule type="expression" dxfId="24" priority="20">
      <formula>IF(RIGHT(TEXT(Y1192,"0.#"),1)=".",TRUE,FALSE)</formula>
    </cfRule>
  </conditionalFormatting>
  <conditionalFormatting sqref="AL1225:AO1254">
    <cfRule type="expression" dxfId="23" priority="15">
      <formula>IF(AND(AL1225&gt;=0, RIGHT(TEXT(AL1225,"0.#"),1)&lt;&gt;"."),TRUE,FALSE)</formula>
    </cfRule>
    <cfRule type="expression" dxfId="22" priority="16">
      <formula>IF(AND(AL1225&gt;=0, RIGHT(TEXT(AL1225,"0.#"),1)="."),TRUE,FALSE)</formula>
    </cfRule>
    <cfRule type="expression" dxfId="21" priority="17">
      <formula>IF(AND(AL1225&lt;0, RIGHT(TEXT(AL1225,"0.#"),1)&lt;&gt;"."),TRUE,FALSE)</formula>
    </cfRule>
    <cfRule type="expression" dxfId="20" priority="18">
      <formula>IF(AND(AL1225&lt;0, RIGHT(TEXT(AL1225,"0.#"),1)="."),TRUE,FALSE)</formula>
    </cfRule>
  </conditionalFormatting>
  <conditionalFormatting sqref="Y1225:Y1254">
    <cfRule type="expression" dxfId="19" priority="13">
      <formula>IF(RIGHT(TEXT(Y1225,"0.#"),1)=".",FALSE,TRUE)</formula>
    </cfRule>
    <cfRule type="expression" dxfId="18" priority="14">
      <formula>IF(RIGHT(TEXT(Y1225,"0.#"),1)=".",TRUE,FALSE)</formula>
    </cfRule>
  </conditionalFormatting>
  <conditionalFormatting sqref="AL1258:AO1287">
    <cfRule type="expression" dxfId="17" priority="9">
      <formula>IF(AND(AL1258&gt;=0, RIGHT(TEXT(AL1258,"0.#"),1)&lt;&gt;"."),TRUE,FALSE)</formula>
    </cfRule>
    <cfRule type="expression" dxfId="16" priority="10">
      <formula>IF(AND(AL1258&gt;=0, RIGHT(TEXT(AL1258,"0.#"),1)="."),TRUE,FALSE)</formula>
    </cfRule>
    <cfRule type="expression" dxfId="15" priority="11">
      <formula>IF(AND(AL1258&lt;0, RIGHT(TEXT(AL1258,"0.#"),1)&lt;&gt;"."),TRUE,FALSE)</formula>
    </cfRule>
    <cfRule type="expression" dxfId="14" priority="12">
      <formula>IF(AND(AL1258&lt;0, RIGHT(TEXT(AL1258,"0.#"),1)="."),TRUE,FALSE)</formula>
    </cfRule>
  </conditionalFormatting>
  <conditionalFormatting sqref="Y1258:Y1287">
    <cfRule type="expression" dxfId="13" priority="7">
      <formula>IF(RIGHT(TEXT(Y1258,"0.#"),1)=".",FALSE,TRUE)</formula>
    </cfRule>
    <cfRule type="expression" dxfId="12" priority="8">
      <formula>IF(RIGHT(TEXT(Y1258,"0.#"),1)=".",TRUE,FALSE)</formula>
    </cfRule>
  </conditionalFormatting>
  <conditionalFormatting sqref="AL1291:AO1320">
    <cfRule type="expression" dxfId="11" priority="3">
      <formula>IF(AND(AL1291&gt;=0, RIGHT(TEXT(AL1291,"0.#"),1)&lt;&gt;"."),TRUE,FALSE)</formula>
    </cfRule>
    <cfRule type="expression" dxfId="10" priority="4">
      <formula>IF(AND(AL1291&gt;=0, RIGHT(TEXT(AL1291,"0.#"),1)="."),TRUE,FALSE)</formula>
    </cfRule>
    <cfRule type="expression" dxfId="9" priority="5">
      <formula>IF(AND(AL1291&lt;0, RIGHT(TEXT(AL1291,"0.#"),1)&lt;&gt;"."),TRUE,FALSE)</formula>
    </cfRule>
    <cfRule type="expression" dxfId="8" priority="6">
      <formula>IF(AND(AL1291&lt;0, RIGHT(TEXT(AL1291,"0.#"),1)="."),TRUE,FALSE)</formula>
    </cfRule>
  </conditionalFormatting>
  <conditionalFormatting sqref="Y1291:Y1320">
    <cfRule type="expression" dxfId="7" priority="1">
      <formula>IF(RIGHT(TEXT(Y1291,"0.#"),1)=".",FALSE,TRUE)</formula>
    </cfRule>
    <cfRule type="expression" dxfId="6"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2018-08-24T11:28:36Z</cp:lastPrinted>
  <dcterms:created xsi:type="dcterms:W3CDTF">2012-03-13T00:50:25Z</dcterms:created>
  <dcterms:modified xsi:type="dcterms:W3CDTF">2020-11-18T02:23:46Z</dcterms:modified>
</cp:coreProperties>
</file>