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KBKIK-HD-U\03_日常文書フォルダ（保存期間１年未満）\技術公共班\特特ライン業務\2020年度作成（令和3年3月末廃棄）\104_行政事業レビューシート\R2\201104_＜1118(水)まで＞ 【作業依頼（締切厳守!!：1120（金）1200）】行政事業レビューシートの記載の確認等について\05_提出\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5470" windowHeight="11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<sst xmlns="http://schemas.openxmlformats.org/spreadsheetml/2006/main" count="2987" uniqueCount="650">
  <si>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</si>
  <si>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</si>
  <si>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</si>
  <si>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</si>
  <si>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</si>
  <si>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</si>
  <si>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</si>
  <si>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</si>
  <si>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</si>
  <si>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</si>
  <si>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</si>
  <si>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</si>
  <si>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</si>
  <si>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</si>
  <si>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</si>
  <si>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</si>
  <si>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</si>
  <si>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</si>
  <si>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</si>
  <si>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</si>
  <si>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</si>
  <si>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</si>
  <si>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</si>
  <si>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</si>
  <si>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</si>
  <si>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</si>
  <si>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</si>
  <si>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</si>
  <si>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</si>
  <si>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</si>
  <si>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</si>
  <si>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</si>
  <si>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</si>
  <si>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</si>
  <si>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</si>
  <si>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</si>
  <si>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</si>
  <si>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</si>
  <si>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</si>
  <si>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</si>
  <si>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</si>
  <si>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</si>
  <si>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</si>
  <si>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</si>
  <si>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</si>
  <si>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</si>
  <si>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</si>
  <si>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</si>
  <si>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</si>
  <si>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</si>
  <si>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</si>
  <si>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</si>
  <si>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</si>
  <si>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</si>
  <si>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</si>
  <si>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</si>
  <si>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</si>
  <si>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</si>
  <si>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</si>
  <si>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</si>
  <si>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</si>
  <si>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</si>
  <si>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</si>
  <si>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</si>
  <si>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</si>
  <si>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</si>
  <si>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</si>
  <si>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</si>
  <si>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</si>
  <si>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</si>
  <si>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</si>
  <si>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</si>
  <si>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</si>
  <si>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</si>
  <si>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</si>
  <si>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</si>
  <si>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</si>
  <si>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</si>
  <si>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</si>
  <si>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</si>
  <si>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</si>
  <si>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</si>
  <si>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</si>
  <si>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</si>
  <si>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</si>
  <si>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</si>
  <si>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</si>
  <si>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</si>
  <si>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</si>
  <si>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</si>
  <si>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</si>
  <si>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</si>
  <si>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</si>
  <si>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</si>
  <si>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</si>
  <si>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</si>
  <si>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</si>
  <si>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</si>
  <si>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</si>
  <si>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</si>
  <si>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</si>
  <si>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</si>
  <si>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</si>
  <si>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</si>
  <si>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</si>
  <si>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</si>
  <si>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</si>
  <si>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</si>
  <si>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</si>
  <si>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</si>
  <si>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</si>
  <si>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</si>
  <si>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</si>
  <si>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</si>
  <si>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</si>
  <si>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</si>
  <si>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</si>
  <si>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</si>
  <si>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</si>
  <si>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</si>
  <si>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</si>
  <si>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</si>
  <si>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</si>
  <si>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</si>
  <si>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</si>
  <si>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</si>
  <si>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</si>
  <si>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</si>
  <si>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</si>
  <si>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</si>
  <si>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</si>
  <si>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</si>
  <si>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</si>
  <si>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</si>
  <si>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</si>
  <si>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</si>
  <si>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</si>
  <si>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</si>
  <si>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</si>
  <si>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</si>
  <si>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</si>
  <si>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</si>
  <si>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</si>
  <si>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</si>
  <si>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</si>
  <si>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</si>
  <si>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</si>
  <si>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</si>
  <si>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</si>
  <si>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</si>
  <si>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</si>
  <si>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</si>
  <si>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</si>
  <si>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</si>
  <si>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</si>
  <si>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</si>
  <si>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</si>
  <si>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</si>
  <si>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</si>
  <si>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</si>
  <si>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</si>
  <si>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</si>
  <si>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</si>
  <si>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</si>
  <si>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</si>
  <si>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</si>
  <si>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</si>
  <si>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</si>
  <si>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</si>
  <si>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</si>
  <si>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</si>
  <si>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</si>
  <si>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</si>
  <si>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</si>
  <si>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</si>
  <si>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</si>
  <si>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</si>
  <si>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</si>
  <si>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</si>
  <si>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</si>
  <si>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</si>
  <si>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</si>
  <si>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</si>
  <si>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</si>
  <si>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</si>
  <si>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</si>
  <si>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</si>
  <si>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</si>
  <si>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</si>
  <si>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</si>
  <si>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</si>
  <si>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</si>
  <si>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</si>
  <si>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</si>
  <si>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</si>
  <si>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</si>
  <si>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</si>
  <si>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</si>
  <si>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</si>
  <si>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</si>
  <si>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</si>
  <si>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</si>
  <si>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</si>
  <si>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</si>
  <si>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</si>
  <si>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</si>
  <si>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</si>
  <si>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</si>
  <si>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</si>
  <si>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</si>
  <si>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</si>
  <si>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</si>
  <si>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</si>
  <si>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</si>
  <si>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</si>
  <si>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</si>
  <si>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</si>
  <si>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</si>
  <si>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</si>
  <si>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</si>
  <si>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</si>
  <si>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</si>
  <si>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</si>
  <si>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</si>
  <si>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</si>
  <si>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</si>
  <si>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</si>
  <si>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</si>
  <si>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</si>
  <si>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</si>
  <si>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</si>
  <si>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</si>
  <si>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</si>
  <si>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</si>
  <si>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</si>
  <si>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</si>
  <si>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</si>
  <si>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</si>
  <si>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</si>
  <si>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</si>
  <si>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</si>
  <si>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</si>
  <si>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</si>
  <si>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</si>
  <si>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</si>
  <si>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</si>
  <si>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</si>
  <si>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</si>
  <si>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</si>
  <si>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</si>
  <si>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</si>
  <si>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</si>
  <si>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</si>
  <si>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</si>
  <si>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</si>
  <si>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</si>
  <si>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</si>
  <si>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</si>
  <si>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</si>
  <si>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</si>
  <si>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</si>
  <si>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</si>
  <si>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</si>
  <si>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</si>
  <si>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</si>
  <si>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</si>
  <si>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</si>
  <si>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</si>
  <si>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</si>
  <si>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</si>
  <si>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</si>
  <si>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</si>
  <si>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</si>
  <si>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</si>
  <si>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</si>
  <si>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</si>
  <si>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</si>
  <si>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</si>
  <si>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</si>
  <si>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</si>
  <si>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</si>
  <si>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</si>
  <si>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</si>
  <si>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</si>
  <si>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</si>
  <si>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</si>
  <si>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</si>
  <si>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</si>
  <si>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</si>
  <si>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</si>
  <si>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</si>
  <si>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</si>
  <si>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</si>
  <si>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</si>
  <si>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</si>
  <si>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</si>
  <si>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</si>
  <si>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</si>
  <si>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</si>
  <si>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</si>
  <si>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</si>
  <si>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</si>
  <si>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</si>
  <si>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</si>
  <si>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</si>
  <si>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</si>
  <si>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</si>
  <si>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</si>
  <si>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</si>
  <si>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</si>
  <si>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</si>
  <si>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</si>
  <si>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</si>
  <si>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</si>
  <si>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</si>
  <si>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</si>
  <si>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</si>
  <si>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</si>
  <si>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</si>
  <si>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</si>
  <si>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</si>
  <si>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</si>
  <si>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</si>
  <si>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</si>
  <si>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</si>
  <si>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</si>
  <si>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</si>
  <si>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</si>
  <si>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</si>
  <si>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</si>
  <si>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</si>
  <si>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</si>
  <si>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</si>
  <si>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</si>
  <si>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</si>
  <si>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</si>
  <si>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</si>
  <si>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</si>
  <si>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</si>
  <si>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</si>
  <si>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</si>
  <si>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</si>
  <si>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</si>
  <si>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</si>
  <si>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</si>
  <si>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</si>
  <si>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</si>
  <si>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</si>
  <si>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</si>
  <si>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</si>
  <si>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</si>
  <si>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</si>
  <si>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</si>
  <si>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</si>
  <si>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</si>
  <si>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</si>
  <si>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</si>
  <si>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</si>
  <si>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</si>
  <si>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</si>
  <si>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</si>
  <si>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</si>
  <si>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</si>
  <si>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</si>
  <si>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</si>
  <si>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</si>
  <si>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</si>
  <si>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</si>
  <si>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</si>
  <si>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</si>
  <si>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</si>
  <si>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</si>
  <si>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</si>
  <si>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</si>
  <si>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</si>
  <si>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</si>
  <si>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</si>
  <si>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</si>
  <si>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</si>
  <si>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</si>
  <si>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</si>
  <si>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</si>
  <si>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</si>
  <si>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</si>
  <si>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</si>
  <si>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</si>
  <si>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</si>
  <si>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</si>
  <si>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</si>
  <si>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</si>
  <si>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</si>
  <si>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</si>
  <si>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</si>
  <si>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</si>
  <si>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</si>
  <si>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</si>
  <si>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</si>
  <si>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</si>
  <si>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</si>
  <si>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</si>
  <si>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</si>
  <si>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</si>
  <si>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</si>
  <si>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</si>
  <si>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</si>
  <si>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</si>
  <si>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</si>
  <si>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</si>
  <si>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</si>
  <si>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</si>
  <si>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</si>
  <si>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</si>
  <si>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</si>
  <si>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</si>
  <si>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</si>
  <si>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</si>
  <si>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</si>
  <si>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</si>
  <si>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</si>
  <si>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</si>
  <si>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</si>
  <si>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</si>
  <si>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</si>
  <si>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</si>
  <si>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</si>
  <si>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</si>
  <si>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</si>
  <si>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</si>
  <si>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</si>
  <si>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</si>
  <si>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</si>
  <si>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</si>
  <si>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</si>
  <si>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</si>
  <si>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</si>
  <si>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</si>
  <si>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</si>
  <si>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</si>
  <si>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</si>
  <si>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</si>
  <si>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</si>
  <si>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</si>
  <si>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</si>
  <si>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</si>
  <si>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</si>
  <si>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</si>
  <si>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</si>
  <si>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</si>
  <si>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</si>
  <si>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</si>
  <si>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</si>
  <si>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</si>
  <si>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</si>
  <si>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</si>
  <si>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</si>
  <si>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</si>
  <si>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</si>
  <si>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</si>
  <si>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</si>
  <si>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</si>
  <si>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</si>
  <si>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</si>
  <si>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</si>
  <si>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</si>
  <si>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</si>
  <si>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</si>
  <si>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</si>
  <si>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</si>
  <si>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</si>
  <si>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</si>
  <si>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</si>
  <si>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</si>
  <si>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</si>
  <si>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</si>
  <si>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</si>
  <si>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</si>
  <si>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</si>
  <si>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</si>
  <si>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</si>
  <si>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</si>
  <si>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</si>
  <si>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</si>
  <si>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</si>
  <si>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</si>
  <si>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</si>
  <si>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</si>
  <si>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</si>
  <si>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</si>
  <si>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</si>
  <si>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</si>
  <si>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</si>
  <si>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</si>
  <si>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</si>
  <si>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</si>
  <si>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</si>
  <si>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</si>
  <si>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</si>
  <si>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</si>
  <si>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</si>
  <si>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</si>
  <si>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</si>
  <si>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</si>
  <si>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</si>
  <si>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</si>
  <si>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</si>
  <si>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</si>
  <si>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</si>
  <si>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</si>
  <si>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</si>
  <si>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</si>
  <si>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</si>
  <si>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</si>
  <si>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</si>
  <si>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</si>
  <si>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</si>
  <si>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</si>
  <si>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</si>
  <si>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</si>
  <si>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</si>
  <si>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</si>
  <si>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</si>
  <si>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</si>
  <si>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</si>
  <si>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</si>
  <si>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</si>
  <si>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</si>
  <si>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</si>
  <si>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</si>
  <si>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</si>
  <si>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</si>
  <si>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</si>
  <si>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</si>
  <si>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</si>
  <si>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</si>
  <si>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</si>
  <si>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</si>
  <si>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</si>
  <si>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</si>
  <si>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</si>
  <si>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</si>
  <si>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</si>
  <si>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</si>
  <si>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</si>
  <si>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</si>
  <si>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スイシンピ</t>
    </rPh>
    <phoneticPr fontId="5"/>
  </si>
  <si>
    <t>北海道局</t>
    <rPh sb="0" eb="2">
      <t>ホッカイ</t>
    </rPh>
    <rPh sb="2" eb="4">
      <t>ドウキョク</t>
    </rPh>
    <phoneticPr fontId="5"/>
  </si>
  <si>
    <t>参事官室</t>
    <rPh sb="0" eb="3">
      <t>サンジカン</t>
    </rPh>
    <rPh sb="3" eb="4">
      <t>シツ</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</si>
  <si>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</si>
  <si>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ナド</t>
    </rPh>
    <phoneticPr fontId="5"/>
  </si>
  <si>
    <t>「北海道総合開発計画」（平成２８年３月２９日閣議決定）等</t>
    <rPh sb="1" eb="4">
      <t>ホッカイドウ</t>
    </rPh>
    <rPh sb="4" eb="6">
      <t>ソウゴウ</t>
    </rPh>
    <rPh sb="6" eb="8">
      <t>カイハツ</t>
    </rPh>
    <rPh sb="8" eb="10">
      <t>ケイカク</t>
    </rPh>
    <rPh sb="12" eb="14">
      <t>ヘイセイ</t>
    </rPh>
    <rPh sb="16" eb="17">
      <t>ネン</t>
    </rPh>
    <rPh sb="18" eb="19">
      <t>ガツ</t>
    </rPh>
    <rPh sb="21" eb="22">
      <t>ニチ</t>
    </rPh>
    <rPh sb="22" eb="24">
      <t>カクギ</t>
    </rPh>
    <rPh sb="24" eb="26">
      <t>ケッテイ</t>
    </rPh>
    <rPh sb="27" eb="28">
      <t>ナド</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</si>
  <si>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252" eb="255">
      <t>シッコウジョウ</t>
    </rPh>
    <rPh sb="256" eb="258">
      <t>カダイ</t>
    </rPh>
    <rPh sb="259" eb="261">
      <t>ネンド</t>
    </rPh>
    <rPh sb="261" eb="263">
      <t>トチュウ</t>
    </rPh>
    <rPh sb="268" eb="270">
      <t>ジギョウ</t>
    </rPh>
    <rPh sb="270" eb="272">
      <t>ソクシン</t>
    </rPh>
    <rPh sb="273" eb="275">
      <t>カノウ</t>
    </rPh>
    <phoneticPr fontId="5"/>
  </si>
  <si>
    <t>-</t>
  </si>
  <si>
    <t>-</t>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</si>
  <si>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</si>
  <si>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推進費を配分しなかった場合と配分した場合における効果発現までの期間の差（短縮期間）</t>
    <rPh sb="0" eb="2">
      <t>スイシン</t>
    </rPh>
    <rPh sb="2" eb="3">
      <t>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</si>
  <si>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月</t>
    <rPh sb="0" eb="1">
      <t>ツキ</t>
    </rPh>
    <phoneticPr fontId="5"/>
  </si>
  <si>
    <t>当該年度の配分箇所数</t>
    <rPh sb="0" eb="2">
      <t>トウガイ</t>
    </rPh>
    <rPh sb="2" eb="4">
      <t>ネンド</t>
    </rPh>
    <rPh sb="5" eb="7">
      <t>ハイブン</t>
    </rPh>
    <rPh sb="7" eb="9">
      <t>カショ</t>
    </rPh>
    <rPh sb="9" eb="10">
      <t>スウ</t>
    </rPh>
    <phoneticPr fontId="5"/>
  </si>
  <si>
    <t>箇所</t>
    <rPh sb="0" eb="2">
      <t>カショ</t>
    </rPh>
    <phoneticPr fontId="5"/>
  </si>
  <si>
    <t>執行額／箇所数
※配分する事業規模・分野などにより毎年度異なる。　　　　　　　　　　　　　　</t>
    <rPh sb="0" eb="2">
      <t>シッコウ</t>
    </rPh>
    <rPh sb="2" eb="3">
      <t>ガク</t>
    </rPh>
    <rPh sb="4" eb="6">
      <t>カショ</t>
    </rPh>
    <rPh sb="6" eb="7">
      <t>スウ</t>
    </rPh>
    <rPh sb="9" eb="11">
      <t>ハイブン</t>
    </rPh>
    <rPh sb="13" eb="15">
      <t>ジギョウ</t>
    </rPh>
    <rPh sb="15" eb="17">
      <t>キボ</t>
    </rPh>
    <rPh sb="18" eb="20">
      <t>ブンヤ</t>
    </rPh>
    <rPh sb="25" eb="28">
      <t>マイネンド</t>
    </rPh>
    <rPh sb="28" eb="29">
      <t>コト</t>
    </rPh>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</si>
  <si>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</si>
  <si>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</si>
  <si>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4,466/64</t>
    <phoneticPr fontId="5"/>
  </si>
  <si>
    <t>4,371/21</t>
    <phoneticPr fontId="5"/>
  </si>
  <si>
    <t>4,142/20</t>
    <phoneticPr fontId="5"/>
  </si>
  <si>
    <t>１０　国土の総合的な利用、整備及び保全、国土に関する情報の整備</t>
  </si>
  <si>
    <t>４０　北海道総合開発を推進する</t>
  </si>
  <si>
    <t>項目</t>
    <rPh sb="0" eb="2">
      <t>コウモク</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</si>
  <si>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</si>
  <si>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rPh sb="41" eb="43">
      <t>セッテイ</t>
    </rPh>
    <rPh sb="44" eb="45">
      <t>ア</t>
    </rPh>
    <rPh sb="49" eb="51">
      <t>カンケイ</t>
    </rPh>
    <rPh sb="53" eb="55">
      <t>チホウ</t>
    </rPh>
    <rPh sb="55" eb="58">
      <t>ジチタイ</t>
    </rPh>
    <rPh sb="58" eb="59">
      <t>トウ</t>
    </rPh>
    <rPh sb="60" eb="62">
      <t>カンケイ</t>
    </rPh>
    <rPh sb="62" eb="64">
      <t>キカン</t>
    </rPh>
    <rPh sb="65" eb="67">
      <t>キョウギ</t>
    </rPh>
    <rPh sb="74" eb="76">
      <t>ハアク</t>
    </rPh>
    <rPh sb="82" eb="83">
      <t>ソク</t>
    </rPh>
    <rPh sb="89" eb="91">
      <t>セッテイ</t>
    </rPh>
    <phoneticPr fontId="5"/>
  </si>
  <si>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5"/>
  </si>
  <si>
    <t>　国が重点的に取り組むべき政策分野をテーマとして設定しており、当該テーマに係る事業の効果の早期発現に直結する事業を実施している。</t>
    <rPh sb="1" eb="2">
      <t>クニ</t>
    </rPh>
    <rPh sb="3" eb="6">
      <t>ジュウテンテキ</t>
    </rPh>
    <rPh sb="7" eb="8">
      <t>ト</t>
    </rPh>
    <rPh sb="9" eb="10">
      <t>ク</t>
    </rPh>
    <rPh sb="13" eb="15">
      <t>セイサク</t>
    </rPh>
    <rPh sb="15" eb="17">
      <t>ブンヤ</t>
    </rPh>
    <rPh sb="24" eb="26">
      <t>セッテイ</t>
    </rPh>
    <rPh sb="31" eb="33">
      <t>トウガイ</t>
    </rPh>
    <rPh sb="37" eb="38">
      <t>カカ</t>
    </rPh>
    <rPh sb="39" eb="41">
      <t>ジギョウ</t>
    </rPh>
    <rPh sb="42" eb="44">
      <t>コウカ</t>
    </rPh>
    <rPh sb="45" eb="47">
      <t>ソウキ</t>
    </rPh>
    <rPh sb="47" eb="49">
      <t>ハツゲン</t>
    </rPh>
    <rPh sb="50" eb="52">
      <t>チョッケツ</t>
    </rPh>
    <rPh sb="54" eb="56">
      <t>ジギョウ</t>
    </rPh>
    <rPh sb="57" eb="59">
      <t>ジッシ</t>
    </rPh>
    <phoneticPr fontId="5"/>
  </si>
  <si>
    <t>無</t>
  </si>
  <si>
    <t>　国と地方公共団体等の負担割合は関係法令等に従って決められている。</t>
    <rPh sb="13" eb="15">
      <t>ワリアイ</t>
    </rPh>
    <rPh sb="16" eb="18">
      <t>カンケイ</t>
    </rPh>
    <rPh sb="18" eb="20">
      <t>ホウレイ</t>
    </rPh>
    <rPh sb="20" eb="21">
      <t>トウ</t>
    </rPh>
    <rPh sb="22" eb="23">
      <t>シタガ</t>
    </rPh>
    <rPh sb="25" eb="26">
      <t>キ</t>
    </rPh>
    <phoneticPr fontId="5"/>
  </si>
  <si>
    <t>‐</t>
  </si>
  <si>
    <t>　事業の目的に必要な工事費又は補助金のみとなっている。</t>
    <rPh sb="1" eb="3">
      <t>ジギョウ</t>
    </rPh>
    <rPh sb="4" eb="6">
      <t>モクテキ</t>
    </rPh>
    <rPh sb="7" eb="9">
      <t>ヒツヨウ</t>
    </rPh>
    <rPh sb="13" eb="14">
      <t>マタ</t>
    </rPh>
    <rPh sb="15" eb="18">
      <t>ホジョキン</t>
    </rPh>
    <phoneticPr fontId="5"/>
  </si>
  <si>
    <t>　関連する事業から発生する物資（例：掘削による発生土）を有効活用し、他事業と連携を図っている。</t>
    <rPh sb="1" eb="3">
      <t>カンレン</t>
    </rPh>
    <rPh sb="5" eb="7">
      <t>ジギョウ</t>
    </rPh>
    <rPh sb="9" eb="11">
      <t>ハッセイ</t>
    </rPh>
    <rPh sb="13" eb="15">
      <t>ブッシ</t>
    </rPh>
    <rPh sb="16" eb="17">
      <t>レイ</t>
    </rPh>
    <rPh sb="18" eb="20">
      <t>クッサク</t>
    </rPh>
    <rPh sb="23" eb="26">
      <t>ハッセイド</t>
    </rPh>
    <rPh sb="28" eb="30">
      <t>ユウコウ</t>
    </rPh>
    <rPh sb="30" eb="32">
      <t>カツヨウ</t>
    </rPh>
    <rPh sb="34" eb="37">
      <t>タジギョウ</t>
    </rPh>
    <rPh sb="38" eb="40">
      <t>レンケイ</t>
    </rPh>
    <rPh sb="41" eb="42">
      <t>ハカ</t>
    </rPh>
    <phoneticPr fontId="5"/>
  </si>
  <si>
    <t>　左に掲げるもののほか、「事業概要」にあるとおり、情勢変化に応じてこれらの事業を促進している。</t>
    <rPh sb="1" eb="2">
      <t>ヒダリ</t>
    </rPh>
    <rPh sb="3" eb="4">
      <t>カカ</t>
    </rPh>
    <rPh sb="13" eb="17">
      <t>ジギョウガイヨウ</t>
    </rPh>
    <rPh sb="25" eb="27">
      <t>ジョウセイ</t>
    </rPh>
    <rPh sb="27" eb="29">
      <t>ヘンカ</t>
    </rPh>
    <rPh sb="30" eb="31">
      <t>オウ</t>
    </rPh>
    <rPh sb="37" eb="39">
      <t>ジギョウ</t>
    </rPh>
    <rPh sb="40" eb="42">
      <t>ソクシン</t>
    </rPh>
    <phoneticPr fontId="5"/>
  </si>
  <si>
    <t>農林水産省</t>
  </si>
  <si>
    <t>河川改修事業</t>
  </si>
  <si>
    <t>道路事業（直轄・改築等）</t>
    <rPh sb="0" eb="2">
      <t>ドウロ</t>
    </rPh>
    <rPh sb="2" eb="4">
      <t>ジギョウ</t>
    </rPh>
    <rPh sb="5" eb="7">
      <t>チョッカツ</t>
    </rPh>
    <rPh sb="8" eb="10">
      <t>カイチク</t>
    </rPh>
    <rPh sb="10" eb="11">
      <t>トウ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</si>
  <si>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</si>
  <si>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</si>
  <si>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411</t>
    <phoneticPr fontId="5"/>
  </si>
  <si>
    <t>382</t>
    <phoneticPr fontId="5"/>
  </si>
  <si>
    <t>409</t>
    <phoneticPr fontId="5"/>
  </si>
  <si>
    <t>408</t>
    <phoneticPr fontId="5"/>
  </si>
  <si>
    <t>389</t>
    <phoneticPr fontId="5"/>
  </si>
  <si>
    <t>406</t>
    <phoneticPr fontId="5"/>
  </si>
  <si>
    <t>422</t>
    <phoneticPr fontId="5"/>
  </si>
  <si>
    <t>函館開発建設部</t>
    <rPh sb="0" eb="2">
      <t>ハコダテ</t>
    </rPh>
    <rPh sb="2" eb="4">
      <t>カイハツ</t>
    </rPh>
    <rPh sb="4" eb="7">
      <t>ケンセツブ</t>
    </rPh>
    <phoneticPr fontId="5"/>
  </si>
  <si>
    <t>札幌開発建設部</t>
    <rPh sb="0" eb="2">
      <t>サッポロ</t>
    </rPh>
    <rPh sb="2" eb="4">
      <t>カイハツ</t>
    </rPh>
    <rPh sb="4" eb="7">
      <t>ケンセツブ</t>
    </rPh>
    <phoneticPr fontId="5"/>
  </si>
  <si>
    <t>留萌開発建設部</t>
    <rPh sb="0" eb="2">
      <t>ルモイ</t>
    </rPh>
    <rPh sb="2" eb="4">
      <t>カイハツ</t>
    </rPh>
    <rPh sb="4" eb="7">
      <t>ケンセツブ</t>
    </rPh>
    <phoneticPr fontId="5"/>
  </si>
  <si>
    <t>釧路開発建設部</t>
    <rPh sb="0" eb="2">
      <t>クシロ</t>
    </rPh>
    <rPh sb="2" eb="4">
      <t>カイハツ</t>
    </rPh>
    <rPh sb="4" eb="7">
      <t>ケンセツブ</t>
    </rPh>
    <phoneticPr fontId="5"/>
  </si>
  <si>
    <t>旭川開発建設部</t>
    <rPh sb="0" eb="2">
      <t>アサヒカワ</t>
    </rPh>
    <rPh sb="2" eb="4">
      <t>カイハツ</t>
    </rPh>
    <rPh sb="4" eb="7">
      <t>ケンセツブ</t>
    </rPh>
    <phoneticPr fontId="5"/>
  </si>
  <si>
    <t>網走開発建設部</t>
    <rPh sb="0" eb="2">
      <t>アバシリ</t>
    </rPh>
    <rPh sb="2" eb="4">
      <t>カイハツ</t>
    </rPh>
    <rPh sb="4" eb="7">
      <t>ケンセツブ</t>
    </rPh>
    <phoneticPr fontId="5"/>
  </si>
  <si>
    <t>道路施設の整備</t>
    <rPh sb="0" eb="2">
      <t>ドウロ</t>
    </rPh>
    <rPh sb="2" eb="4">
      <t>シセツ</t>
    </rPh>
    <rPh sb="5" eb="7">
      <t>セイビ</t>
    </rPh>
    <phoneticPr fontId="5"/>
  </si>
  <si>
    <t>治水対策の整備</t>
    <rPh sb="0" eb="2">
      <t>チスイ</t>
    </rPh>
    <rPh sb="2" eb="4">
      <t>タイサク</t>
    </rPh>
    <rPh sb="5" eb="7">
      <t>セイビ</t>
    </rPh>
    <phoneticPr fontId="5"/>
  </si>
  <si>
    <t>室蘭開発建設部</t>
    <rPh sb="0" eb="2">
      <t>ムロラン</t>
    </rPh>
    <rPh sb="2" eb="4">
      <t>カイハツ</t>
    </rPh>
    <rPh sb="4" eb="7">
      <t>ケンセツブ</t>
    </rPh>
    <phoneticPr fontId="5"/>
  </si>
  <si>
    <t>堀松建設・機会開発北旺・富士サルベージJV</t>
    <phoneticPr fontId="5"/>
  </si>
  <si>
    <t>治水対策整備に係る請負工事費</t>
    <rPh sb="0" eb="2">
      <t>チスイ</t>
    </rPh>
    <rPh sb="2" eb="4">
      <t>タイサク</t>
    </rPh>
    <rPh sb="4" eb="6">
      <t>セイビ</t>
    </rPh>
    <rPh sb="7" eb="8">
      <t>カカ</t>
    </rPh>
    <rPh sb="9" eb="11">
      <t>ウケオイ</t>
    </rPh>
    <rPh sb="11" eb="14">
      <t>コウジヒ</t>
    </rPh>
    <phoneticPr fontId="5"/>
  </si>
  <si>
    <t>勇建設（株）</t>
    <phoneticPr fontId="5"/>
  </si>
  <si>
    <t>(株)髙木組</t>
    <rPh sb="0" eb="3">
      <t>カブシキガイシャ</t>
    </rPh>
    <rPh sb="3" eb="5">
      <t>タカギ</t>
    </rPh>
    <rPh sb="5" eb="6">
      <t>クミ</t>
    </rPh>
    <phoneticPr fontId="5"/>
  </si>
  <si>
    <t>港湾施設の整備</t>
    <rPh sb="0" eb="2">
      <t>コウワン</t>
    </rPh>
    <rPh sb="2" eb="4">
      <t>シセツ</t>
    </rPh>
    <rPh sb="5" eb="7">
      <t>セイビ</t>
    </rPh>
    <phoneticPr fontId="5"/>
  </si>
  <si>
    <t>道路施設整備に係る請負工事費</t>
    <rPh sb="0" eb="2">
      <t>ドウロ</t>
    </rPh>
    <rPh sb="2" eb="4">
      <t>シセツ</t>
    </rPh>
    <rPh sb="4" eb="6">
      <t>セイビ</t>
    </rPh>
    <rPh sb="7" eb="8">
      <t>カカ</t>
    </rPh>
    <rPh sb="9" eb="11">
      <t>ウケオイ</t>
    </rPh>
    <rPh sb="11" eb="14">
      <t>コウジヒ</t>
    </rPh>
    <phoneticPr fontId="5"/>
  </si>
  <si>
    <t>(株)工藤組</t>
    <rPh sb="0" eb="3">
      <t>カブシキガイシャ</t>
    </rPh>
    <rPh sb="3" eb="5">
      <t>クドウ</t>
    </rPh>
    <rPh sb="5" eb="6">
      <t>グミ</t>
    </rPh>
    <phoneticPr fontId="5"/>
  </si>
  <si>
    <t>(株)寺沢組</t>
    <rPh sb="0" eb="3">
      <t>カブシキガイシャ</t>
    </rPh>
    <rPh sb="3" eb="5">
      <t>テラサワ</t>
    </rPh>
    <rPh sb="5" eb="6">
      <t>クミ</t>
    </rPh>
    <phoneticPr fontId="5"/>
  </si>
  <si>
    <t>道路防災対策整備に係る請負工事費</t>
    <rPh sb="0" eb="2">
      <t>ドウロ</t>
    </rPh>
    <rPh sb="2" eb="4">
      <t>ボウサイ</t>
    </rPh>
    <rPh sb="4" eb="6">
      <t>タイサク</t>
    </rPh>
    <phoneticPr fontId="5"/>
  </si>
  <si>
    <t>(株)アラタ工業</t>
    <rPh sb="0" eb="3">
      <t>カブシキガイシャ</t>
    </rPh>
    <rPh sb="6" eb="8">
      <t>コウギョウ</t>
    </rPh>
    <phoneticPr fontId="5"/>
  </si>
  <si>
    <t>(株)松本組</t>
    <rPh sb="0" eb="3">
      <t>カブシキガイシャ</t>
    </rPh>
    <rPh sb="3" eb="5">
      <t>マツモト</t>
    </rPh>
    <rPh sb="5" eb="6">
      <t>クミ</t>
    </rPh>
    <phoneticPr fontId="5"/>
  </si>
  <si>
    <t>(株)高橋組</t>
    <rPh sb="0" eb="3">
      <t>カブシキガイシャ</t>
    </rPh>
    <rPh sb="3" eb="5">
      <t>タカハシ</t>
    </rPh>
    <rPh sb="5" eb="6">
      <t>クミ</t>
    </rPh>
    <phoneticPr fontId="5"/>
  </si>
  <si>
    <t>C.北海道</t>
    <rPh sb="2" eb="5">
      <t>ホッカイドウ</t>
    </rPh>
    <phoneticPr fontId="5"/>
  </si>
  <si>
    <t>北海道</t>
    <rPh sb="0" eb="3">
      <t>ホッカイドウ</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</si>
  <si>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</si>
  <si>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補助金等交付</t>
  </si>
  <si>
    <t>D.北海道</t>
    <rPh sb="2" eb="5">
      <t>ホッカイドウ</t>
    </rPh>
    <phoneticPr fontId="5"/>
  </si>
  <si>
    <t>治山事業費補助</t>
    <rPh sb="0" eb="2">
      <t>チサン</t>
    </rPh>
    <rPh sb="2" eb="5">
      <t>ジギョウヒ</t>
    </rPh>
    <rPh sb="5" eb="7">
      <t>ホジョ</t>
    </rPh>
    <phoneticPr fontId="5"/>
  </si>
  <si>
    <t>A.北海道開発局（函館開発建設部）</t>
    <rPh sb="2" eb="5">
      <t>ホッカイドウ</t>
    </rPh>
    <rPh sb="5" eb="8">
      <t>カイハツキョク</t>
    </rPh>
    <rPh sb="9" eb="11">
      <t>ハコダテ</t>
    </rPh>
    <rPh sb="11" eb="13">
      <t>カイハツ</t>
    </rPh>
    <rPh sb="13" eb="16">
      <t>ケンセツブ</t>
    </rPh>
    <phoneticPr fontId="5"/>
  </si>
  <si>
    <t>工事費</t>
    <rPh sb="0" eb="3">
      <t>コウジヒ</t>
    </rPh>
    <phoneticPr fontId="5"/>
  </si>
  <si>
    <t>工事費</t>
    <rPh sb="0" eb="2">
      <t>コウジ</t>
    </rPh>
    <rPh sb="2" eb="3">
      <t>ヒ</t>
    </rPh>
    <phoneticPr fontId="5"/>
  </si>
  <si>
    <t>補助金</t>
    <rPh sb="0" eb="3">
      <t>ホジョキン</t>
    </rPh>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</si>
  <si>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</si>
  <si>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国土交通省北海道局調べ（平成３０年６月）</t>
    <rPh sb="0" eb="2">
      <t>コクド</t>
    </rPh>
    <rPh sb="2" eb="5">
      <t>コウツウショウ</t>
    </rPh>
    <rPh sb="5" eb="7">
      <t>ホッカイ</t>
    </rPh>
    <rPh sb="7" eb="9">
      <t>ドウキョク</t>
    </rPh>
    <rPh sb="9" eb="10">
      <t>シラ</t>
    </rPh>
    <rPh sb="12" eb="14">
      <t>ヘイセイ</t>
    </rPh>
    <rPh sb="16" eb="17">
      <t>ネン</t>
    </rPh>
    <rPh sb="18" eb="19">
      <t>ガツ</t>
    </rPh>
    <phoneticPr fontId="5"/>
  </si>
  <si>
    <t>　成果実績は目標値を達成しており、機動的に配分を行っている。</t>
    <rPh sb="1" eb="3">
      <t>セイカ</t>
    </rPh>
    <rPh sb="3" eb="5">
      <t>ジッセキ</t>
    </rPh>
    <rPh sb="6" eb="9">
      <t>モクヒョウチ</t>
    </rPh>
    <rPh sb="10" eb="12">
      <t>タッセイ</t>
    </rPh>
    <rPh sb="17" eb="20">
      <t>キドウテキ</t>
    </rPh>
    <rPh sb="21" eb="23">
      <t>ハイブン</t>
    </rPh>
    <rPh sb="24" eb="25">
      <t>オコナ</t>
    </rPh>
    <phoneticPr fontId="5"/>
  </si>
  <si>
    <t>道路施設、港湾施設の整備</t>
    <rPh sb="0" eb="2">
      <t>ドウロ</t>
    </rPh>
    <rPh sb="2" eb="4">
      <t>シセツ</t>
    </rPh>
    <rPh sb="5" eb="7">
      <t>コウワン</t>
    </rPh>
    <rPh sb="7" eb="9">
      <t>シセツ</t>
    </rPh>
    <rPh sb="10" eb="12">
      <t>セイビ</t>
    </rPh>
    <phoneticPr fontId="5"/>
  </si>
  <si>
    <t>治水対策、交通事故対策の整備</t>
    <rPh sb="0" eb="2">
      <t>チスイ</t>
    </rPh>
    <rPh sb="2" eb="4">
      <t>タイサク</t>
    </rPh>
    <rPh sb="5" eb="7">
      <t>コウツウ</t>
    </rPh>
    <rPh sb="7" eb="9">
      <t>ジコ</t>
    </rPh>
    <rPh sb="9" eb="11">
      <t>タイサク</t>
    </rPh>
    <rPh sb="12" eb="14">
      <t>セイビ</t>
    </rPh>
    <phoneticPr fontId="5"/>
  </si>
  <si>
    <t>港湾施設整備に係る請負工事費</t>
    <rPh sb="0" eb="2">
      <t>コウワン</t>
    </rPh>
    <rPh sb="2" eb="4">
      <t>シセツ</t>
    </rPh>
    <rPh sb="4" eb="6">
      <t>セイビ</t>
    </rPh>
    <rPh sb="7" eb="8">
      <t>カカ</t>
    </rPh>
    <rPh sb="9" eb="11">
      <t>ウケオイ</t>
    </rPh>
    <rPh sb="11" eb="14">
      <t>コウジヒ</t>
    </rPh>
    <phoneticPr fontId="5"/>
  </si>
  <si>
    <t>港湾施設、道路施設整備に係る請負工事費</t>
    <rPh sb="0" eb="2">
      <t>コウワン</t>
    </rPh>
    <rPh sb="2" eb="4">
      <t>シセツ</t>
    </rPh>
    <rPh sb="5" eb="7">
      <t>ドウロ</t>
    </rPh>
    <rPh sb="7" eb="9">
      <t>シセツ</t>
    </rPh>
    <rPh sb="9" eb="11">
      <t>セイビ</t>
    </rPh>
    <phoneticPr fontId="5"/>
  </si>
  <si>
    <t>東海建設(株)</t>
    <rPh sb="0" eb="2">
      <t>トウカイ</t>
    </rPh>
    <rPh sb="2" eb="4">
      <t>ケンセツ</t>
    </rPh>
    <rPh sb="4" eb="7">
      <t>カブシキガイシャ</t>
    </rPh>
    <phoneticPr fontId="5"/>
  </si>
  <si>
    <t>丸協土建(株)</t>
    <rPh sb="0" eb="2">
      <t>マルキョウ</t>
    </rPh>
    <rPh sb="2" eb="4">
      <t>ドケン</t>
    </rPh>
    <rPh sb="4" eb="7">
      <t>カブ</t>
    </rPh>
    <phoneticPr fontId="5"/>
  </si>
  <si>
    <t>-</t>
    <phoneticPr fontId="5"/>
  </si>
  <si>
    <t>　例えば、天塩川の紋穂内右岸地区が本経費を活用して早期に整備されたことで、1年前倒しで平成29年度に流下能力不足が解消され、洪水被害の防止・軽減が図られた。</t>
    <rPh sb="1" eb="2">
      <t>タト</t>
    </rPh>
    <rPh sb="5" eb="8">
      <t>テシオガワ</t>
    </rPh>
    <rPh sb="9" eb="12">
      <t>モンポナイ</t>
    </rPh>
    <rPh sb="12" eb="14">
      <t>ウガン</t>
    </rPh>
    <rPh sb="14" eb="16">
      <t>チク</t>
    </rPh>
    <rPh sb="17" eb="18">
      <t>ホン</t>
    </rPh>
    <rPh sb="18" eb="20">
      <t>ケイヒ</t>
    </rPh>
    <rPh sb="21" eb="23">
      <t>カツヨウ</t>
    </rPh>
    <rPh sb="25" eb="27">
      <t>ソウキ</t>
    </rPh>
    <rPh sb="28" eb="30">
      <t>セイビ</t>
    </rPh>
    <rPh sb="38" eb="39">
      <t>ネン</t>
    </rPh>
    <rPh sb="39" eb="41">
      <t>マエダオ</t>
    </rPh>
    <rPh sb="43" eb="45">
      <t>ヘイセイ</t>
    </rPh>
    <rPh sb="47" eb="49">
      <t>ネンド</t>
    </rPh>
    <rPh sb="50" eb="52">
      <t>リュウカ</t>
    </rPh>
    <rPh sb="52" eb="54">
      <t>ノウリョク</t>
    </rPh>
    <rPh sb="54" eb="56">
      <t>フソク</t>
    </rPh>
    <rPh sb="57" eb="59">
      <t>カイショウ</t>
    </rPh>
    <rPh sb="62" eb="64">
      <t>コウズイ</t>
    </rPh>
    <rPh sb="64" eb="66">
      <t>ヒガイ</t>
    </rPh>
    <rPh sb="67" eb="69">
      <t>ボウシ</t>
    </rPh>
    <rPh sb="70" eb="72">
      <t>ケイゲン</t>
    </rPh>
    <rPh sb="73" eb="74">
      <t>ハカ</t>
    </rPh>
    <phoneticPr fontId="5"/>
  </si>
  <si>
    <t>B.民間企業（２８社）</t>
    <rPh sb="2" eb="4">
      <t>ミンカン</t>
    </rPh>
    <rPh sb="4" eb="6">
      <t>キギョウ</t>
    </rPh>
    <rPh sb="9" eb="10">
      <t>シャ</t>
    </rPh>
    <phoneticPr fontId="5"/>
  </si>
  <si>
    <t>B.民間企業(堀松建設・機会開発北旺・富士サルベージJV)</t>
    <rPh sb="2" eb="4">
      <t>ミンカン</t>
    </rPh>
    <rPh sb="4" eb="6">
      <t>キギョウ</t>
    </rPh>
    <rPh sb="7" eb="9">
      <t>ホリマツ</t>
    </rPh>
    <rPh sb="9" eb="11">
      <t>ケンセツ</t>
    </rPh>
    <rPh sb="12" eb="14">
      <t>キカイ</t>
    </rPh>
    <rPh sb="14" eb="16">
      <t>カイハツ</t>
    </rPh>
    <rPh sb="16" eb="17">
      <t>キタ</t>
    </rPh>
    <rPh sb="17" eb="18">
      <t>ヒカル</t>
    </rPh>
    <rPh sb="19" eb="21">
      <t>フジ</t>
    </rPh>
    <phoneticPr fontId="5"/>
  </si>
  <si>
    <t>有</t>
  </si>
  <si>
    <t>北海道総合開発計画の着実な推進（目標に向けた着実な進捗が認められる代表指数の項目数の半数以上）（毎年度）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シスウ</t>
    </rPh>
    <rPh sb="38" eb="41">
      <t>コウモクスウ</t>
    </rPh>
    <rPh sb="42" eb="44">
      <t>ハンスウ</t>
    </rPh>
    <rPh sb="44" eb="46">
      <t>イジョウ</t>
    </rPh>
    <rPh sb="48" eb="51">
      <t>マイネンド</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</si>
  <si>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rPh sb="118" eb="120">
      <t>セイサン</t>
    </rPh>
    <rPh sb="120" eb="122">
      <t>クウカン</t>
    </rPh>
    <rPh sb="123" eb="125">
      <t>イジ</t>
    </rPh>
    <rPh sb="126" eb="128">
      <t>ハッテン</t>
    </rPh>
    <rPh sb="130" eb="131">
      <t>ササ</t>
    </rPh>
    <rPh sb="147" eb="149">
      <t>コクド</t>
    </rPh>
    <rPh sb="149" eb="151">
      <t>キョウジン</t>
    </rPh>
    <rPh sb="151" eb="152">
      <t>カ</t>
    </rPh>
    <rPh sb="171" eb="173">
      <t>ホッポウ</t>
    </rPh>
    <rPh sb="173" eb="175">
      <t>リョウド</t>
    </rPh>
    <rPh sb="175" eb="177">
      <t>リンセツ</t>
    </rPh>
    <rPh sb="177" eb="179">
      <t>チイキ</t>
    </rPh>
    <rPh sb="183" eb="185">
      <t>ミリョク</t>
    </rPh>
    <rPh sb="187" eb="189">
      <t>チイキ</t>
    </rPh>
    <rPh sb="189" eb="191">
      <t>シャカイ</t>
    </rPh>
    <rPh sb="192" eb="194">
      <t>ケイセイ</t>
    </rPh>
    <phoneticPr fontId="5"/>
  </si>
  <si>
    <t>引き続き本事業の有効活用に向けて、関係機関への周知、他事業との連携や事業実施に係るフォローアップの強化を図るとともに、昨年度の外部有識者からの指摘を踏まえ、本事業の特性や執行状況等について、国民に対し更にわかりやすいものになるよう公表していく。</t>
    <rPh sb="0" eb="1">
      <t>ヒ</t>
    </rPh>
    <rPh sb="2" eb="3">
      <t>ツヅ</t>
    </rPh>
    <rPh sb="4" eb="5">
      <t>ホン</t>
    </rPh>
    <rPh sb="5" eb="7">
      <t>ジギョウ</t>
    </rPh>
    <rPh sb="8" eb="10">
      <t>ユウコウ</t>
    </rPh>
    <rPh sb="10" eb="12">
      <t>カツヨウ</t>
    </rPh>
    <rPh sb="13" eb="14">
      <t>ム</t>
    </rPh>
    <rPh sb="17" eb="19">
      <t>カンケイ</t>
    </rPh>
    <rPh sb="19" eb="21">
      <t>キカン</t>
    </rPh>
    <rPh sb="23" eb="25">
      <t>シュウチ</t>
    </rPh>
    <rPh sb="26" eb="29">
      <t>タジギョウ</t>
    </rPh>
    <rPh sb="31" eb="33">
      <t>レンケイ</t>
    </rPh>
    <rPh sb="34" eb="36">
      <t>ジギョウ</t>
    </rPh>
    <rPh sb="36" eb="38">
      <t>ジッシ</t>
    </rPh>
    <rPh sb="39" eb="40">
      <t>カカ</t>
    </rPh>
    <rPh sb="49" eb="51">
      <t>キョウカ</t>
    </rPh>
    <rPh sb="52" eb="53">
      <t>ハカ</t>
    </rPh>
    <rPh sb="59" eb="62">
      <t>サクネンド</t>
    </rPh>
    <rPh sb="63" eb="65">
      <t>ガイブ</t>
    </rPh>
    <rPh sb="65" eb="68">
      <t>ユウシキシャ</t>
    </rPh>
    <rPh sb="71" eb="73">
      <t>シテキ</t>
    </rPh>
    <rPh sb="74" eb="75">
      <t>フ</t>
    </rPh>
    <rPh sb="78" eb="79">
      <t>ホン</t>
    </rPh>
    <rPh sb="79" eb="81">
      <t>ジギョウ</t>
    </rPh>
    <rPh sb="82" eb="84">
      <t>トクセイ</t>
    </rPh>
    <rPh sb="85" eb="87">
      <t>シッコウ</t>
    </rPh>
    <rPh sb="87" eb="89">
      <t>ジョウキョウ</t>
    </rPh>
    <rPh sb="89" eb="90">
      <t>ナド</t>
    </rPh>
    <rPh sb="95" eb="97">
      <t>コクミン</t>
    </rPh>
    <rPh sb="98" eb="99">
      <t>タイ</t>
    </rPh>
    <rPh sb="100" eb="101">
      <t>サラ</t>
    </rPh>
    <rPh sb="115" eb="117">
      <t>コウヒョウ</t>
    </rPh>
    <phoneticPr fontId="5"/>
  </si>
  <si>
    <t>　一者応札が１件あるが、入札参加要件の施工実績を有する会社が管内で１０者以上存在することを事前に確認しており、妥当である。</t>
    <rPh sb="1" eb="2">
      <t>イチ</t>
    </rPh>
    <rPh sb="2" eb="3">
      <t>シャ</t>
    </rPh>
    <rPh sb="3" eb="5">
      <t>オウサツ</t>
    </rPh>
    <rPh sb="7" eb="8">
      <t>ケン</t>
    </rPh>
    <rPh sb="12" eb="14">
      <t>ニュウサツ</t>
    </rPh>
    <rPh sb="14" eb="16">
      <t>サンカ</t>
    </rPh>
    <rPh sb="16" eb="18">
      <t>ヨウケン</t>
    </rPh>
    <rPh sb="19" eb="21">
      <t>セコウ</t>
    </rPh>
    <rPh sb="21" eb="23">
      <t>ジッセキ</t>
    </rPh>
    <rPh sb="24" eb="25">
      <t>ユウ</t>
    </rPh>
    <rPh sb="27" eb="29">
      <t>カイシャ</t>
    </rPh>
    <rPh sb="30" eb="32">
      <t>カンナイ</t>
    </rPh>
    <rPh sb="35" eb="38">
      <t>シャイジョウ</t>
    </rPh>
    <rPh sb="38" eb="40">
      <t>ソンザイ</t>
    </rPh>
    <rPh sb="45" eb="47">
      <t>ジゼン</t>
    </rPh>
    <rPh sb="48" eb="50">
      <t>カクニン</t>
    </rPh>
    <rPh sb="55" eb="57">
      <t>ダトウ</t>
    </rPh>
    <phoneticPr fontId="5"/>
  </si>
  <si>
    <t>-</t>
    <phoneticPr fontId="5"/>
  </si>
  <si>
    <t>上記の通り、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効果を早期に発現させている。</t>
    <rPh sb="0" eb="2">
      <t>ジョウキ</t>
    </rPh>
    <rPh sb="3" eb="4">
      <t>トオ</t>
    </rPh>
    <rPh sb="6" eb="7">
      <t>クニ</t>
    </rPh>
    <rPh sb="10" eb="13">
      <t>ジュウテンテキ</t>
    </rPh>
    <rPh sb="14" eb="15">
      <t>ト</t>
    </rPh>
    <rPh sb="16" eb="17">
      <t>ク</t>
    </rPh>
    <rPh sb="26" eb="28">
      <t>コクド</t>
    </rPh>
    <rPh sb="28" eb="30">
      <t>キョウジン</t>
    </rPh>
    <rPh sb="30" eb="31">
      <t>カ</t>
    </rPh>
    <rPh sb="33" eb="35">
      <t>セイサン</t>
    </rPh>
    <rPh sb="35" eb="37">
      <t>クウカン</t>
    </rPh>
    <rPh sb="38" eb="40">
      <t>イジ</t>
    </rPh>
    <rPh sb="41" eb="43">
      <t>ハッテン</t>
    </rPh>
    <rPh sb="45" eb="47">
      <t>ホッポウ</t>
    </rPh>
    <rPh sb="47" eb="49">
      <t>リョウド</t>
    </rPh>
    <rPh sb="49" eb="51">
      <t>リンセツ</t>
    </rPh>
    <rPh sb="51" eb="53">
      <t>チイキ</t>
    </rPh>
    <rPh sb="57" eb="59">
      <t>ミリョク</t>
    </rPh>
    <rPh sb="61" eb="63">
      <t>チイキ</t>
    </rPh>
    <rPh sb="63" eb="65">
      <t>シャカイ</t>
    </rPh>
    <rPh sb="66" eb="68">
      <t>ケイセイ</t>
    </rPh>
    <rPh sb="70" eb="71">
      <t>ササ</t>
    </rPh>
    <rPh sb="77" eb="79">
      <t>セイビ</t>
    </rPh>
    <rPh sb="80" eb="82">
      <t>スイシン</t>
    </rPh>
    <rPh sb="84" eb="86">
      <t>セッテイ</t>
    </rPh>
    <rPh sb="98" eb="99">
      <t>トモナ</t>
    </rPh>
    <rPh sb="144" eb="147">
      <t>キドウテキ</t>
    </rPh>
    <rPh sb="161" eb="164">
      <t>ユウセンド</t>
    </rPh>
    <rPh sb="165" eb="166">
      <t>タカ</t>
    </rPh>
    <rPh sb="167" eb="169">
      <t>フクスウ</t>
    </rPh>
    <rPh sb="170" eb="172">
      <t>ジギョウ</t>
    </rPh>
    <phoneticPr fontId="5"/>
  </si>
  <si>
    <t>昨年度の外部有識者の所見を踏まえて、本事業の特性や執行の実態等に関しての国民に対するわかりやすい説明・公表を積極的に実施されたい。</t>
    <rPh sb="0" eb="1">
      <t>サク</t>
    </rPh>
    <rPh sb="1" eb="3">
      <t>ネンド</t>
    </rPh>
    <rPh sb="4" eb="6">
      <t>ガイブ</t>
    </rPh>
    <rPh sb="6" eb="9">
      <t>ユウシキシャ</t>
    </rPh>
    <rPh sb="10" eb="12">
      <t>ショケン</t>
    </rPh>
    <rPh sb="13" eb="14">
      <t>フ</t>
    </rPh>
    <rPh sb="28" eb="30">
      <t>ジッタイ</t>
    </rPh>
    <rPh sb="30" eb="31">
      <t>トウ</t>
    </rPh>
    <rPh sb="32" eb="33">
      <t>カン</t>
    </rPh>
    <rPh sb="36" eb="38">
      <t>コクミン</t>
    </rPh>
    <rPh sb="39" eb="40">
      <t>タイ</t>
    </rPh>
    <rPh sb="48" eb="50">
      <t>セツメイ</t>
    </rPh>
    <rPh sb="51" eb="53">
      <t>コウヒョウ</t>
    </rPh>
    <rPh sb="54" eb="57">
      <t>セッキョクテキ</t>
    </rPh>
    <rPh sb="58" eb="60">
      <t>ジッシ</t>
    </rPh>
    <phoneticPr fontId="5"/>
  </si>
  <si>
    <t>企画調整官　井上 勝伸</t>
    <rPh sb="0" eb="2">
      <t>キカク</t>
    </rPh>
    <rPh sb="2" eb="5">
      <t>チョウセイカン</t>
    </rPh>
    <rPh sb="6" eb="8">
      <t>イノウエ</t>
    </rPh>
    <rPh sb="9" eb="11">
      <t>カツノブ</t>
    </rPh>
    <phoneticPr fontId="5"/>
  </si>
  <si>
    <t>「新しい日本のための優先課題推進枠」1,333</t>
    <rPh sb="1" eb="2">
      <t>アタラ</t>
    </rPh>
    <rPh sb="4" eb="6">
      <t>ニホン</t>
    </rPh>
    <rPh sb="10" eb="12">
      <t>ユウセン</t>
    </rPh>
    <rPh sb="12" eb="14">
      <t>カダイ</t>
    </rPh>
    <rPh sb="14" eb="16">
      <t>スイシン</t>
    </rPh>
    <rPh sb="16" eb="17">
      <t>ワク</t>
    </rPh>
    <phoneticPr fontId="5"/>
  </si>
  <si>
    <t>執行等改善</t>
  </si>
  <si>
    <t>港湾整備事業</t>
    <rPh sb="0" eb="2">
      <t>コウワン</t>
    </rPh>
    <rPh sb="2" eb="4">
      <t>セイビ</t>
    </rPh>
    <rPh sb="4" eb="6">
      <t>ジギョウ</t>
    </rPh>
    <phoneticPr fontId="5"/>
  </si>
  <si>
    <t>代表事業の詳細及び効果並びに過去５年間の執行の詳細に関する情報を新たに本省HPに掲載するとともに、予算配分時には、本省記者発表に併せて北海道開発局及び各開発建設部のHPでも公表するなど、国民に対するわかりやすい説明・公表を積極的に実施したところであるが、引き続き、本事業の特性や効果について、更にわかりやすくなるよう説明・公表の方法を検討してまいりたい。</t>
    <rPh sb="0" eb="2">
      <t>ダイヒョウ</t>
    </rPh>
    <rPh sb="2" eb="4">
      <t>ジギョウ</t>
    </rPh>
    <rPh sb="5" eb="7">
      <t>ショウサイ</t>
    </rPh>
    <rPh sb="7" eb="8">
      <t>オヨ</t>
    </rPh>
    <rPh sb="9" eb="11">
      <t>コウカ</t>
    </rPh>
    <rPh sb="11" eb="12">
      <t>ナラ</t>
    </rPh>
    <rPh sb="14" eb="16">
      <t>カコ</t>
    </rPh>
    <rPh sb="17" eb="19">
      <t>ネンカン</t>
    </rPh>
    <rPh sb="20" eb="22">
      <t>シッコウ</t>
    </rPh>
    <rPh sb="23" eb="25">
      <t>ショウサイ</t>
    </rPh>
    <rPh sb="26" eb="27">
      <t>カン</t>
    </rPh>
    <rPh sb="29" eb="31">
      <t>ジョウホウ</t>
    </rPh>
    <rPh sb="32" eb="33">
      <t>アラ</t>
    </rPh>
    <rPh sb="35" eb="37">
      <t>ホンショウ</t>
    </rPh>
    <rPh sb="40" eb="42">
      <t>ケイサイ</t>
    </rPh>
    <rPh sb="49" eb="51">
      <t>ヨサン</t>
    </rPh>
    <rPh sb="51" eb="53">
      <t>ハイブン</t>
    </rPh>
    <rPh sb="53" eb="54">
      <t>ジ</t>
    </rPh>
    <rPh sb="57" eb="59">
      <t>ホンショウ</t>
    </rPh>
    <rPh sb="59" eb="61">
      <t>キシャ</t>
    </rPh>
    <rPh sb="61" eb="63">
      <t>ハッピョウ</t>
    </rPh>
    <rPh sb="64" eb="65">
      <t>アワ</t>
    </rPh>
    <rPh sb="67" eb="70">
      <t>ホッカイドウ</t>
    </rPh>
    <rPh sb="70" eb="73">
      <t>カイハツキョク</t>
    </rPh>
    <rPh sb="73" eb="74">
      <t>オヨ</t>
    </rPh>
    <rPh sb="75" eb="76">
      <t>カク</t>
    </rPh>
    <rPh sb="76" eb="78">
      <t>カイハツ</t>
    </rPh>
    <rPh sb="78" eb="81">
      <t>ケンセツブ</t>
    </rPh>
    <rPh sb="86" eb="88">
      <t>コウヒョウ</t>
    </rPh>
    <rPh sb="93" eb="95">
      <t>コクミン</t>
    </rPh>
    <rPh sb="96" eb="97">
      <t>タイ</t>
    </rPh>
    <rPh sb="105" eb="107">
      <t>セツメイ</t>
    </rPh>
    <rPh sb="108" eb="110">
      <t>コウヒョウ</t>
    </rPh>
    <rPh sb="111" eb="114">
      <t>セッキョクテキ</t>
    </rPh>
    <rPh sb="115" eb="117">
      <t>ジッシ</t>
    </rPh>
    <rPh sb="127" eb="128">
      <t>ヒ</t>
    </rPh>
    <rPh sb="129" eb="130">
      <t>ツヅ</t>
    </rPh>
    <rPh sb="132" eb="133">
      <t>ホン</t>
    </rPh>
    <rPh sb="133" eb="135">
      <t>ジギョウ</t>
    </rPh>
    <rPh sb="136" eb="138">
      <t>トクセイ</t>
    </rPh>
    <rPh sb="139" eb="141">
      <t>コウカ</t>
    </rPh>
    <rPh sb="146" eb="147">
      <t>サラ</t>
    </rPh>
    <rPh sb="158" eb="160">
      <t>セツメイ</t>
    </rPh>
    <rPh sb="161" eb="163">
      <t>コウヒョウ</t>
    </rPh>
    <rPh sb="164" eb="166">
      <t>ホウホウ</t>
    </rPh>
    <phoneticPr fontId="5"/>
  </si>
  <si>
    <t>-</t>
    <phoneticPr fontId="5"/>
  </si>
  <si>
    <t>稚内開発建設部</t>
    <rPh sb="0" eb="2">
      <t>ワッカナイ</t>
    </rPh>
    <rPh sb="2" eb="4">
      <t>カイハツ</t>
    </rPh>
    <rPh sb="4" eb="7">
      <t>ケンセツブ</t>
    </rPh>
    <phoneticPr fontId="5"/>
  </si>
  <si>
    <t>道路防災対策の整備</t>
    <rPh sb="0" eb="2">
      <t>ドウロ</t>
    </rPh>
    <rPh sb="2" eb="4">
      <t>ボウサイ</t>
    </rPh>
    <rPh sb="4" eb="6">
      <t>タイサク</t>
    </rPh>
    <rPh sb="7" eb="9">
      <t>セイビ</t>
    </rPh>
    <phoneticPr fontId="5"/>
  </si>
  <si>
    <t>A.北海道開発局（８機関）</t>
    <rPh sb="2" eb="5">
      <t>ホッカイドウ</t>
    </rPh>
    <rPh sb="5" eb="8">
      <t>カイハツキョク</t>
    </rPh>
    <rPh sb="10" eb="12">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</si>
</sst>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156880</xdr:colOff>
      <xdr:row>742</xdr:row>
      <xdr:rowOff>277621</xdr:rowOff>
    </xdr:from>
    <xdr:ext cx="1187824" cy="627357"/>
    <xdr:sp macro="" textlink="">
      <xdr:nvSpPr>
        <xdr:cNvPr id="2" name="テキスト ボックス 1"/>
        <xdr:cNvSpPr txBox="1"/>
      </xdr:nvSpPr>
      <xdr:spPr>
        <a:xfrm>
          <a:off x="1757080" y="4431169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4,142</a:t>
          </a:r>
          <a:r>
            <a:rPr kumimoji="1" lang="ja-JP" altLang="en-US" sz="1050"/>
            <a:t>百万円</a:t>
          </a:r>
        </a:p>
      </xdr:txBody>
    </xdr:sp>
    <xdr:clientData/>
  </xdr:oneCellAnchor>
  <xdr:twoCellAnchor>
    <xdr:from>
      <xdr:col>8</xdr:col>
      <xdr:colOff>184095</xdr:colOff>
      <xdr:row>744</xdr:row>
      <xdr:rowOff>294853</xdr:rowOff>
    </xdr:from>
    <xdr:to>
      <xdr:col>14</xdr:col>
      <xdr:colOff>170825</xdr:colOff>
      <xdr:row>746</xdr:row>
      <xdr:rowOff>105330</xdr:rowOff>
    </xdr:to>
    <xdr:sp macro="" textlink="">
      <xdr:nvSpPr>
        <xdr:cNvPr id="3" name="大かっこ 2"/>
        <xdr:cNvSpPr/>
      </xdr:nvSpPr>
      <xdr:spPr>
        <a:xfrm>
          <a:off x="1784295" y="45033778"/>
          <a:ext cx="1186880" cy="515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742</xdr:row>
      <xdr:rowOff>266416</xdr:rowOff>
    </xdr:from>
    <xdr:ext cx="1187824" cy="627357"/>
    <xdr:sp macro="" textlink="">
      <xdr:nvSpPr>
        <xdr:cNvPr id="4" name="テキスト ボックス 3"/>
        <xdr:cNvSpPr txBox="1"/>
      </xdr:nvSpPr>
      <xdr:spPr>
        <a:xfrm>
          <a:off x="3979901" y="4430049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8</a:t>
          </a:r>
          <a:r>
            <a:rPr kumimoji="1" lang="ja-JP" altLang="en-US" sz="1050"/>
            <a:t>機関）</a:t>
          </a:r>
          <a:endParaRPr kumimoji="1" lang="en-US" altLang="ja-JP" sz="1050"/>
        </a:p>
        <a:p>
          <a:pPr algn="ctr"/>
          <a:r>
            <a:rPr kumimoji="1" lang="en-US" altLang="ja-JP" sz="1050"/>
            <a:t>3,702</a:t>
          </a:r>
          <a:r>
            <a:rPr kumimoji="1" lang="ja-JP" altLang="en-US" sz="1050"/>
            <a:t>百万円</a:t>
          </a:r>
        </a:p>
      </xdr:txBody>
    </xdr:sp>
    <xdr:clientData/>
  </xdr:oneCellAnchor>
  <xdr:twoCellAnchor>
    <xdr:from>
      <xdr:col>20</xdr:col>
      <xdr:colOff>4935</xdr:colOff>
      <xdr:row>744</xdr:row>
      <xdr:rowOff>283650</xdr:rowOff>
    </xdr:from>
    <xdr:to>
      <xdr:col>25</xdr:col>
      <xdr:colOff>187258</xdr:colOff>
      <xdr:row>746</xdr:row>
      <xdr:rowOff>17430</xdr:rowOff>
    </xdr:to>
    <xdr:sp macro="" textlink="">
      <xdr:nvSpPr>
        <xdr:cNvPr id="5" name="大かっこ 4"/>
        <xdr:cNvSpPr/>
      </xdr:nvSpPr>
      <xdr:spPr>
        <a:xfrm>
          <a:off x="4005435" y="45022575"/>
          <a:ext cx="1182448"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179987</xdr:colOff>
      <xdr:row>742</xdr:row>
      <xdr:rowOff>266416</xdr:rowOff>
    </xdr:from>
    <xdr:ext cx="1332000" cy="627357"/>
    <xdr:sp macro="" textlink="">
      <xdr:nvSpPr>
        <xdr:cNvPr id="6" name="テキスト ボックス 5"/>
        <xdr:cNvSpPr txBox="1"/>
      </xdr:nvSpPr>
      <xdr:spPr>
        <a:xfrm>
          <a:off x="6180737" y="4430049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28</a:t>
          </a:r>
          <a:r>
            <a:rPr kumimoji="1" lang="ja-JP" altLang="en-US" sz="1050"/>
            <a:t>社）</a:t>
          </a:r>
          <a:endParaRPr kumimoji="1" lang="en-US" altLang="ja-JP" sz="1050"/>
        </a:p>
        <a:p>
          <a:pPr algn="ctr"/>
          <a:r>
            <a:rPr kumimoji="1" lang="en-US" altLang="ja-JP" sz="1050"/>
            <a:t>3,702</a:t>
          </a:r>
          <a:r>
            <a:rPr kumimoji="1" lang="ja-JP" altLang="en-US" sz="1050"/>
            <a:t>百万円</a:t>
          </a:r>
        </a:p>
      </xdr:txBody>
    </xdr:sp>
    <xdr:clientData/>
  </xdr:oneCellAnchor>
  <xdr:twoCellAnchor>
    <xdr:from>
      <xdr:col>31</xdr:col>
      <xdr:colOff>5495</xdr:colOff>
      <xdr:row>744</xdr:row>
      <xdr:rowOff>283650</xdr:rowOff>
    </xdr:from>
    <xdr:to>
      <xdr:col>37</xdr:col>
      <xdr:colOff>109066</xdr:colOff>
      <xdr:row>746</xdr:row>
      <xdr:rowOff>17430</xdr:rowOff>
    </xdr:to>
    <xdr:sp macro="" textlink="">
      <xdr:nvSpPr>
        <xdr:cNvPr id="7" name="大かっこ 6"/>
        <xdr:cNvSpPr/>
      </xdr:nvSpPr>
      <xdr:spPr>
        <a:xfrm>
          <a:off x="6206270" y="45022575"/>
          <a:ext cx="1303721"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741</xdr:row>
      <xdr:rowOff>313760</xdr:rowOff>
    </xdr:from>
    <xdr:ext cx="2095134" cy="301626"/>
    <xdr:sp macro="" textlink="">
      <xdr:nvSpPr>
        <xdr:cNvPr id="8" name="テキスト ボックス 7"/>
        <xdr:cNvSpPr txBox="1"/>
      </xdr:nvSpPr>
      <xdr:spPr>
        <a:xfrm>
          <a:off x="5932060" y="43995410"/>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162057</xdr:colOff>
      <xdr:row>741</xdr:row>
      <xdr:rowOff>337572</xdr:rowOff>
    </xdr:from>
    <xdr:ext cx="1082728" cy="301626"/>
    <xdr:sp macro="" textlink="">
      <xdr:nvSpPr>
        <xdr:cNvPr id="9" name="テキスト ボックス 8"/>
        <xdr:cNvSpPr txBox="1"/>
      </xdr:nvSpPr>
      <xdr:spPr>
        <a:xfrm>
          <a:off x="3762507" y="4401922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747</xdr:row>
      <xdr:rowOff>318086</xdr:rowOff>
    </xdr:from>
    <xdr:ext cx="1187824" cy="627357"/>
    <xdr:sp macro="" textlink="">
      <xdr:nvSpPr>
        <xdr:cNvPr id="10" name="テキスト ボックス 9"/>
        <xdr:cNvSpPr txBox="1"/>
      </xdr:nvSpPr>
      <xdr:spPr>
        <a:xfrm>
          <a:off x="3979900" y="4611428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268</a:t>
          </a:r>
          <a:r>
            <a:rPr kumimoji="1" lang="ja-JP" altLang="en-US" sz="1050"/>
            <a:t>百万円</a:t>
          </a:r>
        </a:p>
      </xdr:txBody>
    </xdr:sp>
    <xdr:clientData/>
  </xdr:oneCellAnchor>
  <xdr:twoCellAnchor>
    <xdr:from>
      <xdr:col>20</xdr:col>
      <xdr:colOff>4934</xdr:colOff>
      <xdr:row>749</xdr:row>
      <xdr:rowOff>335322</xdr:rowOff>
    </xdr:from>
    <xdr:to>
      <xdr:col>25</xdr:col>
      <xdr:colOff>187257</xdr:colOff>
      <xdr:row>751</xdr:row>
      <xdr:rowOff>333375</xdr:rowOff>
    </xdr:to>
    <xdr:sp macro="" textlink="">
      <xdr:nvSpPr>
        <xdr:cNvPr id="11" name="大かっこ 10"/>
        <xdr:cNvSpPr/>
      </xdr:nvSpPr>
      <xdr:spPr>
        <a:xfrm>
          <a:off x="4005434" y="46836372"/>
          <a:ext cx="1182448" cy="702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747</xdr:row>
      <xdr:rowOff>32056</xdr:rowOff>
    </xdr:from>
    <xdr:ext cx="770520" cy="301626"/>
    <xdr:sp macro="" textlink="">
      <xdr:nvSpPr>
        <xdr:cNvPr id="12" name="テキスト ボックス 11"/>
        <xdr:cNvSpPr txBox="1"/>
      </xdr:nvSpPr>
      <xdr:spPr>
        <a:xfrm>
          <a:off x="3762506" y="45828256"/>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743</xdr:row>
      <xdr:rowOff>225489</xdr:rowOff>
    </xdr:from>
    <xdr:to>
      <xdr:col>19</xdr:col>
      <xdr:colOff>179426</xdr:colOff>
      <xdr:row>743</xdr:row>
      <xdr:rowOff>225489</xdr:rowOff>
    </xdr:to>
    <xdr:cxnSp macro="">
      <xdr:nvCxnSpPr>
        <xdr:cNvPr id="13" name="直線コネクタ 12"/>
        <xdr:cNvCxnSpPr>
          <a:endCxn id="4" idx="1"/>
        </xdr:cNvCxnSpPr>
      </xdr:nvCxnSpPr>
      <xdr:spPr>
        <a:xfrm>
          <a:off x="3041493" y="44611989"/>
          <a:ext cx="9384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743</xdr:row>
      <xdr:rowOff>221506</xdr:rowOff>
    </xdr:from>
    <xdr:to>
      <xdr:col>30</xdr:col>
      <xdr:colOff>185837</xdr:colOff>
      <xdr:row>743</xdr:row>
      <xdr:rowOff>221506</xdr:rowOff>
    </xdr:to>
    <xdr:cxnSp macro="">
      <xdr:nvCxnSpPr>
        <xdr:cNvPr id="14" name="直線コネクタ 13"/>
        <xdr:cNvCxnSpPr/>
      </xdr:nvCxnSpPr>
      <xdr:spPr>
        <a:xfrm>
          <a:off x="5296112" y="44608006"/>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748</xdr:row>
      <xdr:rowOff>269014</xdr:rowOff>
    </xdr:from>
    <xdr:to>
      <xdr:col>31</xdr:col>
      <xdr:colOff>16508</xdr:colOff>
      <xdr:row>748</xdr:row>
      <xdr:rowOff>269014</xdr:rowOff>
    </xdr:to>
    <xdr:cxnSp macro="">
      <xdr:nvCxnSpPr>
        <xdr:cNvPr id="15" name="直線コネクタ 14"/>
        <xdr:cNvCxnSpPr/>
      </xdr:nvCxnSpPr>
      <xdr:spPr>
        <a:xfrm>
          <a:off x="5293189" y="46417639"/>
          <a:ext cx="9240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743</xdr:row>
      <xdr:rowOff>245604</xdr:rowOff>
    </xdr:from>
    <xdr:to>
      <xdr:col>20</xdr:col>
      <xdr:colOff>1224</xdr:colOff>
      <xdr:row>754</xdr:row>
      <xdr:rowOff>276399</xdr:rowOff>
    </xdr:to>
    <xdr:sp macro="" textlink="">
      <xdr:nvSpPr>
        <xdr:cNvPr id="16" name="フリーフォーム 15"/>
        <xdr:cNvSpPr/>
      </xdr:nvSpPr>
      <xdr:spPr>
        <a:xfrm>
          <a:off x="3453997" y="44632104"/>
          <a:ext cx="547727" cy="3907470"/>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748</xdr:row>
      <xdr:rowOff>284384</xdr:rowOff>
    </xdr:from>
    <xdr:to>
      <xdr:col>19</xdr:col>
      <xdr:colOff>179425</xdr:colOff>
      <xdr:row>748</xdr:row>
      <xdr:rowOff>286692</xdr:rowOff>
    </xdr:to>
    <xdr:cxnSp macro="">
      <xdr:nvCxnSpPr>
        <xdr:cNvPr id="17" name="直線コネクタ 16"/>
        <xdr:cNvCxnSpPr>
          <a:endCxn id="10" idx="1"/>
        </xdr:cNvCxnSpPr>
      </xdr:nvCxnSpPr>
      <xdr:spPr>
        <a:xfrm flipV="1">
          <a:off x="3453997" y="46433009"/>
          <a:ext cx="52590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747</xdr:row>
      <xdr:rowOff>310616</xdr:rowOff>
    </xdr:from>
    <xdr:ext cx="1332000" cy="627357"/>
    <xdr:sp macro="" textlink="">
      <xdr:nvSpPr>
        <xdr:cNvPr id="18" name="テキスト ボックス 17"/>
        <xdr:cNvSpPr txBox="1"/>
      </xdr:nvSpPr>
      <xdr:spPr>
        <a:xfrm>
          <a:off x="6206936" y="46106816"/>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268</a:t>
          </a:r>
          <a:r>
            <a:rPr kumimoji="1" lang="ja-JP" altLang="en-US" sz="1050"/>
            <a:t>百万円</a:t>
          </a:r>
        </a:p>
      </xdr:txBody>
    </xdr:sp>
    <xdr:clientData/>
  </xdr:oneCellAnchor>
  <xdr:oneCellAnchor>
    <xdr:from>
      <xdr:col>29</xdr:col>
      <xdr:colOff>179290</xdr:colOff>
      <xdr:row>747</xdr:row>
      <xdr:rowOff>24586</xdr:rowOff>
    </xdr:from>
    <xdr:ext cx="1428053" cy="301626"/>
    <xdr:sp macro="" textlink="">
      <xdr:nvSpPr>
        <xdr:cNvPr id="19" name="テキスト ボックス 18"/>
        <xdr:cNvSpPr txBox="1"/>
      </xdr:nvSpPr>
      <xdr:spPr>
        <a:xfrm>
          <a:off x="5980015" y="45820786"/>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747</xdr:row>
      <xdr:rowOff>300032</xdr:rowOff>
    </xdr:from>
    <xdr:ext cx="1410810" cy="627357"/>
    <xdr:sp macro="" textlink="">
      <xdr:nvSpPr>
        <xdr:cNvPr id="20" name="テキスト ボックス 19"/>
        <xdr:cNvSpPr txBox="1"/>
      </xdr:nvSpPr>
      <xdr:spPr>
        <a:xfrm>
          <a:off x="8402479" y="4609623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268</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747</xdr:row>
      <xdr:rowOff>14002</xdr:rowOff>
    </xdr:from>
    <xdr:ext cx="834018" cy="301626"/>
    <xdr:sp macro="" textlink="">
      <xdr:nvSpPr>
        <xdr:cNvPr id="21" name="テキスト ボックス 20"/>
        <xdr:cNvSpPr txBox="1"/>
      </xdr:nvSpPr>
      <xdr:spPr>
        <a:xfrm>
          <a:off x="8186767" y="45810202"/>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748</xdr:row>
      <xdr:rowOff>261357</xdr:rowOff>
    </xdr:from>
    <xdr:to>
      <xdr:col>42</xdr:col>
      <xdr:colOff>804</xdr:colOff>
      <xdr:row>748</xdr:row>
      <xdr:rowOff>261357</xdr:rowOff>
    </xdr:to>
    <xdr:cxnSp macro="">
      <xdr:nvCxnSpPr>
        <xdr:cNvPr id="22" name="直線コネクタ 21"/>
        <xdr:cNvCxnSpPr/>
      </xdr:nvCxnSpPr>
      <xdr:spPr>
        <a:xfrm>
          <a:off x="7655379" y="46409982"/>
          <a:ext cx="746475"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309373</xdr:rowOff>
    </xdr:from>
    <xdr:ext cx="1187824" cy="627357"/>
    <xdr:sp macro="" textlink="">
      <xdr:nvSpPr>
        <xdr:cNvPr id="23" name="テキスト ボックス 22"/>
        <xdr:cNvSpPr txBox="1"/>
      </xdr:nvSpPr>
      <xdr:spPr>
        <a:xfrm>
          <a:off x="3985930" y="48220123"/>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172</a:t>
          </a:r>
          <a:r>
            <a:rPr kumimoji="1" lang="ja-JP" altLang="en-US" sz="1050"/>
            <a:t>百万円</a:t>
          </a:r>
        </a:p>
      </xdr:txBody>
    </xdr:sp>
    <xdr:clientData/>
  </xdr:oneCellAnchor>
  <xdr:twoCellAnchor>
    <xdr:from>
      <xdr:col>20</xdr:col>
      <xdr:colOff>33376</xdr:colOff>
      <xdr:row>755</xdr:row>
      <xdr:rowOff>331144</xdr:rowOff>
    </xdr:from>
    <xdr:to>
      <xdr:col>26</xdr:col>
      <xdr:colOff>13993</xdr:colOff>
      <xdr:row>756</xdr:row>
      <xdr:rowOff>596318</xdr:rowOff>
    </xdr:to>
    <xdr:sp macro="" textlink="">
      <xdr:nvSpPr>
        <xdr:cNvPr id="24" name="大かっこ 23"/>
        <xdr:cNvSpPr/>
      </xdr:nvSpPr>
      <xdr:spPr>
        <a:xfrm>
          <a:off x="4033876" y="48946744"/>
          <a:ext cx="1180767" cy="617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168086</xdr:colOff>
      <xdr:row>753</xdr:row>
      <xdr:rowOff>23343</xdr:rowOff>
    </xdr:from>
    <xdr:ext cx="770520" cy="301626"/>
    <xdr:sp macro="" textlink="">
      <xdr:nvSpPr>
        <xdr:cNvPr id="25" name="テキスト ボックス 24"/>
        <xdr:cNvSpPr txBox="1"/>
      </xdr:nvSpPr>
      <xdr:spPr>
        <a:xfrm>
          <a:off x="3768536" y="47934093"/>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304773</xdr:rowOff>
    </xdr:from>
    <xdr:ext cx="1332000" cy="627357"/>
    <xdr:sp macro="" textlink="">
      <xdr:nvSpPr>
        <xdr:cNvPr id="26" name="テキスト ボックス 25"/>
        <xdr:cNvSpPr txBox="1"/>
      </xdr:nvSpPr>
      <xdr:spPr>
        <a:xfrm>
          <a:off x="6202830" y="4821552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172</a:t>
          </a:r>
          <a:r>
            <a:rPr kumimoji="1" lang="ja-JP" altLang="en-US" sz="1050"/>
            <a:t>百万円</a:t>
          </a:r>
        </a:p>
      </xdr:txBody>
    </xdr:sp>
    <xdr:clientData/>
  </xdr:oneCellAnchor>
  <xdr:twoCellAnchor>
    <xdr:from>
      <xdr:col>31</xdr:col>
      <xdr:colOff>18063</xdr:colOff>
      <xdr:row>755</xdr:row>
      <xdr:rowOff>341059</xdr:rowOff>
    </xdr:from>
    <xdr:to>
      <xdr:col>37</xdr:col>
      <xdr:colOff>105758</xdr:colOff>
      <xdr:row>756</xdr:row>
      <xdr:rowOff>432027</xdr:rowOff>
    </xdr:to>
    <xdr:sp macro="" textlink="">
      <xdr:nvSpPr>
        <xdr:cNvPr id="27" name="大かっこ 26"/>
        <xdr:cNvSpPr/>
      </xdr:nvSpPr>
      <xdr:spPr>
        <a:xfrm>
          <a:off x="6218838" y="48956659"/>
          <a:ext cx="1287845" cy="443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175184</xdr:colOff>
      <xdr:row>753</xdr:row>
      <xdr:rowOff>18743</xdr:rowOff>
    </xdr:from>
    <xdr:ext cx="1432159" cy="301626"/>
    <xdr:sp macro="" textlink="">
      <xdr:nvSpPr>
        <xdr:cNvPr id="28" name="テキスト ボックス 27"/>
        <xdr:cNvSpPr txBox="1"/>
      </xdr:nvSpPr>
      <xdr:spPr>
        <a:xfrm>
          <a:off x="5975909" y="47929493"/>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187823</xdr:colOff>
      <xdr:row>753</xdr:row>
      <xdr:rowOff>277623</xdr:rowOff>
    </xdr:from>
    <xdr:ext cx="1410810" cy="627357"/>
    <xdr:sp macro="" textlink="">
      <xdr:nvSpPr>
        <xdr:cNvPr id="29" name="テキスト ボックス 28"/>
        <xdr:cNvSpPr txBox="1"/>
      </xdr:nvSpPr>
      <xdr:spPr>
        <a:xfrm>
          <a:off x="8388848" y="48188373"/>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172</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168338</xdr:colOff>
      <xdr:row>752</xdr:row>
      <xdr:rowOff>348781</xdr:rowOff>
    </xdr:from>
    <xdr:ext cx="834018" cy="301626"/>
    <xdr:sp macro="" textlink="">
      <xdr:nvSpPr>
        <xdr:cNvPr id="30" name="テキスト ボックス 29"/>
        <xdr:cNvSpPr txBox="1"/>
      </xdr:nvSpPr>
      <xdr:spPr>
        <a:xfrm>
          <a:off x="8169338" y="47907106"/>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105796</xdr:colOff>
      <xdr:row>754</xdr:row>
      <xdr:rowOff>267463</xdr:rowOff>
    </xdr:from>
    <xdr:to>
      <xdr:col>30</xdr:col>
      <xdr:colOff>196171</xdr:colOff>
      <xdr:row>754</xdr:row>
      <xdr:rowOff>267463</xdr:rowOff>
    </xdr:to>
    <xdr:cxnSp macro="">
      <xdr:nvCxnSpPr>
        <xdr:cNvPr id="31" name="直線コネクタ 30"/>
        <xdr:cNvCxnSpPr/>
      </xdr:nvCxnSpPr>
      <xdr:spPr>
        <a:xfrm>
          <a:off x="5306446" y="48530638"/>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42451</xdr:colOff>
      <xdr:row>754</xdr:row>
      <xdr:rowOff>262371</xdr:rowOff>
    </xdr:from>
    <xdr:to>
      <xdr:col>41</xdr:col>
      <xdr:colOff>191233</xdr:colOff>
      <xdr:row>754</xdr:row>
      <xdr:rowOff>262371</xdr:rowOff>
    </xdr:to>
    <xdr:cxnSp macro="">
      <xdr:nvCxnSpPr>
        <xdr:cNvPr id="32" name="直線コネクタ 31"/>
        <xdr:cNvCxnSpPr/>
      </xdr:nvCxnSpPr>
      <xdr:spPr>
        <a:xfrm>
          <a:off x="7643401" y="48525546"/>
          <a:ext cx="748857"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749</xdr:row>
      <xdr:rowOff>338133</xdr:rowOff>
    </xdr:from>
    <xdr:to>
      <xdr:col>37</xdr:col>
      <xdr:colOff>109611</xdr:colOff>
      <xdr:row>751</xdr:row>
      <xdr:rowOff>66871</xdr:rowOff>
    </xdr:to>
    <xdr:sp macro="" textlink="">
      <xdr:nvSpPr>
        <xdr:cNvPr id="33" name="大かっこ 32"/>
        <xdr:cNvSpPr/>
      </xdr:nvSpPr>
      <xdr:spPr>
        <a:xfrm>
          <a:off x="6200775" y="46839183"/>
          <a:ext cx="1309761" cy="433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836" sqref="A836:B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413</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641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549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387</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388</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99" customHeight="1" x14ac:dyDescent="0.15">
      <c r="A9" s="848" t="s">
        <v>23</v>
      </c>
      <c r="B9" s="849"/>
      <c r="C9" s="849"/>
      <c r="D9" s="849"/>
      <c r="E9" s="849"/>
      <c r="F9" s="849"/>
      <c r="G9" s="850" t="s">
        <v>635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8.25" customHeight="1" x14ac:dyDescent="0.15">
      <c r="A10" s="659" t="s">
        <v>30</v>
      </c>
      <c r="B10" s="660"/>
      <c r="C10" s="660"/>
      <c r="D10" s="660"/>
      <c r="E10" s="660"/>
      <c r="F10" s="660"/>
      <c r="G10" s="753" t="s">
        <v>550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4443</v>
      </c>
      <c r="Q13" s="657"/>
      <c r="R13" s="657"/>
      <c r="S13" s="657"/>
      <c r="T13" s="657"/>
      <c r="U13" s="657"/>
      <c r="V13" s="658"/>
      <c r="W13" s="656">
        <v>4443</v>
      </c>
      <c r="X13" s="657"/>
      <c r="Y13" s="657"/>
      <c r="Z13" s="657"/>
      <c r="AA13" s="657"/>
      <c r="AB13" s="657"/>
      <c r="AC13" s="658"/>
      <c r="AD13" s="656">
        <v>4443</v>
      </c>
      <c r="AE13" s="657"/>
      <c r="AF13" s="657"/>
      <c r="AG13" s="657"/>
      <c r="AH13" s="657"/>
      <c r="AI13" s="657"/>
      <c r="AJ13" s="658"/>
      <c r="AK13" s="656">
        <v>4443</v>
      </c>
      <c r="AL13" s="657"/>
      <c r="AM13" s="657"/>
      <c r="AN13" s="657"/>
      <c r="AO13" s="657"/>
      <c r="AP13" s="657"/>
      <c r="AQ13" s="658"/>
      <c r="AR13" s="917">
        <v>5332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38</v>
      </c>
      <c r="Q15" s="657"/>
      <c r="R15" s="657"/>
      <c r="S15" s="657"/>
      <c r="T15" s="657"/>
      <c r="U15" s="657"/>
      <c r="V15" s="658"/>
      <c r="W15" s="656" t="s">
        <v>551</v>
      </c>
      <c r="X15" s="657"/>
      <c r="Y15" s="657"/>
      <c r="Z15" s="657"/>
      <c r="AA15" s="657"/>
      <c r="AB15" s="657"/>
      <c r="AC15" s="658"/>
      <c r="AD15" s="656" t="s">
        <v>552</v>
      </c>
      <c r="AE15" s="657"/>
      <c r="AF15" s="657"/>
      <c r="AG15" s="657"/>
      <c r="AH15" s="657"/>
      <c r="AI15" s="657"/>
      <c r="AJ15" s="658"/>
      <c r="AK15" s="656">
        <v>293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v>-293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4481</v>
      </c>
      <c r="Q18" s="878"/>
      <c r="R18" s="878"/>
      <c r="S18" s="878"/>
      <c r="T18" s="878"/>
      <c r="U18" s="878"/>
      <c r="V18" s="879"/>
      <c r="W18" s="877">
        <f>SUM(W13:AC17)</f>
        <v>4443</v>
      </c>
      <c r="X18" s="878"/>
      <c r="Y18" s="878"/>
      <c r="Z18" s="878"/>
      <c r="AA18" s="878"/>
      <c r="AB18" s="878"/>
      <c r="AC18" s="879"/>
      <c r="AD18" s="877">
        <f>SUM(AD13:AJ17)</f>
        <v>4150</v>
      </c>
      <c r="AE18" s="878"/>
      <c r="AF18" s="878"/>
      <c r="AG18" s="878"/>
      <c r="AH18" s="878"/>
      <c r="AI18" s="878"/>
      <c r="AJ18" s="879"/>
      <c r="AK18" s="877">
        <f>SUM(AK13:AQ17)</f>
        <v>4736</v>
      </c>
      <c r="AL18" s="878"/>
      <c r="AM18" s="878"/>
      <c r="AN18" s="878"/>
      <c r="AO18" s="878"/>
      <c r="AP18" s="878"/>
      <c r="AQ18" s="879"/>
      <c r="AR18" s="877">
        <f>SUM(AR13:AX17)</f>
        <v>5332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4466</v>
      </c>
      <c r="Q19" s="657"/>
      <c r="R19" s="657"/>
      <c r="S19" s="657"/>
      <c r="T19" s="657"/>
      <c r="U19" s="657"/>
      <c r="V19" s="658"/>
      <c r="W19" s="656">
        <v>4371</v>
      </c>
      <c r="X19" s="657"/>
      <c r="Y19" s="657"/>
      <c r="Z19" s="657"/>
      <c r="AA19" s="657"/>
      <c r="AB19" s="657"/>
      <c r="AC19" s="658"/>
      <c r="AD19" s="656">
        <v>4142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0.9966525329167597</v>
      </c>
      <c r="Q20" s="311"/>
      <c r="R20" s="311"/>
      <c r="S20" s="311"/>
      <c r="T20" s="311"/>
      <c r="U20" s="311"/>
      <c r="V20" s="311"/>
      <c r="W20" s="311">
        <f t="shared" ref="W20" si="0">IF(W18=0, "-", SUM(W19)/W18)</f>
        <v>0.98379473328831868</v>
      </c>
      <c r="X20" s="311"/>
      <c r="Y20" s="311"/>
      <c r="Z20" s="311"/>
      <c r="AA20" s="311"/>
      <c r="AB20" s="311"/>
      <c r="AC20" s="311"/>
      <c r="AD20" s="311">
        <f t="shared" ref="AD20" si="1">IF(AD18=0, "-", SUM(AD19)/AD18)</f>
        <v>0.99807228915662649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492</v>
      </c>
      <c r="H21" s="310"/>
      <c r="I21" s="310"/>
      <c r="J21" s="310"/>
      <c r="K21" s="310"/>
      <c r="L21" s="310"/>
      <c r="M21" s="310"/>
      <c r="N21" s="310"/>
      <c r="O21" s="310"/>
      <c r="P21" s="311">
        <f>IF(P19=0, "-", SUM(P19)/SUM(P13,P14))</f>
        <v>1.0051766824217871</v>
      </c>
      <c r="Q21" s="311"/>
      <c r="R21" s="311"/>
      <c r="S21" s="311"/>
      <c r="T21" s="311"/>
      <c r="U21" s="311"/>
      <c r="V21" s="311"/>
      <c r="W21" s="311">
        <f t="shared" ref="W21" si="2">IF(W19=0, "-", SUM(W19)/SUM(W13,W14))</f>
        <v>0.98379473328831868</v>
      </c>
      <c r="X21" s="311"/>
      <c r="Y21" s="311"/>
      <c r="Z21" s="311"/>
      <c r="AA21" s="311"/>
      <c r="AB21" s="311"/>
      <c r="AC21" s="311"/>
      <c r="AD21" s="311">
        <f t="shared" ref="AD21" si="3">IF(AD19=0, "-", SUM(AD19)/SUM(AD13,AD14))</f>
        <v>0.93225298221922126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469</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468</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553</v>
      </c>
      <c r="H23" s="951"/>
      <c r="I23" s="951"/>
      <c r="J23" s="951"/>
      <c r="K23" s="951"/>
      <c r="L23" s="951"/>
      <c r="M23" s="951"/>
      <c r="N23" s="951"/>
      <c r="O23" s="952"/>
      <c r="P23" s="917">
        <v>4443</v>
      </c>
      <c r="Q23" s="918"/>
      <c r="R23" s="918"/>
      <c r="S23" s="918"/>
      <c r="T23" s="918"/>
      <c r="U23" s="918"/>
      <c r="V23" s="935"/>
      <c r="W23" s="917">
        <v>5332</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473</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470</v>
      </c>
      <c r="H29" s="960"/>
      <c r="I29" s="960"/>
      <c r="J29" s="960"/>
      <c r="K29" s="960"/>
      <c r="L29" s="960"/>
      <c r="M29" s="960"/>
      <c r="N29" s="960"/>
      <c r="O29" s="961"/>
      <c r="P29" s="931">
        <f>AK13</f>
        <v>4443</v>
      </c>
      <c r="Q29" s="932"/>
      <c r="R29" s="932"/>
      <c r="S29" s="932"/>
      <c r="T29" s="932"/>
      <c r="U29" s="932"/>
      <c r="V29" s="933"/>
      <c r="W29" s="931">
        <f>AR13</f>
        <v>5332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3" t="s">
        <v>467</v>
      </c>
      <c r="AN30" s="913"/>
      <c r="AO30" s="913"/>
      <c r="AP30" s="857"/>
      <c r="AQ30" s="766" t="s">
        <v>353</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629</v>
      </c>
      <c r="AR31" s="193"/>
      <c r="AS31" s="126" t="s">
        <v>354</v>
      </c>
      <c r="AT31" s="127"/>
      <c r="AU31" s="192" t="s">
        <v>629</v>
      </c>
      <c r="AV31" s="192"/>
      <c r="AW31" s="394" t="s">
        <v>300</v>
      </c>
      <c r="AX31" s="395"/>
    </row>
    <row r="32" spans="1:50" ht="23.25" customHeight="1" x14ac:dyDescent="0.15">
      <c r="A32" s="399"/>
      <c r="B32" s="397"/>
      <c r="C32" s="397"/>
      <c r="D32" s="397"/>
      <c r="E32" s="397"/>
      <c r="F32" s="398"/>
      <c r="G32" s="560" t="s">
        <v>620</v>
      </c>
      <c r="H32" s="561"/>
      <c r="I32" s="561"/>
      <c r="J32" s="561"/>
      <c r="K32" s="561"/>
      <c r="L32" s="561"/>
      <c r="M32" s="561"/>
      <c r="N32" s="561"/>
      <c r="O32" s="562"/>
      <c r="P32" s="98" t="s">
        <v>554</v>
      </c>
      <c r="Q32" s="98"/>
      <c r="R32" s="98"/>
      <c r="S32" s="98"/>
      <c r="T32" s="98"/>
      <c r="U32" s="98"/>
      <c r="V32" s="98"/>
      <c r="W32" s="98"/>
      <c r="X32" s="99"/>
      <c r="Y32" s="467" t="s">
        <v>12</v>
      </c>
      <c r="Z32" s="527"/>
      <c r="AA32" s="528"/>
      <c r="AB32" s="457" t="s">
        <v>555</v>
      </c>
      <c r="AC32" s="457"/>
      <c r="AD32" s="457"/>
      <c r="AE32" s="211">
        <v>12</v>
      </c>
      <c r="AF32" s="212"/>
      <c r="AG32" s="212"/>
      <c r="AH32" s="212"/>
      <c r="AI32" s="211">
        <v>11.8</v>
      </c>
      <c r="AJ32" s="212"/>
      <c r="AK32" s="212"/>
      <c r="AL32" s="212"/>
      <c r="AM32" s="211">
        <v>11.3</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12</v>
      </c>
      <c r="AF33" s="212"/>
      <c r="AG33" s="212"/>
      <c r="AH33" s="212"/>
      <c r="AI33" s="211">
        <v>12</v>
      </c>
      <c r="AJ33" s="212"/>
      <c r="AK33" s="212"/>
      <c r="AL33" s="212"/>
      <c r="AM33" s="211">
        <v>12</v>
      </c>
      <c r="AN33" s="212"/>
      <c r="AO33" s="212"/>
      <c r="AP33" s="212"/>
      <c r="AQ33" s="333" t="s">
        <v>552</v>
      </c>
      <c r="AR33" s="200"/>
      <c r="AS33" s="200"/>
      <c r="AT33" s="334"/>
      <c r="AU33" s="212" t="s">
        <v>552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98.3</v>
      </c>
      <c r="AJ34" s="212"/>
      <c r="AK34" s="212"/>
      <c r="AL34" s="212"/>
      <c r="AM34" s="211">
        <v>94.2</v>
      </c>
      <c r="AN34" s="212"/>
      <c r="AO34" s="212"/>
      <c r="AP34" s="212"/>
      <c r="AQ34" s="333" t="s">
        <v>552</v>
      </c>
      <c r="AR34" s="200"/>
      <c r="AS34" s="200"/>
      <c r="AT34" s="334"/>
      <c r="AU34" s="212" t="s">
        <v>552</v>
      </c>
      <c r="AV34" s="212"/>
      <c r="AW34" s="212"/>
      <c r="AX34" s="214"/>
    </row>
    <row r="35" spans="1:50" ht="23.25" customHeight="1" x14ac:dyDescent="0.15">
      <c r="A35" s="219" t="s">
        <v>521</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354</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5"/>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556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v>64</v>
      </c>
      <c r="AF101" s="212"/>
      <c r="AG101" s="212"/>
      <c r="AH101" s="213"/>
      <c r="AI101" s="211">
        <v>21</v>
      </c>
      <c r="AJ101" s="212"/>
      <c r="AK101" s="212"/>
      <c r="AL101" s="213"/>
      <c r="AM101" s="211">
        <v>20</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552</v>
      </c>
      <c r="AC102" s="457"/>
      <c r="AD102" s="457"/>
      <c r="AE102" s="414" t="s">
        <v>552</v>
      </c>
      <c r="AF102" s="414"/>
      <c r="AG102" s="414"/>
      <c r="AH102" s="414"/>
      <c r="AI102" s="414" t="s">
        <v>552</v>
      </c>
      <c r="AJ102" s="414"/>
      <c r="AK102" s="414"/>
      <c r="AL102" s="414"/>
      <c r="AM102" s="414" t="s">
        <v>552</v>
      </c>
      <c r="AN102" s="414"/>
      <c r="AO102" s="414"/>
      <c r="AP102" s="414"/>
      <c r="AQ102" s="266" t="s">
        <v>552</v>
      </c>
      <c r="AR102" s="267"/>
      <c r="AS102" s="267"/>
      <c r="AT102" s="312"/>
      <c r="AU102" s="266" t="s">
        <v>552</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558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70</v>
      </c>
      <c r="AF116" s="414"/>
      <c r="AG116" s="414"/>
      <c r="AH116" s="414"/>
      <c r="AI116" s="414">
        <v>208</v>
      </c>
      <c r="AJ116" s="414"/>
      <c r="AK116" s="414"/>
      <c r="AL116" s="414"/>
      <c r="AM116" s="414">
        <v>207</v>
      </c>
      <c r="AN116" s="414"/>
      <c r="AO116" s="414"/>
      <c r="AP116" s="414"/>
      <c r="AQ116" s="211" t="s">
        <v>552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561</v>
      </c>
      <c r="AF117" s="547"/>
      <c r="AG117" s="547"/>
      <c r="AH117" s="547"/>
      <c r="AI117" s="547" t="s">
        <v>562</v>
      </c>
      <c r="AJ117" s="547"/>
      <c r="AK117" s="547"/>
      <c r="AL117" s="547"/>
      <c r="AM117" s="547" t="s">
        <v>563</v>
      </c>
      <c r="AN117" s="547"/>
      <c r="AO117" s="547"/>
      <c r="AP117" s="547"/>
      <c r="AQ117" s="547" t="s">
        <v>552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355</v>
      </c>
      <c r="AF127" s="412"/>
      <c r="AG127" s="412"/>
      <c r="AH127" s="413"/>
      <c r="AI127" s="411" t="s">
        <v>361</v>
      </c>
      <c r="AJ127" s="412"/>
      <c r="AK127" s="412"/>
      <c r="AL127" s="413"/>
      <c r="AM127" s="411" t="s">
        <v>467</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354</v>
      </c>
      <c r="AT133" s="127"/>
      <c r="AU133" s="193" t="s">
        <v>552</v>
      </c>
      <c r="AV133" s="193"/>
      <c r="AW133" s="126" t="s">
        <v>300</v>
      </c>
      <c r="AX133" s="188"/>
    </row>
    <row r="134" spans="1:50" ht="39.75" customHeight="1" x14ac:dyDescent="0.15">
      <c r="A134" s="182"/>
      <c r="B134" s="179"/>
      <c r="C134" s="173"/>
      <c r="D134" s="179"/>
      <c r="E134" s="173"/>
      <c r="F134" s="174"/>
      <c r="G134" s="97" t="s">
        <v>634</v>
      </c>
      <c r="H134" s="98"/>
      <c r="I134" s="98"/>
      <c r="J134" s="98"/>
      <c r="K134" s="98"/>
      <c r="L134" s="98"/>
      <c r="M134" s="98"/>
      <c r="N134" s="98"/>
      <c r="O134" s="98"/>
      <c r="P134" s="98"/>
      <c r="Q134" s="98"/>
      <c r="R134" s="98"/>
      <c r="S134" s="98"/>
      <c r="T134" s="98"/>
      <c r="U134" s="98"/>
      <c r="V134" s="98"/>
      <c r="W134" s="98"/>
      <c r="X134" s="99"/>
      <c r="Y134" s="194" t="s">
        <v>377</v>
      </c>
      <c r="Z134" s="195"/>
      <c r="AA134" s="196"/>
      <c r="AB134" s="197" t="s">
        <v>566</v>
      </c>
      <c r="AC134" s="198"/>
      <c r="AD134" s="198"/>
      <c r="AE134" s="199" t="s">
        <v>552</v>
      </c>
      <c r="AF134" s="200"/>
      <c r="AG134" s="200"/>
      <c r="AH134" s="200"/>
      <c r="AI134" s="199">
        <v>3</v>
      </c>
      <c r="AJ134" s="200"/>
      <c r="AK134" s="200"/>
      <c r="AL134" s="200"/>
      <c r="AM134" s="199" t="s">
        <v>552</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552</v>
      </c>
      <c r="AF135" s="200"/>
      <c r="AG135" s="200"/>
      <c r="AH135" s="200"/>
      <c r="AI135" s="199">
        <v>3</v>
      </c>
      <c r="AJ135" s="200"/>
      <c r="AK135" s="200"/>
      <c r="AL135" s="200"/>
      <c r="AM135" s="199">
        <v>3</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29"/>
      <c r="E430" s="167" t="s">
        <v>386</v>
      </c>
      <c r="F430" s="168"/>
      <c r="G430" s="897" t="s">
        <v>382</v>
      </c>
      <c r="H430" s="116"/>
      <c r="I430" s="116"/>
      <c r="J430" s="898" t="s">
        <v>551</v>
      </c>
      <c r="K430" s="899"/>
      <c r="L430" s="899"/>
      <c r="M430" s="899"/>
      <c r="N430" s="899"/>
      <c r="O430" s="899"/>
      <c r="P430" s="899"/>
      <c r="Q430" s="899"/>
      <c r="R430" s="899"/>
      <c r="S430" s="899"/>
      <c r="T430" s="900"/>
      <c r="U430" s="587" t="s">
        <v>638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354</v>
      </c>
      <c r="AH432" s="127"/>
      <c r="AI432" s="149"/>
      <c r="AJ432" s="149"/>
      <c r="AK432" s="149"/>
      <c r="AL432" s="147"/>
      <c r="AM432" s="149"/>
      <c r="AN432" s="149"/>
      <c r="AO432" s="149"/>
      <c r="AP432" s="147"/>
      <c r="AQ432" s="589" t="s">
        <v>552</v>
      </c>
      <c r="AR432" s="193"/>
      <c r="AS432" s="126" t="s">
        <v>354</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552</v>
      </c>
      <c r="AF462" s="193"/>
      <c r="AG462" s="126" t="s">
        <v>354</v>
      </c>
      <c r="AH462" s="127"/>
      <c r="AI462" s="149"/>
      <c r="AJ462" s="149"/>
      <c r="AK462" s="149"/>
      <c r="AL462" s="147"/>
      <c r="AM462" s="149"/>
      <c r="AN462" s="149"/>
      <c r="AO462" s="149"/>
      <c r="AP462" s="147"/>
      <c r="AQ462" s="589" t="s">
        <v>552</v>
      </c>
      <c r="AR462" s="193"/>
      <c r="AS462" s="126" t="s">
        <v>354</v>
      </c>
      <c r="AT462" s="127"/>
      <c r="AU462" s="193" t="s">
        <v>552</v>
      </c>
      <c r="AV462" s="193"/>
      <c r="AW462" s="126" t="s">
        <v>300</v>
      </c>
      <c r="AX462" s="188"/>
    </row>
    <row r="463" spans="1:50" ht="23.25" customHeight="1" x14ac:dyDescent="0.15">
      <c r="A463" s="182"/>
      <c r="B463" s="179"/>
      <c r="C463" s="173"/>
      <c r="D463" s="179"/>
      <c r="E463" s="335"/>
      <c r="F463" s="336"/>
      <c r="G463" s="97" t="s">
        <v>552</v>
      </c>
      <c r="H463" s="98"/>
      <c r="I463" s="98"/>
      <c r="J463" s="98"/>
      <c r="K463" s="98"/>
      <c r="L463" s="98"/>
      <c r="M463" s="98"/>
      <c r="N463" s="98"/>
      <c r="O463" s="98"/>
      <c r="P463" s="98"/>
      <c r="Q463" s="98"/>
      <c r="R463" s="98"/>
      <c r="S463" s="98"/>
      <c r="T463" s="98"/>
      <c r="U463" s="98"/>
      <c r="V463" s="98"/>
      <c r="W463" s="98"/>
      <c r="X463" s="99"/>
      <c r="Y463" s="194" t="s">
        <v>12</v>
      </c>
      <c r="Z463" s="195"/>
      <c r="AA463" s="196"/>
      <c r="AB463" s="206" t="s">
        <v>552</v>
      </c>
      <c r="AC463" s="206"/>
      <c r="AD463" s="206"/>
      <c r="AE463" s="333" t="s">
        <v>552</v>
      </c>
      <c r="AF463" s="200"/>
      <c r="AG463" s="200"/>
      <c r="AH463" s="200"/>
      <c r="AI463" s="333" t="s">
        <v>552</v>
      </c>
      <c r="AJ463" s="200"/>
      <c r="AK463" s="200"/>
      <c r="AL463" s="200"/>
      <c r="AM463" s="333" t="s">
        <v>552</v>
      </c>
      <c r="AN463" s="200"/>
      <c r="AO463" s="200"/>
      <c r="AP463" s="334"/>
      <c r="AQ463" s="333" t="s">
        <v>552</v>
      </c>
      <c r="AR463" s="200"/>
      <c r="AS463" s="200"/>
      <c r="AT463" s="334"/>
      <c r="AU463" s="200" t="s">
        <v>552</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552</v>
      </c>
      <c r="AC464" s="198"/>
      <c r="AD464" s="198"/>
      <c r="AE464" s="333" t="s">
        <v>552</v>
      </c>
      <c r="AF464" s="200"/>
      <c r="AG464" s="200"/>
      <c r="AH464" s="334"/>
      <c r="AI464" s="333" t="s">
        <v>552</v>
      </c>
      <c r="AJ464" s="200"/>
      <c r="AK464" s="200"/>
      <c r="AL464" s="200"/>
      <c r="AM464" s="333" t="s">
        <v>552</v>
      </c>
      <c r="AN464" s="200"/>
      <c r="AO464" s="200"/>
      <c r="AP464" s="334"/>
      <c r="AQ464" s="333" t="s">
        <v>552</v>
      </c>
      <c r="AR464" s="200"/>
      <c r="AS464" s="200"/>
      <c r="AT464" s="334"/>
      <c r="AU464" s="200" t="s">
        <v>552</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552</v>
      </c>
      <c r="AF465" s="200"/>
      <c r="AG465" s="200"/>
      <c r="AH465" s="334"/>
      <c r="AI465" s="333" t="s">
        <v>552</v>
      </c>
      <c r="AJ465" s="200"/>
      <c r="AK465" s="200"/>
      <c r="AL465" s="200"/>
      <c r="AM465" s="333" t="s">
        <v>552</v>
      </c>
      <c r="AN465" s="200"/>
      <c r="AO465" s="200"/>
      <c r="AP465" s="334"/>
      <c r="AQ465" s="333" t="s">
        <v>552</v>
      </c>
      <c r="AR465" s="200"/>
      <c r="AS465" s="200"/>
      <c r="AT465" s="334"/>
      <c r="AU465" s="200" t="s">
        <v>552</v>
      </c>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547</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547</v>
      </c>
      <c r="AE705" s="714"/>
      <c r="AF705" s="714"/>
      <c r="AG705" s="118" t="s">
        <v>637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547</v>
      </c>
      <c r="AE708" s="604"/>
      <c r="AF708" s="604"/>
      <c r="AG708" s="741" t="s">
        <v>572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7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630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547</v>
      </c>
      <c r="AE719" s="604"/>
      <c r="AF719" s="604"/>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543</v>
      </c>
      <c r="D721" s="290"/>
      <c r="E721" s="290"/>
      <c r="F721" s="291"/>
      <c r="G721" s="280"/>
      <c r="H721" s="281"/>
      <c r="I721" s="83" t="str">
        <f>IF(OR(G721="　", G721=""), "", "-")</f>
        <v/>
      </c>
      <c r="J721" s="284">
        <v>59</v>
      </c>
      <c r="K721" s="284"/>
      <c r="L721" s="83" t="str">
        <f>IF(M721="","","-")</f>
        <v/>
      </c>
      <c r="M721" s="84"/>
      <c r="N721" s="297" t="s">
        <v>578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543</v>
      </c>
      <c r="D722" s="290"/>
      <c r="E722" s="290"/>
      <c r="F722" s="291"/>
      <c r="G722" s="280"/>
      <c r="H722" s="281"/>
      <c r="I722" s="83" t="str">
        <f t="shared" ref="I722:I725" si="4">IF(OR(G722="　", G722=""), "", "-")</f>
        <v/>
      </c>
      <c r="J722" s="284">
        <v>38</v>
      </c>
      <c r="K722" s="284"/>
      <c r="L722" s="83" t="str">
        <f t="shared" ref="L722:L725" si="5">IF(M722="","","-")</f>
        <v/>
      </c>
      <c r="M722" s="84"/>
      <c r="N722" s="297" t="s">
        <v>579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543</v>
      </c>
      <c r="D723" s="290"/>
      <c r="E723" s="290"/>
      <c r="F723" s="291"/>
      <c r="G723" s="280"/>
      <c r="H723" s="281"/>
      <c r="I723" s="83" t="str">
        <f t="shared" si="4"/>
        <v/>
      </c>
      <c r="J723" s="284">
        <v>178</v>
      </c>
      <c r="K723" s="284"/>
      <c r="L723" s="83" t="str">
        <f t="shared" si="5"/>
        <v/>
      </c>
      <c r="M723" s="84"/>
      <c r="N723" s="297" t="s">
        <v>580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t="s">
        <v>543</v>
      </c>
      <c r="D724" s="290"/>
      <c r="E724" s="290"/>
      <c r="F724" s="291"/>
      <c r="G724" s="280"/>
      <c r="H724" s="281"/>
      <c r="I724" s="83" t="str">
        <f t="shared" si="4"/>
        <v/>
      </c>
      <c r="J724" s="284">
        <v>219</v>
      </c>
      <c r="K724" s="284"/>
      <c r="L724" s="83" t="str">
        <f t="shared" si="5"/>
        <v/>
      </c>
      <c r="M724" s="84"/>
      <c r="N724" s="297" t="s">
        <v>644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t="s">
        <v>577</v>
      </c>
      <c r="D725" s="319"/>
      <c r="E725" s="319"/>
      <c r="F725" s="320"/>
      <c r="G725" s="282"/>
      <c r="H725" s="283"/>
      <c r="I725" s="85" t="str">
        <f t="shared" si="4"/>
        <v/>
      </c>
      <c r="J725" s="285">
        <v>124</v>
      </c>
      <c r="K725" s="285"/>
      <c r="L725" s="85" t="str">
        <f t="shared" si="5"/>
        <v/>
      </c>
      <c r="M725" s="86"/>
      <c r="N725" s="268" t="s">
        <v>581</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9.5" customHeight="1" x14ac:dyDescent="0.15">
      <c r="A726" s="639" t="s">
        <v>48</v>
      </c>
      <c r="B726" s="801"/>
      <c r="C726" s="814" t="s">
        <v>53</v>
      </c>
      <c r="D726" s="836"/>
      <c r="E726" s="836"/>
      <c r="F726" s="837"/>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1.5" customHeight="1" thickBot="1" x14ac:dyDescent="0.2">
      <c r="A733" s="672" t="s">
        <v>643</v>
      </c>
      <c r="B733" s="673"/>
      <c r="C733" s="673"/>
      <c r="D733" s="673"/>
      <c r="E733" s="674"/>
      <c r="F733" s="636" t="s">
        <v>645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203"/>
      <c r="C737" s="203"/>
      <c r="D737" s="204"/>
      <c r="E737" s="986" t="s">
        <v>582</v>
      </c>
      <c r="F737" s="986"/>
      <c r="G737" s="986"/>
      <c r="H737" s="986"/>
      <c r="I737" s="986"/>
      <c r="J737" s="986"/>
      <c r="K737" s="986"/>
      <c r="L737" s="986"/>
      <c r="M737" s="986"/>
      <c r="N737" s="358" t="s">
        <v>356</v>
      </c>
      <c r="O737" s="358"/>
      <c r="P737" s="358"/>
      <c r="Q737" s="358"/>
      <c r="R737" s="986" t="s">
        <v>583</v>
      </c>
      <c r="S737" s="986"/>
      <c r="T737" s="986"/>
      <c r="U737" s="986"/>
      <c r="V737" s="986"/>
      <c r="W737" s="986"/>
      <c r="X737" s="986"/>
      <c r="Y737" s="986"/>
      <c r="Z737" s="986"/>
      <c r="AA737" s="358" t="s">
        <v>357</v>
      </c>
      <c r="AB737" s="358"/>
      <c r="AC737" s="358"/>
      <c r="AD737" s="358"/>
      <c r="AE737" s="986" t="s">
        <v>584</v>
      </c>
      <c r="AF737" s="986"/>
      <c r="AG737" s="986"/>
      <c r="AH737" s="986"/>
      <c r="AI737" s="986"/>
      <c r="AJ737" s="986"/>
      <c r="AK737" s="986"/>
      <c r="AL737" s="986"/>
      <c r="AM737" s="986"/>
      <c r="AN737" s="358" t="s">
        <v>358</v>
      </c>
      <c r="AO737" s="358"/>
      <c r="AP737" s="358"/>
      <c r="AQ737" s="358"/>
      <c r="AR737" s="987" t="s">
        <v>585</v>
      </c>
      <c r="AS737" s="988"/>
      <c r="AT737" s="988"/>
      <c r="AU737" s="988"/>
      <c r="AV737" s="988"/>
      <c r="AW737" s="988"/>
      <c r="AX737" s="989"/>
      <c r="AY737" s="89"/>
      <c r="AZ737" s="89"/>
    </row>
    <row r="738" spans="1:52" ht="24.75" customHeight="1" x14ac:dyDescent="0.15">
      <c r="A738" s="990" t="s">
        <v>359</v>
      </c>
      <c r="B738" s="203"/>
      <c r="C738" s="203"/>
      <c r="D738" s="204"/>
      <c r="E738" s="986" t="s">
        <v>586</v>
      </c>
      <c r="F738" s="986"/>
      <c r="G738" s="986"/>
      <c r="H738" s="986"/>
      <c r="I738" s="986"/>
      <c r="J738" s="986"/>
      <c r="K738" s="986"/>
      <c r="L738" s="986"/>
      <c r="M738" s="986"/>
      <c r="N738" s="358" t="s">
        <v>360</v>
      </c>
      <c r="O738" s="358"/>
      <c r="P738" s="358"/>
      <c r="Q738" s="358"/>
      <c r="R738" s="986" t="s">
        <v>587</v>
      </c>
      <c r="S738" s="986"/>
      <c r="T738" s="986"/>
      <c r="U738" s="986"/>
      <c r="V738" s="986"/>
      <c r="W738" s="986"/>
      <c r="X738" s="986"/>
      <c r="Y738" s="986"/>
      <c r="Z738" s="986"/>
      <c r="AA738" s="358" t="s">
        <v>477</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543</v>
      </c>
      <c r="F739" s="998"/>
      <c r="G739" s="998"/>
      <c r="H739" s="91" t="str">
        <f>IF(E739="", "", "(")</f>
        <v>(</v>
      </c>
      <c r="I739" s="981"/>
      <c r="J739" s="981"/>
      <c r="K739" s="91" t="str">
        <f>IF(OR(I739="　", I739=""), "", "-")</f>
        <v/>
      </c>
      <c r="L739" s="982">
        <v>412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617</v>
      </c>
      <c r="H781" s="670"/>
      <c r="I781" s="670"/>
      <c r="J781" s="670"/>
      <c r="K781" s="671"/>
      <c r="L781" s="663" t="s">
        <v>623</v>
      </c>
      <c r="M781" s="664"/>
      <c r="N781" s="664"/>
      <c r="O781" s="664"/>
      <c r="P781" s="664"/>
      <c r="Q781" s="664"/>
      <c r="R781" s="664"/>
      <c r="S781" s="664"/>
      <c r="T781" s="664"/>
      <c r="U781" s="664"/>
      <c r="V781" s="664"/>
      <c r="W781" s="664"/>
      <c r="X781" s="665"/>
      <c r="Y781" s="384">
        <v>1697</v>
      </c>
      <c r="Z781" s="385"/>
      <c r="AA781" s="385"/>
      <c r="AB781" s="804"/>
      <c r="AC781" s="669" t="s">
        <v>618</v>
      </c>
      <c r="AD781" s="670"/>
      <c r="AE781" s="670"/>
      <c r="AF781" s="670"/>
      <c r="AG781" s="671"/>
      <c r="AH781" s="663" t="s">
        <v>602</v>
      </c>
      <c r="AI781" s="664"/>
      <c r="AJ781" s="664"/>
      <c r="AK781" s="664"/>
      <c r="AL781" s="664"/>
      <c r="AM781" s="664"/>
      <c r="AN781" s="664"/>
      <c r="AO781" s="664"/>
      <c r="AP781" s="664"/>
      <c r="AQ781" s="664"/>
      <c r="AR781" s="664"/>
      <c r="AS781" s="664"/>
      <c r="AT781" s="665"/>
      <c r="AU781" s="384">
        <v>360</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1697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360</v>
      </c>
      <c r="AV791" s="831"/>
      <c r="AW791" s="831"/>
      <c r="AX791" s="833"/>
    </row>
    <row r="792" spans="1:50" ht="24.75" customHeight="1" x14ac:dyDescent="0.15">
      <c r="A792" s="630"/>
      <c r="B792" s="631"/>
      <c r="C792" s="631"/>
      <c r="D792" s="631"/>
      <c r="E792" s="631"/>
      <c r="F792" s="632"/>
      <c r="G792" s="594" t="s">
        <v>610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619</v>
      </c>
      <c r="H794" s="670"/>
      <c r="I794" s="670"/>
      <c r="J794" s="670"/>
      <c r="K794" s="671"/>
      <c r="L794" s="663" t="s">
        <v>612</v>
      </c>
      <c r="M794" s="664"/>
      <c r="N794" s="664"/>
      <c r="O794" s="664"/>
      <c r="P794" s="664"/>
      <c r="Q794" s="664"/>
      <c r="R794" s="664"/>
      <c r="S794" s="664"/>
      <c r="T794" s="664"/>
      <c r="U794" s="664"/>
      <c r="V794" s="664"/>
      <c r="W794" s="664"/>
      <c r="X794" s="665"/>
      <c r="Y794" s="384">
        <v>268</v>
      </c>
      <c r="Z794" s="385"/>
      <c r="AA794" s="385"/>
      <c r="AB794" s="804"/>
      <c r="AC794" s="669" t="s">
        <v>619</v>
      </c>
      <c r="AD794" s="670"/>
      <c r="AE794" s="670"/>
      <c r="AF794" s="670"/>
      <c r="AG794" s="671"/>
      <c r="AH794" s="663" t="s">
        <v>615</v>
      </c>
      <c r="AI794" s="664"/>
      <c r="AJ794" s="664"/>
      <c r="AK794" s="664"/>
      <c r="AL794" s="664"/>
      <c r="AM794" s="664"/>
      <c r="AN794" s="664"/>
      <c r="AO794" s="664"/>
      <c r="AP794" s="664"/>
      <c r="AQ794" s="664"/>
      <c r="AR794" s="664"/>
      <c r="AS794" s="664"/>
      <c r="AT794" s="665"/>
      <c r="AU794" s="384">
        <v>172</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268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172</v>
      </c>
      <c r="AV804" s="831"/>
      <c r="AW804" s="831"/>
      <c r="AX804" s="833"/>
    </row>
    <row r="805" spans="1:50" ht="24.75" hidden="1" customHeight="1" x14ac:dyDescent="0.15">
      <c r="A805" s="630"/>
      <c r="B805" s="631"/>
      <c r="C805" s="631"/>
      <c r="D805" s="631"/>
      <c r="E805" s="631"/>
      <c r="F805" s="632"/>
      <c r="G805" s="594" t="s">
        <v>452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589</v>
      </c>
      <c r="D837" s="340"/>
      <c r="E837" s="340"/>
      <c r="F837" s="340"/>
      <c r="G837" s="340"/>
      <c r="H837" s="340"/>
      <c r="I837" s="340"/>
      <c r="J837" s="341">
        <v>2000012100001</v>
      </c>
      <c r="K837" s="342"/>
      <c r="L837" s="342"/>
      <c r="M837" s="342"/>
      <c r="N837" s="342"/>
      <c r="O837" s="342"/>
      <c r="P837" s="355" t="s">
        <v>623</v>
      </c>
      <c r="Q837" s="343"/>
      <c r="R837" s="343"/>
      <c r="S837" s="343"/>
      <c r="T837" s="343"/>
      <c r="U837" s="343"/>
      <c r="V837" s="343"/>
      <c r="W837" s="343"/>
      <c r="X837" s="343"/>
      <c r="Y837" s="344">
        <v>1697</v>
      </c>
      <c r="Z837" s="345"/>
      <c r="AA837" s="345"/>
      <c r="AB837" s="346"/>
      <c r="AC837" s="356" t="s">
        <v>196</v>
      </c>
      <c r="AD837" s="364"/>
      <c r="AE837" s="364"/>
      <c r="AF837" s="364"/>
      <c r="AG837" s="364"/>
      <c r="AH837" s="365" t="s">
        <v>552</v>
      </c>
      <c r="AI837" s="366"/>
      <c r="AJ837" s="366"/>
      <c r="AK837" s="366"/>
      <c r="AL837" s="350" t="s">
        <v>552</v>
      </c>
      <c r="AM837" s="351"/>
      <c r="AN837" s="351"/>
      <c r="AO837" s="352"/>
      <c r="AP837" s="353" t="s">
        <v>552</v>
      </c>
      <c r="AQ837" s="353"/>
      <c r="AR837" s="353"/>
      <c r="AS837" s="353"/>
      <c r="AT837" s="353"/>
      <c r="AU837" s="353"/>
      <c r="AV837" s="353"/>
      <c r="AW837" s="353"/>
      <c r="AX837" s="353"/>
    </row>
    <row r="838" spans="1:50" ht="30" customHeight="1" x14ac:dyDescent="0.15">
      <c r="A838" s="372">
        <v>2</v>
      </c>
      <c r="B838" s="372">
        <v>1</v>
      </c>
      <c r="C838" s="354" t="s">
        <v>590</v>
      </c>
      <c r="D838" s="340"/>
      <c r="E838" s="340"/>
      <c r="F838" s="340"/>
      <c r="G838" s="340"/>
      <c r="H838" s="340"/>
      <c r="I838" s="340"/>
      <c r="J838" s="341">
        <v>2000012100001</v>
      </c>
      <c r="K838" s="342"/>
      <c r="L838" s="342"/>
      <c r="M838" s="342"/>
      <c r="N838" s="342"/>
      <c r="O838" s="342"/>
      <c r="P838" s="355" t="s">
        <v>595</v>
      </c>
      <c r="Q838" s="343"/>
      <c r="R838" s="343"/>
      <c r="S838" s="343"/>
      <c r="T838" s="343"/>
      <c r="U838" s="343"/>
      <c r="V838" s="343"/>
      <c r="W838" s="343"/>
      <c r="X838" s="343"/>
      <c r="Y838" s="344">
        <v>600</v>
      </c>
      <c r="Z838" s="345"/>
      <c r="AA838" s="345"/>
      <c r="AB838" s="346"/>
      <c r="AC838" s="356" t="s">
        <v>196</v>
      </c>
      <c r="AD838" s="356"/>
      <c r="AE838" s="356"/>
      <c r="AF838" s="356"/>
      <c r="AG838" s="356"/>
      <c r="AH838" s="365" t="s">
        <v>552</v>
      </c>
      <c r="AI838" s="366"/>
      <c r="AJ838" s="366"/>
      <c r="AK838" s="366"/>
      <c r="AL838" s="350" t="s">
        <v>552</v>
      </c>
      <c r="AM838" s="351"/>
      <c r="AN838" s="351"/>
      <c r="AO838" s="352"/>
      <c r="AP838" s="353" t="s">
        <v>552</v>
      </c>
      <c r="AQ838" s="353"/>
      <c r="AR838" s="353"/>
      <c r="AS838" s="353"/>
      <c r="AT838" s="353"/>
      <c r="AU838" s="353"/>
      <c r="AV838" s="353"/>
      <c r="AW838" s="353"/>
      <c r="AX838" s="353"/>
    </row>
    <row r="839" spans="1:50" ht="30" customHeight="1" x14ac:dyDescent="0.15">
      <c r="A839" s="372">
        <v>3</v>
      </c>
      <c r="B839" s="372">
        <v>1</v>
      </c>
      <c r="C839" s="354" t="s">
        <v>647</v>
      </c>
      <c r="D839" s="340"/>
      <c r="E839" s="340"/>
      <c r="F839" s="340"/>
      <c r="G839" s="340"/>
      <c r="H839" s="340"/>
      <c r="I839" s="340"/>
      <c r="J839" s="341">
        <v>2000012100001</v>
      </c>
      <c r="K839" s="342"/>
      <c r="L839" s="342"/>
      <c r="M839" s="342"/>
      <c r="N839" s="342"/>
      <c r="O839" s="342"/>
      <c r="P839" s="355" t="s">
        <v>648</v>
      </c>
      <c r="Q839" s="343"/>
      <c r="R839" s="343"/>
      <c r="S839" s="343"/>
      <c r="T839" s="343"/>
      <c r="U839" s="343"/>
      <c r="V839" s="343"/>
      <c r="W839" s="343"/>
      <c r="X839" s="343"/>
      <c r="Y839" s="344">
        <v>400</v>
      </c>
      <c r="Z839" s="345"/>
      <c r="AA839" s="345"/>
      <c r="AB839" s="346"/>
      <c r="AC839" s="356" t="s">
        <v>196</v>
      </c>
      <c r="AD839" s="356"/>
      <c r="AE839" s="356"/>
      <c r="AF839" s="356"/>
      <c r="AG839" s="356"/>
      <c r="AH839" s="348" t="s">
        <v>552</v>
      </c>
      <c r="AI839" s="349"/>
      <c r="AJ839" s="349"/>
      <c r="AK839" s="349"/>
      <c r="AL839" s="350" t="s">
        <v>552</v>
      </c>
      <c r="AM839" s="351"/>
      <c r="AN839" s="351"/>
      <c r="AO839" s="352"/>
      <c r="AP839" s="353" t="s">
        <v>552</v>
      </c>
      <c r="AQ839" s="353"/>
      <c r="AR839" s="353"/>
      <c r="AS839" s="353"/>
      <c r="AT839" s="353"/>
      <c r="AU839" s="353"/>
      <c r="AV839" s="353"/>
      <c r="AW839" s="353"/>
      <c r="AX839" s="353"/>
    </row>
    <row r="840" spans="1:50" ht="30" customHeight="1" x14ac:dyDescent="0.15">
      <c r="A840" s="372">
        <v>4</v>
      </c>
      <c r="B840" s="372">
        <v>1</v>
      </c>
      <c r="C840" s="354" t="s">
        <v>592</v>
      </c>
      <c r="D840" s="340"/>
      <c r="E840" s="340"/>
      <c r="F840" s="340"/>
      <c r="G840" s="340"/>
      <c r="H840" s="340"/>
      <c r="I840" s="340"/>
      <c r="J840" s="341">
        <v>2000012100001</v>
      </c>
      <c r="K840" s="342"/>
      <c r="L840" s="342"/>
      <c r="M840" s="342"/>
      <c r="N840" s="342"/>
      <c r="O840" s="342"/>
      <c r="P840" s="355" t="s">
        <v>624</v>
      </c>
      <c r="Q840" s="343"/>
      <c r="R840" s="343"/>
      <c r="S840" s="343"/>
      <c r="T840" s="343"/>
      <c r="U840" s="343"/>
      <c r="V840" s="343"/>
      <c r="W840" s="343"/>
      <c r="X840" s="343"/>
      <c r="Y840" s="344">
        <v>335</v>
      </c>
      <c r="Z840" s="345"/>
      <c r="AA840" s="345"/>
      <c r="AB840" s="346"/>
      <c r="AC840" s="356" t="s">
        <v>196</v>
      </c>
      <c r="AD840" s="356"/>
      <c r="AE840" s="356"/>
      <c r="AF840" s="356"/>
      <c r="AG840" s="356"/>
      <c r="AH840" s="348" t="s">
        <v>552</v>
      </c>
      <c r="AI840" s="349"/>
      <c r="AJ840" s="349"/>
      <c r="AK840" s="349"/>
      <c r="AL840" s="350" t="s">
        <v>552</v>
      </c>
      <c r="AM840" s="351"/>
      <c r="AN840" s="351"/>
      <c r="AO840" s="352"/>
      <c r="AP840" s="353" t="s">
        <v>552</v>
      </c>
      <c r="AQ840" s="353"/>
      <c r="AR840" s="353"/>
      <c r="AS840" s="353"/>
      <c r="AT840" s="353"/>
      <c r="AU840" s="353"/>
      <c r="AV840" s="353"/>
      <c r="AW840" s="353"/>
      <c r="AX840" s="353"/>
    </row>
    <row r="841" spans="1:50" ht="30" customHeight="1" x14ac:dyDescent="0.15">
      <c r="A841" s="372">
        <v>5</v>
      </c>
      <c r="B841" s="372">
        <v>1</v>
      </c>
      <c r="C841" s="354" t="s">
        <v>593</v>
      </c>
      <c r="D841" s="340"/>
      <c r="E841" s="340"/>
      <c r="F841" s="340"/>
      <c r="G841" s="340"/>
      <c r="H841" s="340"/>
      <c r="I841" s="340"/>
      <c r="J841" s="341">
        <v>2000012100001</v>
      </c>
      <c r="K841" s="342"/>
      <c r="L841" s="342"/>
      <c r="M841" s="342"/>
      <c r="N841" s="342"/>
      <c r="O841" s="342"/>
      <c r="P841" s="355" t="s">
        <v>596</v>
      </c>
      <c r="Q841" s="343"/>
      <c r="R841" s="343"/>
      <c r="S841" s="343"/>
      <c r="T841" s="343"/>
      <c r="U841" s="343"/>
      <c r="V841" s="343"/>
      <c r="W841" s="343"/>
      <c r="X841" s="343"/>
      <c r="Y841" s="344">
        <v>200</v>
      </c>
      <c r="Z841" s="345"/>
      <c r="AA841" s="345"/>
      <c r="AB841" s="346"/>
      <c r="AC841" s="347" t="s">
        <v>196</v>
      </c>
      <c r="AD841" s="347"/>
      <c r="AE841" s="347"/>
      <c r="AF841" s="347"/>
      <c r="AG841" s="347"/>
      <c r="AH841" s="348" t="s">
        <v>552</v>
      </c>
      <c r="AI841" s="349"/>
      <c r="AJ841" s="349"/>
      <c r="AK841" s="349"/>
      <c r="AL841" s="350" t="s">
        <v>552</v>
      </c>
      <c r="AM841" s="351"/>
      <c r="AN841" s="351"/>
      <c r="AO841" s="352"/>
      <c r="AP841" s="353" t="s">
        <v>552</v>
      </c>
      <c r="AQ841" s="353"/>
      <c r="AR841" s="353"/>
      <c r="AS841" s="353"/>
      <c r="AT841" s="353"/>
      <c r="AU841" s="353"/>
      <c r="AV841" s="353"/>
      <c r="AW841" s="353"/>
      <c r="AX841" s="353"/>
    </row>
    <row r="842" spans="1:50" ht="30" customHeight="1" x14ac:dyDescent="0.15">
      <c r="A842" s="372">
        <v>6</v>
      </c>
      <c r="B842" s="372">
        <v>1</v>
      </c>
      <c r="C842" s="354" t="s">
        <v>597</v>
      </c>
      <c r="D842" s="340"/>
      <c r="E842" s="340"/>
      <c r="F842" s="340"/>
      <c r="G842" s="340"/>
      <c r="H842" s="340"/>
      <c r="I842" s="340"/>
      <c r="J842" s="341">
        <v>2000012100001</v>
      </c>
      <c r="K842" s="342"/>
      <c r="L842" s="342"/>
      <c r="M842" s="342"/>
      <c r="N842" s="342"/>
      <c r="O842" s="342"/>
      <c r="P842" s="355" t="s">
        <v>596</v>
      </c>
      <c r="Q842" s="343"/>
      <c r="R842" s="343"/>
      <c r="S842" s="343"/>
      <c r="T842" s="343"/>
      <c r="U842" s="343"/>
      <c r="V842" s="343"/>
      <c r="W842" s="343"/>
      <c r="X842" s="343"/>
      <c r="Y842" s="344">
        <v>200</v>
      </c>
      <c r="Z842" s="345"/>
      <c r="AA842" s="345"/>
      <c r="AB842" s="346"/>
      <c r="AC842" s="347" t="s">
        <v>196</v>
      </c>
      <c r="AD842" s="347"/>
      <c r="AE842" s="347"/>
      <c r="AF842" s="347"/>
      <c r="AG842" s="347"/>
      <c r="AH842" s="348" t="s">
        <v>552</v>
      </c>
      <c r="AI842" s="349"/>
      <c r="AJ842" s="349"/>
      <c r="AK842" s="349"/>
      <c r="AL842" s="350" t="s">
        <v>552</v>
      </c>
      <c r="AM842" s="351"/>
      <c r="AN842" s="351"/>
      <c r="AO842" s="352"/>
      <c r="AP842" s="353" t="s">
        <v>552</v>
      </c>
      <c r="AQ842" s="353"/>
      <c r="AR842" s="353"/>
      <c r="AS842" s="353"/>
      <c r="AT842" s="353"/>
      <c r="AU842" s="353"/>
      <c r="AV842" s="353"/>
      <c r="AW842" s="353"/>
      <c r="AX842" s="353"/>
    </row>
    <row r="843" spans="1:50" ht="30" customHeight="1" x14ac:dyDescent="0.15">
      <c r="A843" s="372">
        <v>7</v>
      </c>
      <c r="B843" s="372">
        <v>1</v>
      </c>
      <c r="C843" s="354" t="s">
        <v>594</v>
      </c>
      <c r="D843" s="340"/>
      <c r="E843" s="340"/>
      <c r="F843" s="340"/>
      <c r="G843" s="340"/>
      <c r="H843" s="340"/>
      <c r="I843" s="340"/>
      <c r="J843" s="341">
        <v>2000012100001</v>
      </c>
      <c r="K843" s="342"/>
      <c r="L843" s="342"/>
      <c r="M843" s="342"/>
      <c r="N843" s="342"/>
      <c r="O843" s="342"/>
      <c r="P843" s="355" t="s">
        <v>595</v>
      </c>
      <c r="Q843" s="343"/>
      <c r="R843" s="343"/>
      <c r="S843" s="343"/>
      <c r="T843" s="343"/>
      <c r="U843" s="343"/>
      <c r="V843" s="343"/>
      <c r="W843" s="343"/>
      <c r="X843" s="343"/>
      <c r="Y843" s="344">
        <v>150</v>
      </c>
      <c r="Z843" s="345"/>
      <c r="AA843" s="345"/>
      <c r="AB843" s="346"/>
      <c r="AC843" s="347" t="s">
        <v>196</v>
      </c>
      <c r="AD843" s="347"/>
      <c r="AE843" s="347"/>
      <c r="AF843" s="347"/>
      <c r="AG843" s="347"/>
      <c r="AH843" s="348" t="s">
        <v>552</v>
      </c>
      <c r="AI843" s="349"/>
      <c r="AJ843" s="349"/>
      <c r="AK843" s="349"/>
      <c r="AL843" s="350" t="s">
        <v>552</v>
      </c>
      <c r="AM843" s="351"/>
      <c r="AN843" s="351"/>
      <c r="AO843" s="352"/>
      <c r="AP843" s="353" t="s">
        <v>552</v>
      </c>
      <c r="AQ843" s="353"/>
      <c r="AR843" s="353"/>
      <c r="AS843" s="353"/>
      <c r="AT843" s="353"/>
      <c r="AU843" s="353"/>
      <c r="AV843" s="353"/>
      <c r="AW843" s="353"/>
      <c r="AX843" s="353"/>
    </row>
    <row r="844" spans="1:50" ht="30" customHeight="1" x14ac:dyDescent="0.15">
      <c r="A844" s="372">
        <v>8</v>
      </c>
      <c r="B844" s="372">
        <v>1</v>
      </c>
      <c r="C844" s="354" t="s">
        <v>591</v>
      </c>
      <c r="D844" s="340"/>
      <c r="E844" s="340"/>
      <c r="F844" s="340"/>
      <c r="G844" s="340"/>
      <c r="H844" s="340"/>
      <c r="I844" s="340"/>
      <c r="J844" s="341">
        <v>2000012100001</v>
      </c>
      <c r="K844" s="342"/>
      <c r="L844" s="342"/>
      <c r="M844" s="342"/>
      <c r="N844" s="342"/>
      <c r="O844" s="342"/>
      <c r="P844" s="355" t="s">
        <v>595</v>
      </c>
      <c r="Q844" s="343"/>
      <c r="R844" s="343"/>
      <c r="S844" s="343"/>
      <c r="T844" s="343"/>
      <c r="U844" s="343"/>
      <c r="V844" s="343"/>
      <c r="W844" s="343"/>
      <c r="X844" s="343"/>
      <c r="Y844" s="344">
        <v>120</v>
      </c>
      <c r="Z844" s="345"/>
      <c r="AA844" s="345"/>
      <c r="AB844" s="346"/>
      <c r="AC844" s="356" t="s">
        <v>196</v>
      </c>
      <c r="AD844" s="356"/>
      <c r="AE844" s="356"/>
      <c r="AF844" s="356"/>
      <c r="AG844" s="356"/>
      <c r="AH844" s="348" t="s">
        <v>461</v>
      </c>
      <c r="AI844" s="349"/>
      <c r="AJ844" s="349"/>
      <c r="AK844" s="349"/>
      <c r="AL844" s="350" t="s">
        <v>461</v>
      </c>
      <c r="AM844" s="351"/>
      <c r="AN844" s="351"/>
      <c r="AO844" s="352"/>
      <c r="AP844" s="353" t="s">
        <v>461</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5" customHeight="1" x14ac:dyDescent="0.15">
      <c r="A870" s="372">
        <v>1</v>
      </c>
      <c r="B870" s="372">
        <v>1</v>
      </c>
      <c r="C870" s="354" t="s">
        <v>598</v>
      </c>
      <c r="D870" s="340"/>
      <c r="E870" s="340"/>
      <c r="F870" s="340"/>
      <c r="G870" s="340"/>
      <c r="H870" s="340"/>
      <c r="I870" s="340"/>
      <c r="J870" s="341" t="s">
        <v>646</v>
      </c>
      <c r="K870" s="342"/>
      <c r="L870" s="342"/>
      <c r="M870" s="342"/>
      <c r="N870" s="342"/>
      <c r="O870" s="342"/>
      <c r="P870" s="355" t="s">
        <v>625</v>
      </c>
      <c r="Q870" s="343"/>
      <c r="R870" s="343"/>
      <c r="S870" s="343"/>
      <c r="T870" s="343"/>
      <c r="U870" s="343"/>
      <c r="V870" s="343"/>
      <c r="W870" s="343"/>
      <c r="X870" s="343"/>
      <c r="Y870" s="344">
        <v>360</v>
      </c>
      <c r="Z870" s="345"/>
      <c r="AA870" s="345"/>
      <c r="AB870" s="346"/>
      <c r="AC870" s="356" t="s">
        <v>514</v>
      </c>
      <c r="AD870" s="364"/>
      <c r="AE870" s="364"/>
      <c r="AF870" s="364"/>
      <c r="AG870" s="364"/>
      <c r="AH870" s="365">
        <v>4</v>
      </c>
      <c r="AI870" s="366"/>
      <c r="AJ870" s="366"/>
      <c r="AK870" s="366"/>
      <c r="AL870" s="350">
        <v>90.5</v>
      </c>
      <c r="AM870" s="351"/>
      <c r="AN870" s="351"/>
      <c r="AO870" s="352"/>
      <c r="AP870" s="353" t="s">
        <v>552</v>
      </c>
      <c r="AQ870" s="353"/>
      <c r="AR870" s="353"/>
      <c r="AS870" s="353"/>
      <c r="AT870" s="353"/>
      <c r="AU870" s="353"/>
      <c r="AV870" s="353"/>
      <c r="AW870" s="353"/>
      <c r="AX870" s="353"/>
    </row>
    <row r="871" spans="1:50" ht="30" customHeight="1" x14ac:dyDescent="0.15">
      <c r="A871" s="372">
        <v>2</v>
      </c>
      <c r="B871" s="372">
        <v>1</v>
      </c>
      <c r="C871" s="354" t="s">
        <v>600</v>
      </c>
      <c r="D871" s="340"/>
      <c r="E871" s="340"/>
      <c r="F871" s="340"/>
      <c r="G871" s="340"/>
      <c r="H871" s="340"/>
      <c r="I871" s="340"/>
      <c r="J871" s="341">
        <v>1430001001408</v>
      </c>
      <c r="K871" s="342"/>
      <c r="L871" s="342"/>
      <c r="M871" s="342"/>
      <c r="N871" s="342"/>
      <c r="O871" s="342"/>
      <c r="P871" s="355" t="s">
        <v>603</v>
      </c>
      <c r="Q871" s="343"/>
      <c r="R871" s="343"/>
      <c r="S871" s="343"/>
      <c r="T871" s="343"/>
      <c r="U871" s="343"/>
      <c r="V871" s="343"/>
      <c r="W871" s="343"/>
      <c r="X871" s="343"/>
      <c r="Y871" s="344">
        <v>241</v>
      </c>
      <c r="Z871" s="345"/>
      <c r="AA871" s="345"/>
      <c r="AB871" s="346"/>
      <c r="AC871" s="356" t="s">
        <v>514</v>
      </c>
      <c r="AD871" s="356"/>
      <c r="AE871" s="356"/>
      <c r="AF871" s="356"/>
      <c r="AG871" s="356"/>
      <c r="AH871" s="365">
        <v>5</v>
      </c>
      <c r="AI871" s="366"/>
      <c r="AJ871" s="366"/>
      <c r="AK871" s="366"/>
      <c r="AL871" s="350">
        <v>89.9</v>
      </c>
      <c r="AM871" s="351"/>
      <c r="AN871" s="351"/>
      <c r="AO871" s="352"/>
      <c r="AP871" s="353" t="s">
        <v>552</v>
      </c>
      <c r="AQ871" s="353"/>
      <c r="AR871" s="353"/>
      <c r="AS871" s="353"/>
      <c r="AT871" s="353"/>
      <c r="AU871" s="353"/>
      <c r="AV871" s="353"/>
      <c r="AW871" s="353"/>
      <c r="AX871" s="353"/>
    </row>
    <row r="872" spans="1:50" ht="30" customHeight="1" x14ac:dyDescent="0.15">
      <c r="A872" s="372">
        <v>3</v>
      </c>
      <c r="B872" s="372">
        <v>1</v>
      </c>
      <c r="C872" s="354" t="s">
        <v>604</v>
      </c>
      <c r="D872" s="340"/>
      <c r="E872" s="340"/>
      <c r="F872" s="340"/>
      <c r="G872" s="340"/>
      <c r="H872" s="340"/>
      <c r="I872" s="340"/>
      <c r="J872" s="341">
        <v>3440001000753</v>
      </c>
      <c r="K872" s="342"/>
      <c r="L872" s="342"/>
      <c r="M872" s="342"/>
      <c r="N872" s="342"/>
      <c r="O872" s="342"/>
      <c r="P872" s="355" t="s">
        <v>603</v>
      </c>
      <c r="Q872" s="343"/>
      <c r="R872" s="343"/>
      <c r="S872" s="343"/>
      <c r="T872" s="343"/>
      <c r="U872" s="343"/>
      <c r="V872" s="343"/>
      <c r="W872" s="343"/>
      <c r="X872" s="343"/>
      <c r="Y872" s="344">
        <v>240</v>
      </c>
      <c r="Z872" s="345"/>
      <c r="AA872" s="345"/>
      <c r="AB872" s="346"/>
      <c r="AC872" s="356" t="s">
        <v>514</v>
      </c>
      <c r="AD872" s="356"/>
      <c r="AE872" s="356"/>
      <c r="AF872" s="356"/>
      <c r="AG872" s="356"/>
      <c r="AH872" s="348">
        <v>1</v>
      </c>
      <c r="AI872" s="349"/>
      <c r="AJ872" s="349"/>
      <c r="AK872" s="349"/>
      <c r="AL872" s="350">
        <v>94.5</v>
      </c>
      <c r="AM872" s="351"/>
      <c r="AN872" s="351"/>
      <c r="AO872" s="352"/>
      <c r="AP872" s="353" t="s">
        <v>552</v>
      </c>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v>2440001001166</v>
      </c>
      <c r="K873" s="342"/>
      <c r="L873" s="342"/>
      <c r="M873" s="342"/>
      <c r="N873" s="342"/>
      <c r="O873" s="342"/>
      <c r="P873" s="355" t="s">
        <v>625</v>
      </c>
      <c r="Q873" s="343"/>
      <c r="R873" s="343"/>
      <c r="S873" s="343"/>
      <c r="T873" s="343"/>
      <c r="U873" s="343"/>
      <c r="V873" s="343"/>
      <c r="W873" s="343"/>
      <c r="X873" s="343"/>
      <c r="Y873" s="344">
        <v>229</v>
      </c>
      <c r="Z873" s="345"/>
      <c r="AA873" s="345"/>
      <c r="AB873" s="346"/>
      <c r="AC873" s="356" t="s">
        <v>514</v>
      </c>
      <c r="AD873" s="356"/>
      <c r="AE873" s="356"/>
      <c r="AF873" s="356"/>
      <c r="AG873" s="356"/>
      <c r="AH873" s="348">
        <v>2</v>
      </c>
      <c r="AI873" s="349"/>
      <c r="AJ873" s="349"/>
      <c r="AK873" s="349"/>
      <c r="AL873" s="350">
        <v>95.9</v>
      </c>
      <c r="AM873" s="351"/>
      <c r="AN873" s="351"/>
      <c r="AO873" s="352"/>
      <c r="AP873" s="353" t="s">
        <v>552</v>
      </c>
      <c r="AQ873" s="353"/>
      <c r="AR873" s="353"/>
      <c r="AS873" s="353"/>
      <c r="AT873" s="353"/>
      <c r="AU873" s="353"/>
      <c r="AV873" s="353"/>
      <c r="AW873" s="353"/>
      <c r="AX873" s="353"/>
    </row>
    <row r="874" spans="1:50" ht="30" customHeight="1" x14ac:dyDescent="0.15">
      <c r="A874" s="372">
        <v>5</v>
      </c>
      <c r="B874" s="372">
        <v>1</v>
      </c>
      <c r="C874" s="354" t="s">
        <v>608</v>
      </c>
      <c r="D874" s="340"/>
      <c r="E874" s="340"/>
      <c r="F874" s="340"/>
      <c r="G874" s="340"/>
      <c r="H874" s="340"/>
      <c r="I874" s="340"/>
      <c r="J874" s="341">
        <v>8440001002209</v>
      </c>
      <c r="K874" s="342"/>
      <c r="L874" s="342"/>
      <c r="M874" s="342"/>
      <c r="N874" s="342"/>
      <c r="O874" s="342"/>
      <c r="P874" s="355" t="s">
        <v>626</v>
      </c>
      <c r="Q874" s="343"/>
      <c r="R874" s="343"/>
      <c r="S874" s="343"/>
      <c r="T874" s="343"/>
      <c r="U874" s="343"/>
      <c r="V874" s="343"/>
      <c r="W874" s="343"/>
      <c r="X874" s="343"/>
      <c r="Y874" s="344">
        <v>227</v>
      </c>
      <c r="Z874" s="345"/>
      <c r="AA874" s="345"/>
      <c r="AB874" s="346"/>
      <c r="AC874" s="347" t="s">
        <v>514</v>
      </c>
      <c r="AD874" s="347"/>
      <c r="AE874" s="347"/>
      <c r="AF874" s="347"/>
      <c r="AG874" s="347"/>
      <c r="AH874" s="348">
        <v>6</v>
      </c>
      <c r="AI874" s="349"/>
      <c r="AJ874" s="349"/>
      <c r="AK874" s="349"/>
      <c r="AL874" s="350">
        <v>89.6</v>
      </c>
      <c r="AM874" s="351"/>
      <c r="AN874" s="351"/>
      <c r="AO874" s="352"/>
      <c r="AP874" s="353" t="s">
        <v>552</v>
      </c>
      <c r="AQ874" s="353"/>
      <c r="AR874" s="353"/>
      <c r="AS874" s="353"/>
      <c r="AT874" s="353"/>
      <c r="AU874" s="353"/>
      <c r="AV874" s="353"/>
      <c r="AW874" s="353"/>
      <c r="AX874" s="353"/>
    </row>
    <row r="875" spans="1:50" ht="30" customHeight="1" x14ac:dyDescent="0.15">
      <c r="A875" s="372">
        <v>6</v>
      </c>
      <c r="B875" s="372">
        <v>1</v>
      </c>
      <c r="C875" s="354" t="s">
        <v>609</v>
      </c>
      <c r="D875" s="340"/>
      <c r="E875" s="340"/>
      <c r="F875" s="340"/>
      <c r="G875" s="340"/>
      <c r="H875" s="340"/>
      <c r="I875" s="340"/>
      <c r="J875" s="341">
        <v>5440001001188</v>
      </c>
      <c r="K875" s="342"/>
      <c r="L875" s="342"/>
      <c r="M875" s="342"/>
      <c r="N875" s="342"/>
      <c r="O875" s="342"/>
      <c r="P875" s="355" t="s">
        <v>603</v>
      </c>
      <c r="Q875" s="343"/>
      <c r="R875" s="343"/>
      <c r="S875" s="343"/>
      <c r="T875" s="343"/>
      <c r="U875" s="343"/>
      <c r="V875" s="343"/>
      <c r="W875" s="343"/>
      <c r="X875" s="343"/>
      <c r="Y875" s="344">
        <v>222</v>
      </c>
      <c r="Z875" s="345"/>
      <c r="AA875" s="345"/>
      <c r="AB875" s="346"/>
      <c r="AC875" s="347" t="s">
        <v>514</v>
      </c>
      <c r="AD875" s="347"/>
      <c r="AE875" s="347"/>
      <c r="AF875" s="347"/>
      <c r="AG875" s="347"/>
      <c r="AH875" s="348">
        <v>5</v>
      </c>
      <c r="AI875" s="349"/>
      <c r="AJ875" s="349"/>
      <c r="AK875" s="349"/>
      <c r="AL875" s="350">
        <v>91.3</v>
      </c>
      <c r="AM875" s="351"/>
      <c r="AN875" s="351"/>
      <c r="AO875" s="352"/>
      <c r="AP875" s="353" t="s">
        <v>552</v>
      </c>
      <c r="AQ875" s="353"/>
      <c r="AR875" s="353"/>
      <c r="AS875" s="353"/>
      <c r="AT875" s="353"/>
      <c r="AU875" s="353"/>
      <c r="AV875" s="353"/>
      <c r="AW875" s="353"/>
      <c r="AX875" s="353"/>
    </row>
    <row r="876" spans="1:50" ht="30" customHeight="1" x14ac:dyDescent="0.15">
      <c r="A876" s="372">
        <v>7</v>
      </c>
      <c r="B876" s="372">
        <v>1</v>
      </c>
      <c r="C876" s="354" t="s">
        <v>627</v>
      </c>
      <c r="D876" s="340"/>
      <c r="E876" s="340"/>
      <c r="F876" s="340"/>
      <c r="G876" s="340"/>
      <c r="H876" s="340"/>
      <c r="I876" s="340"/>
      <c r="J876" s="341">
        <v>7430001056883</v>
      </c>
      <c r="K876" s="342"/>
      <c r="L876" s="342"/>
      <c r="M876" s="342"/>
      <c r="N876" s="342"/>
      <c r="O876" s="342"/>
      <c r="P876" s="355" t="s">
        <v>599</v>
      </c>
      <c r="Q876" s="343"/>
      <c r="R876" s="343"/>
      <c r="S876" s="343"/>
      <c r="T876" s="343"/>
      <c r="U876" s="343"/>
      <c r="V876" s="343"/>
      <c r="W876" s="343"/>
      <c r="X876" s="343"/>
      <c r="Y876" s="344">
        <v>200</v>
      </c>
      <c r="Z876" s="345"/>
      <c r="AA876" s="345"/>
      <c r="AB876" s="346"/>
      <c r="AC876" s="347" t="s">
        <v>514</v>
      </c>
      <c r="AD876" s="347"/>
      <c r="AE876" s="347"/>
      <c r="AF876" s="347"/>
      <c r="AG876" s="347"/>
      <c r="AH876" s="348">
        <v>2</v>
      </c>
      <c r="AI876" s="349"/>
      <c r="AJ876" s="349"/>
      <c r="AK876" s="349"/>
      <c r="AL876" s="350">
        <v>93.7</v>
      </c>
      <c r="AM876" s="351"/>
      <c r="AN876" s="351"/>
      <c r="AO876" s="352"/>
      <c r="AP876" s="353" t="s">
        <v>552</v>
      </c>
      <c r="AQ876" s="353"/>
      <c r="AR876" s="353"/>
      <c r="AS876" s="353"/>
      <c r="AT876" s="353"/>
      <c r="AU876" s="353"/>
      <c r="AV876" s="353"/>
      <c r="AW876" s="353"/>
      <c r="AX876" s="353"/>
    </row>
    <row r="877" spans="1:50" ht="30" customHeight="1" x14ac:dyDescent="0.15">
      <c r="A877" s="372">
        <v>8</v>
      </c>
      <c r="B877" s="372">
        <v>1</v>
      </c>
      <c r="C877" s="354" t="s">
        <v>628</v>
      </c>
      <c r="D877" s="340"/>
      <c r="E877" s="340"/>
      <c r="F877" s="340"/>
      <c r="G877" s="340"/>
      <c r="H877" s="340"/>
      <c r="I877" s="340"/>
      <c r="J877" s="341">
        <v>4440001002261</v>
      </c>
      <c r="K877" s="342"/>
      <c r="L877" s="342"/>
      <c r="M877" s="342"/>
      <c r="N877" s="342"/>
      <c r="O877" s="342"/>
      <c r="P877" s="355" t="s">
        <v>603</v>
      </c>
      <c r="Q877" s="343"/>
      <c r="R877" s="343"/>
      <c r="S877" s="343"/>
      <c r="T877" s="343"/>
      <c r="U877" s="343"/>
      <c r="V877" s="343"/>
      <c r="W877" s="343"/>
      <c r="X877" s="343"/>
      <c r="Y877" s="344">
        <v>199</v>
      </c>
      <c r="Z877" s="345"/>
      <c r="AA877" s="345"/>
      <c r="AB877" s="346"/>
      <c r="AC877" s="347" t="s">
        <v>514</v>
      </c>
      <c r="AD877" s="347"/>
      <c r="AE877" s="347"/>
      <c r="AF877" s="347"/>
      <c r="AG877" s="347"/>
      <c r="AH877" s="348">
        <v>3</v>
      </c>
      <c r="AI877" s="349"/>
      <c r="AJ877" s="349"/>
      <c r="AK877" s="349"/>
      <c r="AL877" s="350">
        <v>93.8</v>
      </c>
      <c r="AM877" s="351"/>
      <c r="AN877" s="351"/>
      <c r="AO877" s="352"/>
      <c r="AP877" s="353" t="s">
        <v>552</v>
      </c>
      <c r="AQ877" s="353"/>
      <c r="AR877" s="353"/>
      <c r="AS877" s="353"/>
      <c r="AT877" s="353"/>
      <c r="AU877" s="353"/>
      <c r="AV877" s="353"/>
      <c r="AW877" s="353"/>
      <c r="AX877" s="353"/>
    </row>
    <row r="878" spans="1:50" ht="30" customHeight="1" x14ac:dyDescent="0.15">
      <c r="A878" s="372">
        <v>9</v>
      </c>
      <c r="B878" s="372">
        <v>1</v>
      </c>
      <c r="C878" s="354" t="s">
        <v>605</v>
      </c>
      <c r="D878" s="340"/>
      <c r="E878" s="340"/>
      <c r="F878" s="340"/>
      <c r="G878" s="340"/>
      <c r="H878" s="340"/>
      <c r="I878" s="340"/>
      <c r="J878" s="341">
        <v>3450001007748</v>
      </c>
      <c r="K878" s="342"/>
      <c r="L878" s="342"/>
      <c r="M878" s="342"/>
      <c r="N878" s="342"/>
      <c r="O878" s="342"/>
      <c r="P878" s="355" t="s">
        <v>606</v>
      </c>
      <c r="Q878" s="343"/>
      <c r="R878" s="343"/>
      <c r="S878" s="343"/>
      <c r="T878" s="343"/>
      <c r="U878" s="343"/>
      <c r="V878" s="343"/>
      <c r="W878" s="343"/>
      <c r="X878" s="343"/>
      <c r="Y878" s="344">
        <v>185</v>
      </c>
      <c r="Z878" s="345"/>
      <c r="AA878" s="345"/>
      <c r="AB878" s="346"/>
      <c r="AC878" s="347" t="s">
        <v>514</v>
      </c>
      <c r="AD878" s="347"/>
      <c r="AE878" s="347"/>
      <c r="AF878" s="347"/>
      <c r="AG878" s="347"/>
      <c r="AH878" s="348">
        <v>5</v>
      </c>
      <c r="AI878" s="349"/>
      <c r="AJ878" s="349"/>
      <c r="AK878" s="349"/>
      <c r="AL878" s="350">
        <v>93.1</v>
      </c>
      <c r="AM878" s="351"/>
      <c r="AN878" s="351"/>
      <c r="AO878" s="352"/>
      <c r="AP878" s="353" t="s">
        <v>552</v>
      </c>
      <c r="AQ878" s="353"/>
      <c r="AR878" s="353"/>
      <c r="AS878" s="353"/>
      <c r="AT878" s="353"/>
      <c r="AU878" s="353"/>
      <c r="AV878" s="353"/>
      <c r="AW878" s="353"/>
      <c r="AX878" s="353"/>
    </row>
    <row r="879" spans="1:50" ht="30" customHeight="1" x14ac:dyDescent="0.15">
      <c r="A879" s="372">
        <v>10</v>
      </c>
      <c r="B879" s="372">
        <v>1</v>
      </c>
      <c r="C879" s="354" t="s">
        <v>607</v>
      </c>
      <c r="D879" s="340"/>
      <c r="E879" s="340"/>
      <c r="F879" s="340"/>
      <c r="G879" s="340"/>
      <c r="H879" s="340"/>
      <c r="I879" s="340"/>
      <c r="J879" s="341">
        <v>2450001006338</v>
      </c>
      <c r="K879" s="342"/>
      <c r="L879" s="342"/>
      <c r="M879" s="342"/>
      <c r="N879" s="342"/>
      <c r="O879" s="342"/>
      <c r="P879" s="355" t="s">
        <v>599</v>
      </c>
      <c r="Q879" s="343"/>
      <c r="R879" s="343"/>
      <c r="S879" s="343"/>
      <c r="T879" s="343"/>
      <c r="U879" s="343"/>
      <c r="V879" s="343"/>
      <c r="W879" s="343"/>
      <c r="X879" s="343"/>
      <c r="Y879" s="344">
        <v>178</v>
      </c>
      <c r="Z879" s="345"/>
      <c r="AA879" s="345"/>
      <c r="AB879" s="346"/>
      <c r="AC879" s="347" t="s">
        <v>514</v>
      </c>
      <c r="AD879" s="347"/>
      <c r="AE879" s="347"/>
      <c r="AF879" s="347"/>
      <c r="AG879" s="347"/>
      <c r="AH879" s="348">
        <v>3</v>
      </c>
      <c r="AI879" s="349"/>
      <c r="AJ879" s="349"/>
      <c r="AK879" s="349"/>
      <c r="AL879" s="350">
        <v>92</v>
      </c>
      <c r="AM879" s="351"/>
      <c r="AN879" s="351"/>
      <c r="AO879" s="352"/>
      <c r="AP879" s="353" t="s">
        <v>552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611</v>
      </c>
      <c r="D903" s="340"/>
      <c r="E903" s="340"/>
      <c r="F903" s="340"/>
      <c r="G903" s="340"/>
      <c r="H903" s="340"/>
      <c r="I903" s="340"/>
      <c r="J903" s="341">
        <v>7000020010006</v>
      </c>
      <c r="K903" s="342"/>
      <c r="L903" s="342"/>
      <c r="M903" s="342"/>
      <c r="N903" s="342"/>
      <c r="O903" s="342"/>
      <c r="P903" s="355" t="s">
        <v>612</v>
      </c>
      <c r="Q903" s="343"/>
      <c r="R903" s="343"/>
      <c r="S903" s="343"/>
      <c r="T903" s="343"/>
      <c r="U903" s="343"/>
      <c r="V903" s="343"/>
      <c r="W903" s="343"/>
      <c r="X903" s="343"/>
      <c r="Y903" s="344">
        <v>268</v>
      </c>
      <c r="Z903" s="345"/>
      <c r="AA903" s="345"/>
      <c r="AB903" s="346"/>
      <c r="AC903" s="356" t="s">
        <v>613</v>
      </c>
      <c r="AD903" s="364"/>
      <c r="AE903" s="364"/>
      <c r="AF903" s="364"/>
      <c r="AG903" s="364"/>
      <c r="AH903" s="365" t="s">
        <v>552</v>
      </c>
      <c r="AI903" s="366"/>
      <c r="AJ903" s="366"/>
      <c r="AK903" s="366"/>
      <c r="AL903" s="350" t="s">
        <v>552</v>
      </c>
      <c r="AM903" s="351"/>
      <c r="AN903" s="351"/>
      <c r="AO903" s="352"/>
      <c r="AP903" s="353" t="s">
        <v>552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614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611</v>
      </c>
      <c r="D936" s="340"/>
      <c r="E936" s="340"/>
      <c r="F936" s="340"/>
      <c r="G936" s="340"/>
      <c r="H936" s="340"/>
      <c r="I936" s="340"/>
      <c r="J936" s="341">
        <v>7000020010006</v>
      </c>
      <c r="K936" s="342"/>
      <c r="L936" s="342"/>
      <c r="M936" s="342"/>
      <c r="N936" s="342"/>
      <c r="O936" s="342"/>
      <c r="P936" s="355" t="s">
        <v>615</v>
      </c>
      <c r="Q936" s="343"/>
      <c r="R936" s="343"/>
      <c r="S936" s="343"/>
      <c r="T936" s="343"/>
      <c r="U936" s="343"/>
      <c r="V936" s="343"/>
      <c r="W936" s="343"/>
      <c r="X936" s="343"/>
      <c r="Y936" s="344">
        <v>172</v>
      </c>
      <c r="Z936" s="345"/>
      <c r="AA936" s="345"/>
      <c r="AB936" s="346"/>
      <c r="AC936" s="356" t="s">
        <v>613</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552</v>
      </c>
      <c r="F1102" s="371"/>
      <c r="G1102" s="371"/>
      <c r="H1102" s="371"/>
      <c r="I1102" s="371"/>
      <c r="J1102" s="341" t="s">
        <v>552</v>
      </c>
      <c r="K1102" s="342"/>
      <c r="L1102" s="342"/>
      <c r="M1102" s="342"/>
      <c r="N1102" s="342"/>
      <c r="O1102" s="342"/>
      <c r="P1102" s="355" t="s">
        <v>552</v>
      </c>
      <c r="Q1102" s="343"/>
      <c r="R1102" s="343"/>
      <c r="S1102" s="343"/>
      <c r="T1102" s="343"/>
      <c r="U1102" s="343"/>
      <c r="V1102" s="343"/>
      <c r="W1102" s="343"/>
      <c r="X1102" s="343"/>
      <c r="Y1102" s="344" t="s">
        <v>552</v>
      </c>
      <c r="Z1102" s="345"/>
      <c r="AA1102" s="345"/>
      <c r="AB1102" s="346"/>
      <c r="AC1102" s="347"/>
      <c r="AD1102" s="347"/>
      <c r="AE1102" s="347"/>
      <c r="AF1102" s="347"/>
      <c r="AG1102" s="347"/>
      <c r="AH1102" s="348" t="s">
        <v>552</v>
      </c>
      <c r="AI1102" s="349"/>
      <c r="AJ1102" s="349"/>
      <c r="AK1102" s="349"/>
      <c r="AL1102" s="350" t="s">
        <v>552</v>
      </c>
      <c r="AM1102" s="351"/>
      <c r="AN1102" s="351"/>
      <c r="AO1102" s="352"/>
      <c r="AP1102" s="353" t="s">
        <v>552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8:AO843 AL845:AO866">
    <cfRule type="expression" dxfId="2501" priority="6629">
      <formula>IF(AND(AL838&gt;=0, RIGHT(TEXT(AL838,"0.#"),1)&lt;&gt;"."),TRUE,FALSE)</formula>
    </cfRule>
    <cfRule type="expression" dxfId="2500" priority="6630">
      <formula>IF(AND(AL838&gt;=0, RIGHT(TEXT(AL838,"0.#"),1)="."),TRUE,FALSE)</formula>
    </cfRule>
    <cfRule type="expression" dxfId="2499" priority="6631">
      <formula>IF(AND(AL838&lt;0, RIGHT(TEXT(AL838,"0.#"),1)&lt;&gt;"."),TRUE,FALSE)</formula>
    </cfRule>
    <cfRule type="expression" dxfId="2498" priority="6632">
      <formula>IF(AND(AL838&lt;0, RIGHT(TEXT(AL838,"0.#"),1)="."),TRUE,FALSE)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43 Y845: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44:AO844">
    <cfRule type="expression" dxfId="5" priority="3">
      <formula>IF(AND(AL844&gt;=0, RIGHT(TEXT(AL844,"0.#"),1)&lt;&gt;"."),TRUE,FALSE)</formula>
    </cfRule>
    <cfRule type="expression" dxfId="4" priority="4">
      <formula>IF(AND(AL844&gt;=0, RIGHT(TEXT(AL844,"0.#"),1)="."),TRUE,FALSE)</formula>
    </cfRule>
    <cfRule type="expression" dxfId="3" priority="5">
      <formula>IF(AND(AL844&lt;0, RIGHT(TEXT(AL844,"0.#"),1)&lt;&gt;"."),TRUE,FALSE)</formula>
    </cfRule>
    <cfRule type="expression" dxfId="2" priority="6">
      <formula>IF(AND(AL844&lt;0, RIGHT(TEXT(AL844,"0.#"),1)="."),TRUE,FALSE)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547</v>
      </c>
      <c r="M6" s="13" t="str">
        <f t="shared" si="2"/>
        <v>公共事業</v>
      </c>
      <c r="N6" s="13" t="str">
        <f t="shared" si="6"/>
        <v>公共事業</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355</v>
      </c>
      <c r="AF2" s="1035"/>
      <c r="AG2" s="1035"/>
      <c r="AH2" s="1035"/>
      <c r="AI2" s="1035" t="s">
        <v>361</v>
      </c>
      <c r="AJ2" s="1035"/>
      <c r="AK2" s="1035"/>
      <c r="AL2" s="1035"/>
      <c r="AM2" s="1035" t="s">
        <v>467</v>
      </c>
      <c r="AN2" s="1035"/>
      <c r="AO2" s="1035"/>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355</v>
      </c>
      <c r="AF9" s="1035"/>
      <c r="AG9" s="1035"/>
      <c r="AH9" s="1035"/>
      <c r="AI9" s="1035" t="s">
        <v>361</v>
      </c>
      <c r="AJ9" s="1035"/>
      <c r="AK9" s="1035"/>
      <c r="AL9" s="1035"/>
      <c r="AM9" s="1035" t="s">
        <v>467</v>
      </c>
      <c r="AN9" s="1035"/>
      <c r="AO9" s="1035"/>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355</v>
      </c>
      <c r="AF16" s="1035"/>
      <c r="AG16" s="1035"/>
      <c r="AH16" s="1035"/>
      <c r="AI16" s="1035" t="s">
        <v>361</v>
      </c>
      <c r="AJ16" s="1035"/>
      <c r="AK16" s="1035"/>
      <c r="AL16" s="1035"/>
      <c r="AM16" s="1035" t="s">
        <v>467</v>
      </c>
      <c r="AN16" s="1035"/>
      <c r="AO16" s="1035"/>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355</v>
      </c>
      <c r="AF23" s="1035"/>
      <c r="AG23" s="1035"/>
      <c r="AH23" s="1035"/>
      <c r="AI23" s="1035" t="s">
        <v>361</v>
      </c>
      <c r="AJ23" s="1035"/>
      <c r="AK23" s="1035"/>
      <c r="AL23" s="1035"/>
      <c r="AM23" s="1035" t="s">
        <v>467</v>
      </c>
      <c r="AN23" s="1035"/>
      <c r="AO23" s="1035"/>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355</v>
      </c>
      <c r="AF30" s="1035"/>
      <c r="AG30" s="1035"/>
      <c r="AH30" s="1035"/>
      <c r="AI30" s="1035" t="s">
        <v>361</v>
      </c>
      <c r="AJ30" s="1035"/>
      <c r="AK30" s="1035"/>
      <c r="AL30" s="1035"/>
      <c r="AM30" s="1035" t="s">
        <v>467</v>
      </c>
      <c r="AN30" s="1035"/>
      <c r="AO30" s="1035"/>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355</v>
      </c>
      <c r="AF37" s="1035"/>
      <c r="AG37" s="1035"/>
      <c r="AH37" s="1035"/>
      <c r="AI37" s="1035" t="s">
        <v>361</v>
      </c>
      <c r="AJ37" s="1035"/>
      <c r="AK37" s="1035"/>
      <c r="AL37" s="1035"/>
      <c r="AM37" s="1035" t="s">
        <v>467</v>
      </c>
      <c r="AN37" s="1035"/>
      <c r="AO37" s="1035"/>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355</v>
      </c>
      <c r="AF44" s="1035"/>
      <c r="AG44" s="1035"/>
      <c r="AH44" s="1035"/>
      <c r="AI44" s="1035" t="s">
        <v>361</v>
      </c>
      <c r="AJ44" s="1035"/>
      <c r="AK44" s="1035"/>
      <c r="AL44" s="1035"/>
      <c r="AM44" s="1035" t="s">
        <v>467</v>
      </c>
      <c r="AN44" s="1035"/>
      <c r="AO44" s="1035"/>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355</v>
      </c>
      <c r="AF51" s="1035"/>
      <c r="AG51" s="1035"/>
      <c r="AH51" s="1035"/>
      <c r="AI51" s="1035" t="s">
        <v>361</v>
      </c>
      <c r="AJ51" s="1035"/>
      <c r="AK51" s="1035"/>
      <c r="AL51" s="1035"/>
      <c r="AM51" s="1035" t="s">
        <v>467</v>
      </c>
      <c r="AN51" s="1035"/>
      <c r="AO51" s="1035"/>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355</v>
      </c>
      <c r="AF58" s="1035"/>
      <c r="AG58" s="1035"/>
      <c r="AH58" s="1035"/>
      <c r="AI58" s="1035" t="s">
        <v>361</v>
      </c>
      <c r="AJ58" s="1035"/>
      <c r="AK58" s="1035"/>
      <c r="AL58" s="1035"/>
      <c r="AM58" s="1035" t="s">
        <v>467</v>
      </c>
      <c r="AN58" s="1035"/>
      <c r="AO58" s="1035"/>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355</v>
      </c>
      <c r="AF65" s="1035"/>
      <c r="AG65" s="1035"/>
      <c r="AH65" s="1035"/>
      <c r="AI65" s="1035" t="s">
        <v>361</v>
      </c>
      <c r="AJ65" s="1035"/>
      <c r="AK65" s="1035"/>
      <c r="AL65" s="1035"/>
      <c r="AM65" s="1035" t="s">
        <v>467</v>
      </c>
      <c r="AN65" s="1035"/>
      <c r="AO65" s="1035"/>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2018-08-24T11:28:36Z</cp:lastPrinted>
  <dcterms:created xsi:type="dcterms:W3CDTF">2012-03-13T00:50:25Z</dcterms:created>
  <dcterms:modified xsi:type="dcterms:W3CDTF">2020-11-18T02:23:46Z</dcterms:modified>
</cp:coreProperties>
</file>