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CF6C5830-800B-4B57-9A01-BE3ACC498ECC}"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<sst xmlns="http://schemas.openxmlformats.org/spreadsheetml/2006/main" count="2913" uniqueCount="614">
  <si>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</si>
  <si>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</si>
  <si>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</si>
  <si>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</si>
  <si>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</si>
  <si>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</si>
  <si>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</si>
  <si>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</si>
  <si>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</si>
  <si>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</si>
  <si>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</si>
  <si>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</si>
  <si>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</si>
  <si>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</si>
  <si>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</si>
  <si>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</si>
  <si>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</si>
  <si>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</si>
  <si>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</si>
  <si>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</si>
  <si>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</si>
  <si>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</si>
  <si>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</si>
  <si>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</si>
  <si>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</si>
  <si>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</si>
  <si>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</si>
  <si>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</si>
  <si>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</si>
  <si>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</si>
  <si>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</si>
  <si>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</si>
  <si>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</si>
  <si>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</si>
  <si>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</si>
  <si>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</si>
  <si>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</si>
  <si>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</si>
  <si>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</si>
  <si>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</si>
  <si>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</si>
  <si>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</si>
  <si>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</si>
  <si>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</si>
  <si>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</si>
  <si>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</si>
  <si>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</si>
  <si>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</si>
  <si>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</si>
  <si>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</si>
  <si>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</si>
  <si>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</si>
  <si>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</si>
  <si>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</si>
  <si>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</si>
  <si>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</si>
  <si>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</si>
  <si>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</si>
  <si>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</si>
  <si>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</si>
  <si>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</si>
  <si>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</si>
  <si>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</si>
  <si>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</si>
  <si>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</si>
  <si>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</si>
  <si>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</si>
  <si>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</si>
  <si>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</si>
  <si>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</si>
  <si>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</si>
  <si>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</si>
  <si>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</si>
  <si>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</si>
  <si>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</si>
  <si>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</si>
  <si>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</si>
  <si>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</si>
  <si>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</si>
  <si>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</si>
  <si>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</si>
  <si>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</si>
  <si>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</si>
  <si>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</si>
  <si>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</si>
  <si>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</si>
  <si>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</si>
  <si>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</si>
  <si>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</si>
  <si>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</si>
  <si>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</si>
  <si>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</si>
  <si>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</si>
  <si>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</si>
  <si>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</si>
  <si>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</si>
  <si>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</si>
  <si>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</si>
  <si>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</si>
  <si>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</si>
  <si>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</si>
  <si>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</si>
  <si>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</si>
  <si>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</si>
  <si>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</si>
  <si>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</si>
  <si>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</si>
  <si>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</si>
  <si>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</si>
  <si>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</si>
  <si>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</si>
  <si>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</si>
  <si>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</si>
  <si>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</si>
  <si>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</si>
  <si>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</si>
  <si>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</si>
  <si>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</si>
  <si>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</si>
  <si>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</si>
  <si>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</si>
  <si>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</si>
  <si>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</si>
  <si>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</si>
  <si>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</si>
  <si>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</si>
  <si>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</si>
  <si>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</si>
  <si>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</si>
  <si>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</si>
  <si>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</si>
  <si>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</si>
  <si>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</si>
  <si>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</si>
  <si>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</si>
  <si>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</si>
  <si>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</si>
  <si>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</si>
  <si>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</si>
  <si>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</si>
  <si>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</si>
  <si>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</si>
  <si>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</si>
  <si>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</si>
  <si>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</si>
  <si>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</si>
  <si>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</si>
  <si>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</si>
  <si>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</si>
  <si>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</si>
  <si>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</si>
  <si>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</si>
  <si>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</si>
  <si>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</si>
  <si>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</si>
  <si>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</si>
  <si>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</si>
  <si>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</si>
  <si>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</si>
  <si>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</si>
  <si>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</si>
  <si>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</si>
  <si>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</si>
  <si>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</si>
  <si>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</si>
  <si>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</si>
  <si>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</si>
  <si>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</si>
  <si>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</si>
  <si>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</si>
  <si>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</si>
  <si>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</si>
  <si>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</si>
  <si>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</si>
  <si>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</si>
  <si>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</si>
  <si>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</si>
  <si>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</si>
  <si>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</si>
  <si>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</si>
  <si>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</si>
  <si>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</si>
  <si>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</si>
  <si>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</si>
  <si>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</si>
  <si>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</si>
  <si>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</si>
  <si>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</si>
  <si>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</si>
  <si>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</si>
  <si>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</si>
  <si>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</si>
  <si>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</si>
  <si>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</si>
  <si>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</si>
  <si>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</si>
  <si>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</si>
  <si>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</si>
  <si>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</si>
  <si>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</si>
  <si>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</si>
  <si>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</si>
  <si>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</si>
  <si>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</si>
  <si>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</si>
  <si>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</si>
  <si>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</si>
  <si>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</si>
  <si>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</si>
  <si>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</si>
  <si>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</si>
  <si>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</si>
  <si>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</si>
  <si>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</si>
  <si>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</si>
  <si>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</si>
  <si>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</si>
  <si>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</si>
  <si>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</si>
  <si>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</si>
  <si>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</si>
  <si>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</si>
  <si>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</si>
  <si>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</si>
  <si>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</si>
  <si>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</si>
  <si>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</si>
  <si>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</si>
  <si>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</si>
  <si>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</si>
  <si>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</si>
  <si>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</si>
  <si>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</si>
  <si>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</si>
  <si>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</si>
  <si>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</si>
  <si>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</si>
  <si>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</si>
  <si>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</si>
  <si>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</si>
  <si>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</si>
  <si>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</si>
  <si>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</si>
  <si>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</si>
  <si>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</si>
  <si>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</si>
  <si>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</si>
  <si>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</si>
  <si>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</si>
  <si>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</si>
  <si>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</si>
  <si>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</si>
  <si>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</si>
  <si>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</si>
  <si>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</si>
  <si>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</si>
  <si>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</si>
  <si>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</si>
  <si>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</si>
  <si>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</si>
  <si>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</si>
  <si>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</si>
  <si>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</si>
  <si>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</si>
  <si>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</si>
  <si>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</si>
  <si>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</si>
  <si>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</si>
  <si>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</si>
  <si>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</si>
  <si>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</si>
  <si>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</si>
  <si>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</si>
  <si>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</si>
  <si>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</si>
  <si>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</si>
  <si>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</si>
  <si>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</si>
  <si>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</si>
  <si>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</si>
  <si>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</si>
  <si>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</si>
  <si>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</si>
  <si>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</si>
  <si>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</si>
  <si>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</si>
  <si>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</si>
  <si>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</si>
  <si>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</si>
  <si>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</si>
  <si>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</si>
  <si>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</si>
  <si>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</si>
  <si>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</si>
  <si>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</si>
  <si>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</si>
  <si>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</si>
  <si>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</si>
  <si>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</si>
  <si>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</si>
  <si>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</si>
  <si>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</si>
  <si>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</si>
  <si>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</si>
  <si>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</si>
  <si>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</si>
  <si>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</si>
  <si>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</si>
  <si>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</si>
  <si>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</si>
  <si>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</si>
  <si>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</si>
  <si>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</si>
  <si>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</si>
  <si>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</si>
  <si>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</si>
  <si>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</si>
  <si>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</si>
  <si>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</si>
  <si>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</si>
  <si>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</si>
  <si>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</si>
  <si>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</si>
  <si>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</si>
  <si>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</si>
  <si>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</si>
  <si>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</si>
  <si>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</si>
  <si>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</si>
  <si>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</si>
  <si>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</si>
  <si>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</si>
  <si>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</si>
  <si>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</si>
  <si>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</si>
  <si>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</si>
  <si>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</si>
  <si>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</si>
  <si>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</si>
  <si>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</si>
  <si>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</si>
  <si>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</si>
  <si>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</si>
  <si>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</si>
  <si>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</si>
  <si>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</si>
  <si>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</si>
  <si>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</si>
  <si>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</si>
  <si>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</si>
  <si>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</si>
  <si>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</si>
  <si>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</si>
  <si>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</si>
  <si>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</si>
  <si>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</si>
  <si>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</si>
  <si>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</si>
  <si>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</si>
  <si>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</si>
  <si>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</si>
  <si>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</si>
  <si>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</si>
  <si>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</si>
  <si>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</si>
  <si>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</si>
  <si>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</si>
  <si>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</si>
  <si>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</si>
  <si>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</si>
  <si>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</si>
  <si>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</si>
  <si>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</si>
  <si>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</si>
  <si>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</si>
  <si>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</si>
  <si>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</si>
  <si>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</si>
  <si>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</si>
  <si>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</si>
  <si>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</si>
  <si>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</si>
  <si>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</si>
  <si>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</si>
  <si>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</si>
  <si>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</si>
  <si>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</si>
  <si>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</si>
  <si>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</si>
  <si>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</si>
  <si>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</si>
  <si>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</si>
  <si>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</si>
  <si>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</si>
  <si>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</si>
  <si>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</si>
  <si>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</si>
  <si>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</si>
  <si>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</si>
  <si>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</si>
  <si>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</si>
  <si>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</si>
  <si>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</si>
  <si>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</si>
  <si>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</si>
  <si>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</si>
  <si>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</si>
  <si>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</si>
  <si>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</si>
  <si>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</si>
  <si>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</si>
  <si>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</si>
  <si>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</si>
  <si>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</si>
  <si>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</si>
  <si>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</si>
  <si>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</si>
  <si>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</si>
  <si>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</si>
  <si>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</si>
  <si>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</si>
  <si>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</si>
  <si>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</si>
  <si>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</si>
  <si>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</si>
  <si>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</si>
  <si>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</si>
  <si>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</si>
  <si>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</si>
  <si>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</si>
  <si>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</si>
  <si>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</si>
  <si>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</si>
  <si>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</si>
  <si>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</si>
  <si>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</si>
  <si>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</si>
  <si>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</si>
  <si>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</si>
  <si>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</si>
  <si>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</si>
  <si>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</si>
  <si>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</si>
  <si>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</si>
  <si>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</si>
  <si>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</si>
  <si>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</si>
  <si>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</si>
  <si>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</si>
  <si>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</si>
  <si>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</si>
  <si>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</si>
  <si>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</si>
  <si>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</si>
  <si>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</si>
  <si>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</si>
  <si>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</si>
  <si>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</si>
  <si>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</si>
  <si>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</si>
  <si>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</si>
  <si>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</si>
  <si>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</si>
  <si>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</si>
  <si>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</si>
  <si>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</si>
  <si>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</si>
  <si>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</si>
  <si>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</si>
  <si>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</si>
  <si>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</si>
  <si>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</si>
  <si>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</si>
  <si>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</si>
  <si>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</si>
  <si>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</si>
  <si>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</si>
  <si>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</si>
  <si>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</si>
  <si>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</si>
  <si>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</si>
  <si>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</si>
  <si>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</si>
  <si>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</si>
  <si>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</si>
  <si>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</si>
  <si>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</si>
  <si>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</si>
  <si>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</si>
  <si>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</si>
  <si>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</si>
  <si>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</si>
  <si>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</si>
  <si>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</si>
  <si>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</si>
  <si>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</si>
  <si>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</si>
  <si>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</si>
  <si>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</si>
  <si>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</si>
  <si>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</si>
  <si>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</si>
  <si>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</si>
  <si>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</si>
  <si>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</si>
  <si>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</si>
  <si>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</si>
  <si>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</si>
  <si>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</si>
  <si>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</si>
  <si>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</si>
  <si>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</si>
  <si>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</si>
  <si>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</si>
  <si>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</si>
  <si>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</si>
  <si>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</si>
  <si>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</si>
  <si>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</si>
  <si>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</si>
  <si>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</si>
  <si>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</si>
  <si>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</si>
  <si>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</si>
  <si>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</si>
  <si>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</si>
  <si>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</si>
  <si>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</si>
  <si>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</si>
  <si>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</si>
  <si>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</si>
  <si>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</si>
  <si>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</si>
  <si>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</si>
  <si>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</si>
  <si>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</si>
  <si>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</si>
  <si>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</si>
  <si>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</si>
  <si>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</si>
  <si>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</si>
  <si>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</si>
  <si>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</si>
  <si>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</si>
  <si>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</si>
  <si>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</si>
  <si>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</si>
  <si>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</si>
  <si>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</si>
  <si>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</si>
  <si>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</si>
  <si>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</si>
  <si>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平成２８年度</t>
  </si>
  <si>
    <t>平成３０年度</t>
    <rPh sb="0" eb="2">
      <t>ヘイセイ</t>
    </rPh>
    <rPh sb="4" eb="5">
      <t>ネン</t>
    </rPh>
    <rPh sb="5" eb="6">
      <t>ド</t>
    </rPh>
    <phoneticPr fontId="23"/>
  </si>
  <si>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</si>
  <si>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</si>
  <si>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</si>
  <si>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</si>
  <si>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</si>
  <si>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</si>
  <si>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</si>
  <si>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</si>
  <si>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</si>
  <si>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</si>
  <si>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</si>
  <si>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</si>
  <si>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</si>
  <si>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</si>
  <si>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</si>
  <si>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社会資本マネジメント研究センター
社会資本システム研究室</t>
  </si>
  <si>
    <t>室長　関　健太郎</t>
  </si>
  <si>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5"/>
  </si>
  <si>
    <t>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t>
  </si>
  <si>
    <t>３次元可視化環境を活用した出来形管理の監督・検査に関する要領の策定数およびコンクリート工の生産性向上に資する要領の策定数</t>
    <rPh sb="33" eb="34">
      <t>スウ</t>
    </rPh>
    <rPh sb="59" eb="60">
      <t>スウ</t>
    </rPh>
    <phoneticPr fontId="5"/>
  </si>
  <si>
    <t>多点観測を用いた発注機関での検収に必要な「面的」管理基準及び規格値の策定等に関する研究項目の終了件数</t>
    <rPh sb="38" eb="39">
      <t>カン</t>
    </rPh>
    <rPh sb="41" eb="43">
      <t>ケンキュウ</t>
    </rPh>
    <rPh sb="43" eb="45">
      <t>コウモク</t>
    </rPh>
    <rPh sb="46" eb="48">
      <t>シュウリョウ</t>
    </rPh>
    <rPh sb="48" eb="50">
      <t>ケンスウ</t>
    </rPh>
    <phoneticPr fontId="5"/>
  </si>
  <si>
    <t>執行額（百万円）／多点観測を用いた発注機関での検収に必要な「面的」管理基準及び規格値の策定等に関する研究項目　　　　　　　　　　　　　　</t>
  </si>
  <si>
    <t>18百万円/3</t>
    <rPh sb="2" eb="3">
      <t>ヒャク</t>
    </rPh>
    <rPh sb="3" eb="5">
      <t>マンエン</t>
    </rPh>
    <phoneticPr fontId="6"/>
  </si>
  <si>
    <t>新28-0053</t>
    <phoneticPr fontId="5"/>
  </si>
  <si>
    <t>新28-0039</t>
    <phoneticPr fontId="5"/>
  </si>
  <si>
    <t>役務費</t>
    <rPh sb="0" eb="2">
      <t>エキム</t>
    </rPh>
    <rPh sb="2" eb="3">
      <t>ヒ</t>
    </rPh>
    <phoneticPr fontId="5"/>
  </si>
  <si>
    <t>ＩＣＴ施工の工事進捗マネジメント等に関する調査整理</t>
    <phoneticPr fontId="5"/>
  </si>
  <si>
    <t>一般社団法人　日本建設機械施工協会</t>
    <rPh sb="0" eb="2">
      <t>イッパン</t>
    </rPh>
    <rPh sb="2" eb="6">
      <t>シャダンホウジン</t>
    </rPh>
    <rPh sb="7" eb="9">
      <t>ニホン</t>
    </rPh>
    <rPh sb="9" eb="11">
      <t>ケンセツ</t>
    </rPh>
    <rPh sb="11" eb="13">
      <t>キカイ</t>
    </rPh>
    <rPh sb="13" eb="15">
      <t>セコウ</t>
    </rPh>
    <rPh sb="15" eb="17">
      <t>キョウカイ</t>
    </rPh>
    <phoneticPr fontId="5"/>
  </si>
  <si>
    <t>-</t>
    <phoneticPr fontId="5"/>
  </si>
  <si>
    <t>一般財団法人　国土技術研究センター</t>
    <rPh sb="0" eb="2">
      <t>イッパン</t>
    </rPh>
    <rPh sb="2" eb="6">
      <t>ザイダンホウジン</t>
    </rPh>
    <rPh sb="7" eb="9">
      <t>コクド</t>
    </rPh>
    <rPh sb="9" eb="11">
      <t>ギジュツ</t>
    </rPh>
    <rPh sb="11" eb="13">
      <t>ケンキュウ</t>
    </rPh>
    <phoneticPr fontId="5"/>
  </si>
  <si>
    <t>ＩＣＴ施工の工事進捗マネジメント等に関する調査整理業務</t>
    <phoneticPr fontId="5"/>
  </si>
  <si>
    <t>委託【随意契約（企画競争）】</t>
    <rPh sb="0" eb="2">
      <t>イタク</t>
    </rPh>
    <rPh sb="3" eb="5">
      <t>ズイイ</t>
    </rPh>
    <rPh sb="5" eb="7">
      <t>ケイヤク</t>
    </rPh>
    <rPh sb="8" eb="10">
      <t>キカク</t>
    </rPh>
    <rPh sb="10" eb="12">
      <t>キョウソウ</t>
    </rPh>
    <phoneticPr fontId="5"/>
  </si>
  <si>
    <t>コンクリート工の生産性向上を推進するための合理的な設計手法に関する調査業務</t>
    <phoneticPr fontId="5"/>
  </si>
  <si>
    <t>-</t>
    <phoneticPr fontId="5"/>
  </si>
  <si>
    <t>16百万円/3</t>
    <rPh sb="2" eb="3">
      <t>ヒャク</t>
    </rPh>
    <rPh sb="3" eb="5">
      <t>マンエン</t>
    </rPh>
    <phoneticPr fontId="5"/>
  </si>
  <si>
    <t>建設技能労働者の高齢化や若年入職者の減少が進行するなか、良質な社会資本の持続的供給・維持能力確保のための建設生産システムの現場生産性を向上させる研究でありニーズが高いと評価できる。</t>
    <phoneticPr fontId="5"/>
  </si>
  <si>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</si>
  <si>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建設技能労働者は、今後10年の間に現在の３分の１が退職すると予測されており、新規入職者の確保と同時に現場生産性を図ることが喫緊の課題である。また「経済財政運営と改革の基本方針2015 」においても、担い手確保及び建設生産システムの省力化・効率化の推進が挙げられており、現場生産性向上を図るための技術基準等を整備する優先度は高いと評価できる。</t>
    <phoneticPr fontId="5"/>
  </si>
  <si>
    <t>有</t>
  </si>
  <si>
    <t>無</t>
  </si>
  <si>
    <t>調査内容が専門的かつ高度であることから、第三者機関である技術提案評価審査会に諮ったうえで、支出先を選定しており、妥当性や競争性を確保している。</t>
    <phoneticPr fontId="5"/>
  </si>
  <si>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5"/>
  </si>
  <si>
    <t>技術提案が必要となる業務発注に際しては、所内審査、第三者機関である技術提案審査委員会による審査を行うとともに、企画競争により的確な予算の執行に努める。</t>
    <phoneticPr fontId="5"/>
  </si>
  <si>
    <t>‐</t>
  </si>
  <si>
    <t>妥当であると考えている。</t>
    <rPh sb="0" eb="2">
      <t>ダトウ</t>
    </rPh>
    <rPh sb="6" eb="7">
      <t>カンガ</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</si>
  <si>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</si>
  <si>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phoneticPr fontId="5"/>
  </si>
  <si>
    <t>当初見込み通りの活動実績をあげている。</t>
    <phoneticPr fontId="5"/>
  </si>
  <si>
    <t>多点観測技術の実効性の把握、面的な品質の達成水準の評価およびプレキャスト技術と従来技術の選定の実態調査、将来需要予測等、成果目標に向けた検討がなされている。</t>
    <phoneticPr fontId="5"/>
  </si>
  <si>
    <t>17百万円/2</t>
    <phoneticPr fontId="5"/>
  </si>
  <si>
    <t>-</t>
    <phoneticPr fontId="5"/>
  </si>
  <si>
    <t>国土交通省</t>
    <phoneticPr fontId="5"/>
  </si>
  <si>
    <t>平成30年度までに、３次元可視化環境を活用した出来形管理の監督・検査に関する要領およびコンクリート工の生産性向上に資する要領の2本を策定する</t>
    <rPh sb="0" eb="2">
      <t>ヘイセイ</t>
    </rPh>
    <rPh sb="4" eb="6">
      <t>ネンド</t>
    </rPh>
    <rPh sb="11" eb="13">
      <t>ジゲン</t>
    </rPh>
    <rPh sb="13" eb="16">
      <t>カシカ</t>
    </rPh>
    <rPh sb="16" eb="18">
      <t>カンキョウ</t>
    </rPh>
    <rPh sb="19" eb="21">
      <t>カツヨウ</t>
    </rPh>
    <rPh sb="23" eb="25">
      <t>デキ</t>
    </rPh>
    <rPh sb="25" eb="26">
      <t>ガタ</t>
    </rPh>
    <rPh sb="26" eb="28">
      <t>カンリ</t>
    </rPh>
    <rPh sb="29" eb="31">
      <t>カントク</t>
    </rPh>
    <rPh sb="32" eb="34">
      <t>ケンサ</t>
    </rPh>
    <rPh sb="35" eb="36">
      <t>カン</t>
    </rPh>
    <rPh sb="38" eb="40">
      <t>ヨウリョウ</t>
    </rPh>
    <rPh sb="49" eb="50">
      <t>コウ</t>
    </rPh>
    <rPh sb="51" eb="54">
      <t>セイサンセイ</t>
    </rPh>
    <rPh sb="54" eb="56">
      <t>コウジョウ</t>
    </rPh>
    <rPh sb="57" eb="58">
      <t>シ</t>
    </rPh>
    <rPh sb="60" eb="62">
      <t>ヨウリョウ</t>
    </rPh>
    <rPh sb="64" eb="65">
      <t>ホン</t>
    </rPh>
    <rPh sb="66" eb="68">
      <t>サクテイ</t>
    </rPh>
    <phoneticPr fontId="5"/>
  </si>
  <si>
    <t>アウトカムは開発された技術の普及度合いなど、より相応しいものに修正すべきである。また、企画競争の応募が一者とならないよう改善を求める。</t>
    <phoneticPr fontId="5"/>
  </si>
  <si>
    <t>外部有識者の所見を踏まえ、より適切なアウトカムの設定について検討されたい。また、一者応募については、原因を分析し、改善に向けて取り組まれたい。本年度が事業最終年度であるため、目標が達成できるよう努力されたい。</t>
    <phoneticPr fontId="5"/>
  </si>
  <si>
    <t>終了予定</t>
  </si>
  <si>
    <t>予定通り平成３０年度で終了予定。所見を踏まえ、より適切なアウトカムの設定について引き続き検討を行う。なお、本年度の執行にあたっては、引き続き企画競争等により競争性・公平性を確保し、適正な執行に努める。</t>
    <rPh sb="34" eb="36">
      <t>セッテイ</t>
    </rPh>
    <rPh sb="40" eb="41">
      <t>ヒ</t>
    </rPh>
    <rPh sb="42" eb="43">
      <t>ツヅ</t>
    </rPh>
    <phoneticPr fontId="5"/>
  </si>
  <si>
    <t>社会資本整備プロセスにおける現場生産性向上に関する研究</t>
    <phoneticPr fontId="5"/>
  </si>
  <si>
    <t>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プレキャスト技術等の省力化技術と従来技術の選定の実態調査および将来需要予測等を行い、プレキャスト技術の適用範囲の明確化、標準化を進め、省力化に資する技術の導入促進を図る。</t>
    <phoneticPr fontId="5"/>
  </si>
  <si>
    <t>A.一般社団法人　日本建設機械施工協会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</si>
</sst>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254000</xdr:rowOff>
    </xdr:from>
    <xdr:to>
      <xdr:col>49</xdr:col>
      <xdr:colOff>127771</xdr:colOff>
      <xdr:row>753</xdr:row>
      <xdr:rowOff>345831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03867" y="42561933"/>
          <a:ext cx="7950971" cy="4689231"/>
          <a:chOff x="1539631" y="43621569"/>
          <a:chExt cx="8662171" cy="4714631"/>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39631" y="43621569"/>
            <a:ext cx="3490630" cy="7569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42830" y="44431927"/>
            <a:ext cx="3088808" cy="14242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本研究のとりまとめ、技術基準、標準化等に関する検討</a:t>
            </a: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76265" y="44453908"/>
            <a:ext cx="3458498" cy="906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175500" y="44424600"/>
            <a:ext cx="2807279" cy="965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0.5</a:t>
            </a:r>
            <a:r>
              <a:rPr kumimoji="1" lang="ja-JP" altLang="en-US" sz="1100">
                <a:solidFill>
                  <a:schemeClr val="tx1"/>
                </a:solidFill>
              </a:rPr>
              <a:t>百万円　</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6996723" y="44284900"/>
            <a:ext cx="2900527" cy="11254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95751" y="45472838"/>
            <a:ext cx="0" cy="132666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795466" y="46799988"/>
            <a:ext cx="425987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84647" y="46451715"/>
            <a:ext cx="2795297" cy="6350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民間企業（２社）</a:t>
            </a:r>
            <a:endParaRPr kumimoji="1" lang="en-US" altLang="ja-JP" sz="1100"/>
          </a:p>
          <a:p>
            <a:pPr algn="l"/>
            <a:r>
              <a:rPr kumimoji="1" lang="ja-JP" altLang="en-US" sz="1100"/>
              <a:t>　　　　　　　　　</a:t>
            </a:r>
            <a:r>
              <a:rPr kumimoji="1" lang="en-US" altLang="ja-JP" sz="1100"/>
              <a:t>16.5</a:t>
            </a:r>
            <a:r>
              <a:rPr kumimoji="1" lang="ja-JP" altLang="en-US" sz="1100"/>
              <a:t>百万円</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112000" y="47269400"/>
            <a:ext cx="3079018" cy="10668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・ＩＣＴ施工の工事進捗マネジメント等に関する調査整理業務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・コンクリート工の生産性向上を推進するための合理的な設計手法に関する調査業務</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908800" y="47243512"/>
            <a:ext cx="3293002" cy="9098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59" zoomScale="75" zoomScaleNormal="75" zoomScaleSheetLayoutView="75" zoomScalePageLayoutView="85" workbookViewId="0">
      <selection activeCell="G779" sqref="G779:AB77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441</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605</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611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569</v>
      </c>
      <c r="AF5" s="698"/>
      <c r="AG5" s="698"/>
      <c r="AH5" s="698"/>
      <c r="AI5" s="698"/>
      <c r="AJ5" s="698"/>
      <c r="AK5" s="698"/>
      <c r="AL5" s="698"/>
      <c r="AM5" s="698"/>
      <c r="AN5" s="698"/>
      <c r="AO5" s="698"/>
      <c r="AP5" s="699"/>
      <c r="AQ5" s="700" t="s">
        <v>570</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572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612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v>19</v>
      </c>
      <c r="X13" s="657"/>
      <c r="Y13" s="657"/>
      <c r="Z13" s="657"/>
      <c r="AA13" s="657"/>
      <c r="AB13" s="657"/>
      <c r="AC13" s="658"/>
      <c r="AD13" s="656">
        <v>19</v>
      </c>
      <c r="AE13" s="657"/>
      <c r="AF13" s="657"/>
      <c r="AG13" s="657"/>
      <c r="AH13" s="657"/>
      <c r="AI13" s="657"/>
      <c r="AJ13" s="658"/>
      <c r="AK13" s="656">
        <v>16</v>
      </c>
      <c r="AL13" s="657"/>
      <c r="AM13" s="657"/>
      <c r="AN13" s="657"/>
      <c r="AO13" s="657"/>
      <c r="AP13" s="657"/>
      <c r="AQ13" s="658"/>
      <c r="AR13" s="917">
        <v>0</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19</v>
      </c>
      <c r="X18" s="878"/>
      <c r="Y18" s="878"/>
      <c r="Z18" s="878"/>
      <c r="AA18" s="878"/>
      <c r="AB18" s="878"/>
      <c r="AC18" s="879"/>
      <c r="AD18" s="877">
        <f>SUM(AD13:AJ17)</f>
        <v>19</v>
      </c>
      <c r="AE18" s="878"/>
      <c r="AF18" s="878"/>
      <c r="AG18" s="878"/>
      <c r="AH18" s="878"/>
      <c r="AI18" s="878"/>
      <c r="AJ18" s="879"/>
      <c r="AK18" s="877">
        <f>SUM(AK13:AQ17)</f>
        <v>16</v>
      </c>
      <c r="AL18" s="878"/>
      <c r="AM18" s="878"/>
      <c r="AN18" s="878"/>
      <c r="AO18" s="878"/>
      <c r="AP18" s="878"/>
      <c r="AQ18" s="879"/>
      <c r="AR18" s="877">
        <f>SUM(AR13:AX17)</f>
        <v>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18</v>
      </c>
      <c r="X19" s="657"/>
      <c r="Y19" s="657"/>
      <c r="Z19" s="657"/>
      <c r="AA19" s="657"/>
      <c r="AB19" s="657"/>
      <c r="AC19" s="658"/>
      <c r="AD19" s="656">
        <v>17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0.94736842105263153</v>
      </c>
      <c r="X20" s="311"/>
      <c r="Y20" s="311"/>
      <c r="Z20" s="311"/>
      <c r="AA20" s="311"/>
      <c r="AB20" s="311"/>
      <c r="AC20" s="311"/>
      <c r="AD20" s="311">
        <f t="shared" ref="AD20" si="1">IF(AD18=0, "-", SUM(AD19)/AD18)</f>
        <v>0.89473684210526316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0.94736842105263153</v>
      </c>
      <c r="X21" s="311"/>
      <c r="Y21" s="311"/>
      <c r="Z21" s="311"/>
      <c r="AA21" s="311"/>
      <c r="AB21" s="311"/>
      <c r="AC21" s="311"/>
      <c r="AD21" s="311">
        <f t="shared" ref="AD21" si="3">IF(AD19=0, "-", SUM(AD19)/SUM(AD13,AD14))</f>
        <v>0.89473684210526316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556</v>
      </c>
      <c r="H23" s="951"/>
      <c r="I23" s="951"/>
      <c r="J23" s="951"/>
      <c r="K23" s="951"/>
      <c r="L23" s="951"/>
      <c r="M23" s="951"/>
      <c r="N23" s="951"/>
      <c r="O23" s="952"/>
      <c r="P23" s="917">
        <v>15</v>
      </c>
      <c r="Q23" s="918"/>
      <c r="R23" s="918"/>
      <c r="S23" s="918"/>
      <c r="T23" s="918"/>
      <c r="U23" s="918"/>
      <c r="V23" s="935"/>
      <c r="W23" s="917" t="s">
        <v>567</v>
      </c>
      <c r="X23" s="918"/>
      <c r="Y23" s="918"/>
      <c r="Z23" s="918"/>
      <c r="AA23" s="918"/>
      <c r="AB23" s="918"/>
      <c r="AC23" s="935"/>
      <c r="AD23" s="972" t="s">
        <v>604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557</v>
      </c>
      <c r="H24" s="954"/>
      <c r="I24" s="954"/>
      <c r="J24" s="954"/>
      <c r="K24" s="954"/>
      <c r="L24" s="954"/>
      <c r="M24" s="954"/>
      <c r="N24" s="954"/>
      <c r="O24" s="955"/>
      <c r="P24" s="656">
        <v>1</v>
      </c>
      <c r="Q24" s="657"/>
      <c r="R24" s="657"/>
      <c r="S24" s="657"/>
      <c r="T24" s="657"/>
      <c r="U24" s="657"/>
      <c r="V24" s="658"/>
      <c r="W24" s="656" t="s">
        <v>567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16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8" customHeight="1" x14ac:dyDescent="0.2">
      <c r="A32" s="399"/>
      <c r="B32" s="397"/>
      <c r="C32" s="397"/>
      <c r="D32" s="397"/>
      <c r="E32" s="397"/>
      <c r="F32" s="398"/>
      <c r="G32" s="560" t="s">
        <v>606</v>
      </c>
      <c r="H32" s="561"/>
      <c r="I32" s="561"/>
      <c r="J32" s="561"/>
      <c r="K32" s="561"/>
      <c r="L32" s="561"/>
      <c r="M32" s="561"/>
      <c r="N32" s="561"/>
      <c r="O32" s="562"/>
      <c r="P32" s="98" t="s">
        <v>573</v>
      </c>
      <c r="Q32" s="98"/>
      <c r="R32" s="98"/>
      <c r="S32" s="98"/>
      <c r="T32" s="98"/>
      <c r="U32" s="98"/>
      <c r="V32" s="98"/>
      <c r="W32" s="98"/>
      <c r="X32" s="99"/>
      <c r="Y32" s="467" t="s">
        <v>12</v>
      </c>
      <c r="Z32" s="527"/>
      <c r="AA32" s="528"/>
      <c r="AB32" s="457" t="s">
        <v>558</v>
      </c>
      <c r="AC32" s="457"/>
      <c r="AD32" s="457"/>
      <c r="AE32" s="211" t="s">
        <v>555</v>
      </c>
      <c r="AF32" s="212"/>
      <c r="AG32" s="212"/>
      <c r="AH32" s="212"/>
      <c r="AI32" s="211">
        <v>0</v>
      </c>
      <c r="AJ32" s="212"/>
      <c r="AK32" s="212"/>
      <c r="AL32" s="212"/>
      <c r="AM32" s="211">
        <v>0</v>
      </c>
      <c r="AN32" s="212"/>
      <c r="AO32" s="212"/>
      <c r="AP32" s="212"/>
      <c r="AQ32" s="333" t="s">
        <v>555</v>
      </c>
      <c r="AR32" s="200"/>
      <c r="AS32" s="200"/>
      <c r="AT32" s="334"/>
      <c r="AU32" s="212" t="s">
        <v>555</v>
      </c>
      <c r="AV32" s="212"/>
      <c r="AW32" s="212"/>
      <c r="AX32" s="214"/>
    </row>
    <row r="33" spans="1:50" ht="28"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555</v>
      </c>
      <c r="AF33" s="212"/>
      <c r="AG33" s="212"/>
      <c r="AH33" s="212"/>
      <c r="AI33" s="211">
        <v>0</v>
      </c>
      <c r="AJ33" s="212"/>
      <c r="AK33" s="212"/>
      <c r="AL33" s="212"/>
      <c r="AM33" s="211">
        <v>0</v>
      </c>
      <c r="AN33" s="212"/>
      <c r="AO33" s="212"/>
      <c r="AP33" s="212"/>
      <c r="AQ33" s="333" t="s">
        <v>555</v>
      </c>
      <c r="AR33" s="200"/>
      <c r="AS33" s="200"/>
      <c r="AT33" s="334"/>
      <c r="AU33" s="212">
        <v>2</v>
      </c>
      <c r="AV33" s="212"/>
      <c r="AW33" s="212"/>
      <c r="AX33" s="214"/>
    </row>
    <row r="34" spans="1:50" ht="28"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v>0</v>
      </c>
      <c r="AJ34" s="212"/>
      <c r="AK34" s="212"/>
      <c r="AL34" s="212"/>
      <c r="AM34" s="211">
        <v>0</v>
      </c>
      <c r="AN34" s="212"/>
      <c r="AO34" s="212"/>
      <c r="AP34" s="212"/>
      <c r="AQ34" s="333" t="s">
        <v>567</v>
      </c>
      <c r="AR34" s="200"/>
      <c r="AS34" s="200"/>
      <c r="AT34" s="334"/>
      <c r="AU34" s="212" t="s">
        <v>567</v>
      </c>
      <c r="AV34" s="212"/>
      <c r="AW34" s="212"/>
      <c r="AX34" s="214"/>
    </row>
    <row r="35" spans="1:50" ht="23.25" customHeight="1" x14ac:dyDescent="0.2">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t="s">
        <v>566</v>
      </c>
      <c r="I70" s="300"/>
      <c r="J70" s="300"/>
      <c r="K70" s="300"/>
      <c r="L70" s="300"/>
      <c r="M70" s="300"/>
      <c r="N70" s="300"/>
      <c r="O70" s="300"/>
      <c r="P70" s="300" t="s">
        <v>566</v>
      </c>
      <c r="Q70" s="300"/>
      <c r="R70" s="300"/>
      <c r="S70" s="300"/>
      <c r="T70" s="300"/>
      <c r="U70" s="300"/>
      <c r="V70" s="300"/>
      <c r="W70" s="303" t="s">
        <v>517</v>
      </c>
      <c r="X70" s="304"/>
      <c r="Y70" s="263" t="s">
        <v>12</v>
      </c>
      <c r="Z70" s="263"/>
      <c r="AA70" s="264"/>
      <c r="AB70" s="265" t="s">
        <v>518</v>
      </c>
      <c r="AC70" s="265"/>
      <c r="AD70" s="265"/>
      <c r="AE70" s="211" t="s">
        <v>566</v>
      </c>
      <c r="AF70" s="212"/>
      <c r="AG70" s="212"/>
      <c r="AH70" s="212"/>
      <c r="AI70" s="211" t="s">
        <v>566</v>
      </c>
      <c r="AJ70" s="212"/>
      <c r="AK70" s="212"/>
      <c r="AL70" s="212"/>
      <c r="AM70" s="211" t="s">
        <v>566</v>
      </c>
      <c r="AN70" s="212"/>
      <c r="AO70" s="212"/>
      <c r="AP70" s="212"/>
      <c r="AQ70" s="211" t="s">
        <v>566</v>
      </c>
      <c r="AR70" s="212"/>
      <c r="AS70" s="212"/>
      <c r="AT70" s="213"/>
      <c r="AU70" s="212" t="s">
        <v>566</v>
      </c>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566</v>
      </c>
      <c r="AF71" s="212"/>
      <c r="AG71" s="212"/>
      <c r="AH71" s="212"/>
      <c r="AI71" s="211" t="s">
        <v>566</v>
      </c>
      <c r="AJ71" s="212"/>
      <c r="AK71" s="212"/>
      <c r="AL71" s="212"/>
      <c r="AM71" s="211" t="s">
        <v>566</v>
      </c>
      <c r="AN71" s="212"/>
      <c r="AO71" s="212"/>
      <c r="AP71" s="212"/>
      <c r="AQ71" s="211" t="s">
        <v>566</v>
      </c>
      <c r="AR71" s="212"/>
      <c r="AS71" s="212"/>
      <c r="AT71" s="213"/>
      <c r="AU71" s="212" t="s">
        <v>566</v>
      </c>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566</v>
      </c>
      <c r="AF72" s="212"/>
      <c r="AG72" s="212"/>
      <c r="AH72" s="212"/>
      <c r="AI72" s="211" t="s">
        <v>566</v>
      </c>
      <c r="AJ72" s="212"/>
      <c r="AK72" s="212"/>
      <c r="AL72" s="212"/>
      <c r="AM72" s="211" t="s">
        <v>566</v>
      </c>
      <c r="AN72" s="212"/>
      <c r="AO72" s="212"/>
      <c r="AP72" s="213"/>
      <c r="AQ72" s="211" t="s">
        <v>566</v>
      </c>
      <c r="AR72" s="212"/>
      <c r="AS72" s="212"/>
      <c r="AT72" s="213"/>
      <c r="AU72" s="212" t="s">
        <v>566</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555</v>
      </c>
      <c r="AC101" s="457"/>
      <c r="AD101" s="457"/>
      <c r="AE101" s="211" t="s">
        <v>555</v>
      </c>
      <c r="AF101" s="212"/>
      <c r="AG101" s="212"/>
      <c r="AH101" s="213"/>
      <c r="AI101" s="211">
        <v>3</v>
      </c>
      <c r="AJ101" s="212"/>
      <c r="AK101" s="212"/>
      <c r="AL101" s="213"/>
      <c r="AM101" s="211">
        <v>2</v>
      </c>
      <c r="AN101" s="212"/>
      <c r="AO101" s="212"/>
      <c r="AP101" s="213"/>
      <c r="AQ101" s="211" t="s">
        <v>587</v>
      </c>
      <c r="AR101" s="212"/>
      <c r="AS101" s="212"/>
      <c r="AT101" s="213"/>
      <c r="AU101" s="211" t="s">
        <v>567</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555</v>
      </c>
      <c r="AF102" s="414"/>
      <c r="AG102" s="414"/>
      <c r="AH102" s="414"/>
      <c r="AI102" s="414">
        <v>3</v>
      </c>
      <c r="AJ102" s="414"/>
      <c r="AK102" s="414"/>
      <c r="AL102" s="414"/>
      <c r="AM102" s="414">
        <v>2</v>
      </c>
      <c r="AN102" s="414"/>
      <c r="AO102" s="414"/>
      <c r="AP102" s="414"/>
      <c r="AQ102" s="266">
        <v>3</v>
      </c>
      <c r="AR102" s="267"/>
      <c r="AS102" s="267"/>
      <c r="AT102" s="312"/>
      <c r="AU102" s="266" t="s">
        <v>567</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t="s">
        <v>555</v>
      </c>
      <c r="AF116" s="414"/>
      <c r="AG116" s="414"/>
      <c r="AH116" s="414"/>
      <c r="AI116" s="414">
        <v>6</v>
      </c>
      <c r="AJ116" s="414"/>
      <c r="AK116" s="414"/>
      <c r="AL116" s="414"/>
      <c r="AM116" s="414">
        <v>8.5</v>
      </c>
      <c r="AN116" s="414"/>
      <c r="AO116" s="414"/>
      <c r="AP116" s="414"/>
      <c r="AQ116" s="211">
        <v>5.3</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555</v>
      </c>
      <c r="AF117" s="547"/>
      <c r="AG117" s="547"/>
      <c r="AH117" s="547"/>
      <c r="AI117" s="547" t="s">
        <v>576</v>
      </c>
      <c r="AJ117" s="547"/>
      <c r="AK117" s="547"/>
      <c r="AL117" s="547"/>
      <c r="AM117" s="547" t="s">
        <v>603</v>
      </c>
      <c r="AN117" s="547"/>
      <c r="AO117" s="547"/>
      <c r="AP117" s="547"/>
      <c r="AQ117" s="547" t="s">
        <v>588</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30</v>
      </c>
      <c r="AV133" s="193"/>
      <c r="AW133" s="126" t="s">
        <v>300</v>
      </c>
      <c r="AX133" s="188"/>
    </row>
    <row r="134" spans="1:50" ht="39.75" customHeight="1" x14ac:dyDescent="0.2">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555</v>
      </c>
      <c r="AF134" s="200"/>
      <c r="AG134" s="200"/>
      <c r="AH134" s="200"/>
      <c r="AI134" s="199">
        <v>93.8</v>
      </c>
      <c r="AJ134" s="200"/>
      <c r="AK134" s="200"/>
      <c r="AL134" s="200"/>
      <c r="AM134" s="199">
        <v>96.8</v>
      </c>
      <c r="AN134" s="200"/>
      <c r="AO134" s="200"/>
      <c r="AP134" s="200"/>
      <c r="AQ134" s="199" t="s">
        <v>555</v>
      </c>
      <c r="AR134" s="200"/>
      <c r="AS134" s="200"/>
      <c r="AT134" s="200"/>
      <c r="AU134" s="199" t="s">
        <v>567</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555</v>
      </c>
      <c r="AF135" s="200"/>
      <c r="AG135" s="200"/>
      <c r="AH135" s="200"/>
      <c r="AI135" s="199">
        <v>80</v>
      </c>
      <c r="AJ135" s="200"/>
      <c r="AK135" s="200"/>
      <c r="AL135" s="200"/>
      <c r="AM135" s="199">
        <v>90</v>
      </c>
      <c r="AN135" s="200"/>
      <c r="AO135" s="200"/>
      <c r="AP135" s="200"/>
      <c r="AQ135" s="199" t="s">
        <v>555</v>
      </c>
      <c r="AR135" s="200"/>
      <c r="AS135" s="200"/>
      <c r="AT135" s="200"/>
      <c r="AU135" s="199">
        <v>90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2">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566</v>
      </c>
      <c r="AC434" s="206"/>
      <c r="AD434" s="206"/>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89" t="s">
        <v>566</v>
      </c>
      <c r="AR457" s="193"/>
      <c r="AS457" s="126" t="s">
        <v>356</v>
      </c>
      <c r="AT457" s="127"/>
      <c r="AU457" s="193" t="s">
        <v>566</v>
      </c>
      <c r="AV457" s="193"/>
      <c r="AW457" s="126" t="s">
        <v>300</v>
      </c>
      <c r="AX457" s="188"/>
    </row>
    <row r="458" spans="1:50" ht="23.25" customHeight="1" x14ac:dyDescent="0.2">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566</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566</v>
      </c>
      <c r="AF459" s="200"/>
      <c r="AG459" s="200"/>
      <c r="AH459" s="334"/>
      <c r="AI459" s="333" t="s">
        <v>566</v>
      </c>
      <c r="AJ459" s="200"/>
      <c r="AK459" s="200"/>
      <c r="AL459" s="200"/>
      <c r="AM459" s="333" t="s">
        <v>566</v>
      </c>
      <c r="AN459" s="200"/>
      <c r="AO459" s="200"/>
      <c r="AP459" s="334"/>
      <c r="AQ459" s="333" t="s">
        <v>566</v>
      </c>
      <c r="AR459" s="200"/>
      <c r="AS459" s="200"/>
      <c r="AT459" s="334"/>
      <c r="AU459" s="200" t="s">
        <v>566</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334"/>
      <c r="AI460" s="333" t="s">
        <v>566</v>
      </c>
      <c r="AJ460" s="200"/>
      <c r="AK460" s="200"/>
      <c r="AL460" s="200"/>
      <c r="AM460" s="333" t="s">
        <v>566</v>
      </c>
      <c r="AN460" s="200"/>
      <c r="AO460" s="200"/>
      <c r="AP460" s="334"/>
      <c r="AQ460" s="333" t="s">
        <v>566</v>
      </c>
      <c r="AR460" s="200"/>
      <c r="AS460" s="200"/>
      <c r="AT460" s="334"/>
      <c r="AU460" s="200" t="s">
        <v>566</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566</v>
      </c>
      <c r="AF477" s="193"/>
      <c r="AG477" s="126" t="s">
        <v>356</v>
      </c>
      <c r="AH477" s="127"/>
      <c r="AI477" s="149"/>
      <c r="AJ477" s="149"/>
      <c r="AK477" s="149"/>
      <c r="AL477" s="147"/>
      <c r="AM477" s="149"/>
      <c r="AN477" s="149"/>
      <c r="AO477" s="149"/>
      <c r="AP477" s="147"/>
      <c r="AQ477" s="589" t="s">
        <v>566</v>
      </c>
      <c r="AR477" s="193"/>
      <c r="AS477" s="126" t="s">
        <v>356</v>
      </c>
      <c r="AT477" s="127"/>
      <c r="AU477" s="193" t="s">
        <v>566</v>
      </c>
      <c r="AV477" s="193"/>
      <c r="AW477" s="126" t="s">
        <v>300</v>
      </c>
      <c r="AX477" s="188"/>
    </row>
    <row r="478" spans="1:50" ht="23.25" hidden="1" customHeight="1" x14ac:dyDescent="0.2">
      <c r="A478" s="182"/>
      <c r="B478" s="179"/>
      <c r="C478" s="173"/>
      <c r="D478" s="179"/>
      <c r="E478" s="335"/>
      <c r="F478" s="336"/>
      <c r="G478" s="97" t="s">
        <v>566</v>
      </c>
      <c r="H478" s="98"/>
      <c r="I478" s="98"/>
      <c r="J478" s="98"/>
      <c r="K478" s="98"/>
      <c r="L478" s="98"/>
      <c r="M478" s="98"/>
      <c r="N478" s="98"/>
      <c r="O478" s="98"/>
      <c r="P478" s="98"/>
      <c r="Q478" s="98"/>
      <c r="R478" s="98"/>
      <c r="S478" s="98"/>
      <c r="T478" s="98"/>
      <c r="U478" s="98"/>
      <c r="V478" s="98"/>
      <c r="W478" s="98"/>
      <c r="X478" s="99"/>
      <c r="Y478" s="194" t="s">
        <v>12</v>
      </c>
      <c r="Z478" s="195"/>
      <c r="AA478" s="196"/>
      <c r="AB478" s="206" t="s">
        <v>566</v>
      </c>
      <c r="AC478" s="206"/>
      <c r="AD478" s="206"/>
      <c r="AE478" s="333" t="s">
        <v>566</v>
      </c>
      <c r="AF478" s="200"/>
      <c r="AG478" s="200"/>
      <c r="AH478" s="200"/>
      <c r="AI478" s="333" t="s">
        <v>566</v>
      </c>
      <c r="AJ478" s="200"/>
      <c r="AK478" s="200"/>
      <c r="AL478" s="200"/>
      <c r="AM478" s="333" t="s">
        <v>566</v>
      </c>
      <c r="AN478" s="200"/>
      <c r="AO478" s="200"/>
      <c r="AP478" s="334"/>
      <c r="AQ478" s="333" t="s">
        <v>566</v>
      </c>
      <c r="AR478" s="200"/>
      <c r="AS478" s="200"/>
      <c r="AT478" s="334"/>
      <c r="AU478" s="200" t="s">
        <v>566</v>
      </c>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566</v>
      </c>
      <c r="AC479" s="198"/>
      <c r="AD479" s="198"/>
      <c r="AE479" s="333" t="s">
        <v>566</v>
      </c>
      <c r="AF479" s="200"/>
      <c r="AG479" s="200"/>
      <c r="AH479" s="334"/>
      <c r="AI479" s="333" t="s">
        <v>566</v>
      </c>
      <c r="AJ479" s="200"/>
      <c r="AK479" s="200"/>
      <c r="AL479" s="200"/>
      <c r="AM479" s="333" t="s">
        <v>566</v>
      </c>
      <c r="AN479" s="200"/>
      <c r="AO479" s="200"/>
      <c r="AP479" s="334"/>
      <c r="AQ479" s="333" t="s">
        <v>566</v>
      </c>
      <c r="AR479" s="200"/>
      <c r="AS479" s="200"/>
      <c r="AT479" s="334"/>
      <c r="AU479" s="200" t="s">
        <v>566</v>
      </c>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566</v>
      </c>
      <c r="AF480" s="200"/>
      <c r="AG480" s="200"/>
      <c r="AH480" s="334"/>
      <c r="AI480" s="333" t="s">
        <v>566</v>
      </c>
      <c r="AJ480" s="200"/>
      <c r="AK480" s="200"/>
      <c r="AL480" s="200"/>
      <c r="AM480" s="333" t="s">
        <v>566</v>
      </c>
      <c r="AN480" s="200"/>
      <c r="AO480" s="200"/>
      <c r="AP480" s="334"/>
      <c r="AQ480" s="333" t="s">
        <v>566</v>
      </c>
      <c r="AR480" s="200"/>
      <c r="AS480" s="200"/>
      <c r="AT480" s="334"/>
      <c r="AU480" s="200" t="s">
        <v>566</v>
      </c>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139.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99.7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607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609</v>
      </c>
      <c r="B731" s="799"/>
      <c r="C731" s="799"/>
      <c r="D731" s="799"/>
      <c r="E731" s="800"/>
      <c r="F731" s="728" t="s">
        <v>608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530</v>
      </c>
      <c r="B733" s="673"/>
      <c r="C733" s="673"/>
      <c r="D733" s="673"/>
      <c r="E733" s="674"/>
      <c r="F733" s="636" t="s">
        <v>610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566</v>
      </c>
      <c r="F737" s="986"/>
      <c r="G737" s="986"/>
      <c r="H737" s="986"/>
      <c r="I737" s="986"/>
      <c r="J737" s="986"/>
      <c r="K737" s="986"/>
      <c r="L737" s="986"/>
      <c r="M737" s="986"/>
      <c r="N737" s="358" t="s">
        <v>358</v>
      </c>
      <c r="O737" s="358"/>
      <c r="P737" s="358"/>
      <c r="Q737" s="358"/>
      <c r="R737" s="986" t="s">
        <v>566</v>
      </c>
      <c r="S737" s="986"/>
      <c r="T737" s="986"/>
      <c r="U737" s="986"/>
      <c r="V737" s="986"/>
      <c r="W737" s="986"/>
      <c r="X737" s="986"/>
      <c r="Y737" s="986"/>
      <c r="Z737" s="986"/>
      <c r="AA737" s="358" t="s">
        <v>359</v>
      </c>
      <c r="AB737" s="358"/>
      <c r="AC737" s="358"/>
      <c r="AD737" s="358"/>
      <c r="AE737" s="986" t="s">
        <v>566</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2">
      <c r="A738" s="990" t="s">
        <v>361</v>
      </c>
      <c r="B738" s="203"/>
      <c r="C738" s="203"/>
      <c r="D738" s="204"/>
      <c r="E738" s="986" t="s">
        <v>566</v>
      </c>
      <c r="F738" s="986"/>
      <c r="G738" s="986"/>
      <c r="H738" s="986"/>
      <c r="I738" s="986"/>
      <c r="J738" s="986"/>
      <c r="K738" s="986"/>
      <c r="L738" s="986"/>
      <c r="M738" s="986"/>
      <c r="N738" s="358" t="s">
        <v>362</v>
      </c>
      <c r="O738" s="358"/>
      <c r="P738" s="358"/>
      <c r="Q738" s="358"/>
      <c r="R738" s="986" t="s">
        <v>577</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t="s">
        <v>550</v>
      </c>
      <c r="F739" s="998"/>
      <c r="G739" s="998"/>
      <c r="H739" s="91" t="str">
        <f>IF(E739="", "", "(")</f>
        <v>(</v>
      </c>
      <c r="I739" s="981" t="s">
        <v>484</v>
      </c>
      <c r="J739" s="981"/>
      <c r="K739" s="91" t="str">
        <f>IF(OR(I739="　", I739=""), "", "-")</f>
        <v/>
      </c>
      <c r="L739" s="982">
        <v>441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t="s">
        <v>585</v>
      </c>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579</v>
      </c>
      <c r="H781" s="670"/>
      <c r="I781" s="670"/>
      <c r="J781" s="670"/>
      <c r="K781" s="671"/>
      <c r="L781" s="663" t="s">
        <v>580</v>
      </c>
      <c r="M781" s="664"/>
      <c r="N781" s="664"/>
      <c r="O781" s="664"/>
      <c r="P781" s="664"/>
      <c r="Q781" s="664"/>
      <c r="R781" s="664"/>
      <c r="S781" s="664"/>
      <c r="T781" s="664"/>
      <c r="U781" s="664"/>
      <c r="V781" s="664"/>
      <c r="W781" s="664"/>
      <c r="X781" s="665"/>
      <c r="Y781" s="384">
        <v>8.6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2">
      <c r="A837" s="372">
        <v>1</v>
      </c>
      <c r="B837" s="372">
        <v>1</v>
      </c>
      <c r="C837" s="354" t="s">
        <v>581</v>
      </c>
      <c r="D837" s="340"/>
      <c r="E837" s="340"/>
      <c r="F837" s="340"/>
      <c r="G837" s="340"/>
      <c r="H837" s="340"/>
      <c r="I837" s="340"/>
      <c r="J837" s="341">
        <v>6010405010463</v>
      </c>
      <c r="K837" s="342"/>
      <c r="L837" s="342"/>
      <c r="M837" s="342"/>
      <c r="N837" s="342"/>
      <c r="O837" s="342"/>
      <c r="P837" s="355" t="s">
        <v>584</v>
      </c>
      <c r="Q837" s="343"/>
      <c r="R837" s="343"/>
      <c r="S837" s="343"/>
      <c r="T837" s="343"/>
      <c r="U837" s="343"/>
      <c r="V837" s="343"/>
      <c r="W837" s="343"/>
      <c r="X837" s="343"/>
      <c r="Y837" s="344">
        <v>8.6</v>
      </c>
      <c r="Z837" s="345"/>
      <c r="AA837" s="345"/>
      <c r="AB837" s="346"/>
      <c r="AC837" s="356" t="s">
        <v>524</v>
      </c>
      <c r="AD837" s="364"/>
      <c r="AE837" s="364"/>
      <c r="AF837" s="364"/>
      <c r="AG837" s="364"/>
      <c r="AH837" s="365">
        <v>1</v>
      </c>
      <c r="AI837" s="366"/>
      <c r="AJ837" s="366"/>
      <c r="AK837" s="366"/>
      <c r="AL837" s="350">
        <v>99.73</v>
      </c>
      <c r="AM837" s="351"/>
      <c r="AN837" s="351"/>
      <c r="AO837" s="352"/>
      <c r="AP837" s="353" t="s">
        <v>582</v>
      </c>
      <c r="AQ837" s="353"/>
      <c r="AR837" s="353"/>
      <c r="AS837" s="353"/>
      <c r="AT837" s="353"/>
      <c r="AU837" s="353"/>
      <c r="AV837" s="353"/>
      <c r="AW837" s="353"/>
      <c r="AX837" s="353"/>
    </row>
    <row r="838" spans="1:50" ht="60" customHeight="1" x14ac:dyDescent="0.2">
      <c r="A838" s="372">
        <v>2</v>
      </c>
      <c r="B838" s="372">
        <v>1</v>
      </c>
      <c r="C838" s="354" t="s">
        <v>583</v>
      </c>
      <c r="D838" s="340"/>
      <c r="E838" s="340"/>
      <c r="F838" s="340"/>
      <c r="G838" s="340"/>
      <c r="H838" s="340"/>
      <c r="I838" s="340"/>
      <c r="J838" s="341">
        <v>4010405000185</v>
      </c>
      <c r="K838" s="342"/>
      <c r="L838" s="342"/>
      <c r="M838" s="342"/>
      <c r="N838" s="342"/>
      <c r="O838" s="342"/>
      <c r="P838" s="355" t="s">
        <v>586</v>
      </c>
      <c r="Q838" s="343"/>
      <c r="R838" s="343"/>
      <c r="S838" s="343"/>
      <c r="T838" s="343"/>
      <c r="U838" s="343"/>
      <c r="V838" s="343"/>
      <c r="W838" s="343"/>
      <c r="X838" s="343"/>
      <c r="Y838" s="344">
        <v>7.9</v>
      </c>
      <c r="Z838" s="345"/>
      <c r="AA838" s="345"/>
      <c r="AB838" s="346"/>
      <c r="AC838" s="356" t="s">
        <v>524</v>
      </c>
      <c r="AD838" s="356"/>
      <c r="AE838" s="356"/>
      <c r="AF838" s="356"/>
      <c r="AG838" s="356"/>
      <c r="AH838" s="365">
        <v>1</v>
      </c>
      <c r="AI838" s="366"/>
      <c r="AJ838" s="366"/>
      <c r="AK838" s="366"/>
      <c r="AL838" s="350">
        <v>100</v>
      </c>
      <c r="AM838" s="351"/>
      <c r="AN838" s="351"/>
      <c r="AO838" s="352"/>
      <c r="AP838" s="353" t="s">
        <v>582</v>
      </c>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4" sqref="Q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2018-08-24T13:50:41Z</cp:lastPrinted>
  <dcterms:created xsi:type="dcterms:W3CDTF">2012-03-13T00:50:25Z</dcterms:created>
  <dcterms:modified xsi:type="dcterms:W3CDTF">2020-11-19T06:34:04Z</dcterms:modified>
</cp:coreProperties>
</file>