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12 Ｒ２業務\01_予算関係\04_行政事業レビュー\08_行政事業レビューシートの記載の確認等について\02_総務課へ\下水道部\H31\"/>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<sst xmlns="http://schemas.openxmlformats.org/spreadsheetml/2006/main" count="2151" uniqueCount="519">
  <si>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</si>
  <si>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</si>
  <si>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</si>
  <si>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</si>
  <si>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</si>
  <si>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</si>
  <si>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</si>
  <si>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</si>
  <si>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</si>
  <si>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</si>
  <si>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</si>
  <si>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</si>
  <si>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</si>
  <si>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</si>
  <si>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</si>
  <si>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</si>
  <si>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</si>
  <si>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</si>
  <si>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</si>
  <si>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</si>
  <si>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</si>
  <si>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</si>
  <si>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</si>
  <si>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</si>
  <si>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</si>
  <si>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</si>
  <si>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</si>
  <si>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</si>
  <si>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</si>
  <si>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</si>
  <si>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</si>
  <si>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</si>
  <si>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</si>
  <si>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</si>
  <si>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</si>
  <si>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</si>
  <si>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</si>
  <si>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</si>
  <si>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</si>
  <si>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</si>
  <si>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</si>
  <si>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</si>
  <si>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</si>
  <si>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</si>
  <si>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</si>
  <si>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</si>
  <si>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</si>
  <si>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</si>
  <si>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</si>
  <si>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</si>
  <si>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</si>
  <si>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</si>
  <si>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</si>
  <si>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</si>
  <si>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</si>
  <si>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</si>
  <si>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</si>
  <si>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</si>
  <si>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</si>
  <si>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</si>
  <si>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</si>
  <si>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</si>
  <si>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</si>
  <si>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</si>
  <si>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</si>
  <si>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</si>
  <si>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</si>
  <si>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</si>
  <si>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</si>
  <si>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</si>
  <si>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</si>
  <si>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</si>
  <si>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</si>
  <si>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</si>
  <si>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</si>
  <si>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</si>
  <si>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</si>
  <si>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</si>
  <si>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</si>
  <si>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</si>
  <si>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</si>
  <si>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</si>
  <si>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</si>
  <si>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</si>
  <si>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</si>
  <si>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</si>
  <si>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</si>
  <si>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</si>
  <si>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</si>
  <si>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</si>
  <si>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</si>
  <si>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</si>
  <si>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</si>
  <si>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</si>
  <si>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</si>
  <si>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</si>
  <si>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</si>
  <si>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</si>
  <si>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</si>
  <si>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</si>
  <si>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</si>
  <si>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</si>
  <si>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</si>
  <si>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</si>
  <si>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</si>
  <si>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</si>
  <si>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</si>
  <si>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</si>
  <si>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</si>
  <si>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</si>
  <si>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</si>
  <si>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</si>
  <si>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</si>
  <si>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</si>
  <si>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</si>
  <si>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</si>
  <si>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</si>
  <si>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</si>
  <si>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</si>
  <si>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</si>
  <si>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</si>
  <si>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</si>
  <si>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</si>
  <si>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</si>
  <si>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</si>
  <si>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</si>
  <si>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</si>
  <si>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</si>
  <si>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</si>
  <si>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</si>
  <si>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</si>
  <si>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</si>
  <si>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</si>
  <si>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</si>
  <si>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</si>
  <si>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</si>
  <si>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</si>
  <si>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</si>
  <si>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</si>
  <si>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</si>
  <si>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</si>
  <si>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</si>
  <si>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</si>
  <si>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</si>
  <si>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</si>
  <si>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</si>
  <si>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</si>
  <si>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</si>
  <si>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</si>
  <si>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</si>
  <si>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</si>
  <si>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</si>
  <si>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</si>
  <si>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</si>
  <si>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</si>
  <si>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</si>
  <si>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</si>
  <si>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</si>
  <si>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</si>
  <si>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</si>
  <si>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</si>
  <si>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</si>
  <si>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</si>
  <si>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</si>
  <si>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</si>
  <si>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</si>
  <si>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</si>
  <si>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</si>
  <si>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</si>
  <si>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</si>
  <si>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</si>
  <si>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</si>
  <si>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</si>
  <si>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</si>
  <si>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</si>
  <si>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</si>
  <si>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</si>
  <si>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</si>
  <si>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</si>
  <si>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</si>
  <si>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</si>
  <si>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</si>
  <si>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</si>
  <si>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</si>
  <si>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</si>
  <si>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</si>
  <si>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</si>
  <si>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</si>
  <si>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</si>
  <si>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</si>
  <si>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</si>
  <si>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</si>
  <si>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</si>
  <si>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</si>
  <si>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</si>
  <si>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</si>
  <si>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</si>
  <si>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</si>
  <si>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</si>
  <si>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</si>
  <si>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</si>
  <si>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</si>
  <si>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</si>
  <si>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</si>
  <si>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</si>
  <si>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</si>
  <si>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</si>
  <si>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</si>
  <si>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</si>
  <si>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</si>
  <si>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</si>
  <si>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</si>
  <si>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</si>
  <si>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</si>
  <si>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</si>
  <si>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</si>
  <si>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</si>
  <si>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</si>
  <si>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</si>
  <si>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</si>
  <si>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</si>
  <si>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</si>
  <si>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</si>
  <si>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</si>
  <si>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</si>
  <si>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</si>
  <si>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</si>
  <si>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</si>
  <si>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</si>
  <si>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</si>
  <si>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</si>
  <si>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</si>
  <si>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</si>
  <si>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</si>
  <si>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</si>
  <si>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</si>
  <si>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</si>
  <si>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</si>
  <si>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</si>
  <si>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</si>
  <si>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</si>
  <si>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</si>
  <si>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</si>
  <si>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</si>
  <si>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</si>
  <si>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</si>
  <si>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</si>
  <si>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</si>
  <si>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</si>
  <si>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</si>
  <si>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</si>
  <si>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</si>
  <si>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</si>
  <si>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</si>
  <si>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</si>
  <si>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</si>
  <si>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</si>
  <si>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</si>
  <si>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</si>
  <si>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</si>
  <si>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</si>
  <si>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</si>
  <si>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</si>
  <si>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</si>
  <si>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</si>
  <si>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</si>
  <si>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</si>
  <si>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</si>
  <si>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</si>
  <si>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</si>
  <si>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</si>
  <si>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</si>
  <si>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</si>
  <si>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</si>
  <si>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</si>
  <si>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</si>
  <si>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</si>
  <si>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</si>
  <si>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</si>
  <si>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</si>
  <si>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</si>
  <si>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</si>
  <si>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</si>
  <si>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</si>
  <si>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</si>
  <si>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</si>
  <si>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</si>
  <si>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</si>
  <si>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</si>
  <si>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</si>
  <si>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</si>
  <si>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</si>
  <si>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</si>
  <si>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</si>
  <si>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</si>
  <si>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</si>
  <si>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</si>
  <si>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</si>
  <si>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</si>
  <si>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</si>
  <si>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</si>
  <si>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</si>
  <si>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</si>
  <si>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</si>
  <si>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</si>
  <si>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</si>
  <si>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</si>
  <si>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</si>
  <si>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</si>
  <si>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</si>
  <si>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</si>
  <si>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</si>
  <si>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</si>
  <si>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</si>
  <si>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</si>
  <si>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</si>
  <si>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</si>
  <si>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</si>
  <si>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</si>
  <si>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</si>
  <si>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</si>
  <si>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</si>
  <si>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</si>
  <si>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</si>
  <si>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</si>
  <si>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</si>
  <si>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</si>
  <si>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</si>
  <si>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</si>
  <si>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</si>
  <si>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</si>
  <si>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</si>
  <si>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</si>
  <si>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</si>
  <si>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</si>
  <si>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</si>
  <si>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</si>
  <si>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</si>
  <si>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</si>
  <si>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</si>
  <si>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</si>
  <si>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</si>
  <si>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</si>
  <si>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</si>
  <si>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</si>
  <si>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</si>
  <si>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</si>
  <si>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</si>
  <si>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</si>
  <si>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</si>
  <si>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</si>
  <si>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</si>
  <si>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</si>
  <si>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</si>
  <si>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</si>
  <si>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</si>
  <si>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</si>
  <si>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</si>
  <si>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</si>
  <si>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</si>
  <si>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</si>
  <si>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</si>
  <si>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</si>
  <si>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</si>
  <si>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</si>
  <si>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</si>
  <si>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</si>
  <si>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</si>
  <si>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</si>
  <si>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</si>
  <si>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</si>
  <si>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</si>
  <si>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</si>
  <si>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</si>
  <si>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</si>
  <si>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</si>
  <si>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</si>
  <si>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</si>
  <si>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</si>
  <si>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</si>
  <si>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</si>
  <si>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</si>
  <si>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</si>
  <si>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</si>
  <si>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</si>
  <si>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</si>
  <si>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</si>
  <si>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</si>
  <si>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</si>
  <si>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</si>
  <si>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</si>
  <si>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</si>
  <si>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</si>
  <si>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</si>
  <si>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</si>
  <si>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</si>
  <si>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</si>
  <si>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</si>
  <si>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</si>
  <si>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</si>
  <si>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</si>
  <si>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</si>
  <si>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</si>
  <si>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</si>
  <si>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</si>
  <si>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</si>
  <si>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</si>
  <si>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</si>
  <si>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</si>
  <si>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</si>
  <si>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</si>
  <si>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</si>
  <si>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</si>
  <si>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</si>
  <si>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</si>
  <si>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</si>
  <si>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</si>
  <si>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</si>
  <si>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</si>
  <si>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</si>
  <si>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</si>
  <si>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</si>
  <si>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</si>
  <si>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</si>
  <si>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</si>
  <si>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</si>
  <si>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</si>
  <si>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</si>
  <si>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</si>
  <si>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</si>
  <si>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</si>
  <si>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</si>
  <si>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</si>
  <si>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</si>
  <si>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</si>
  <si>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</si>
  <si>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</si>
  <si>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</si>
  <si>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</si>
  <si>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</si>
  <si>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</si>
  <si>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</si>
  <si>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</si>
  <si>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</si>
  <si>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</si>
  <si>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</si>
  <si>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</si>
  <si>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</si>
  <si>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</si>
  <si>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</si>
  <si>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</si>
  <si>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</si>
  <si>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</si>
  <si>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</si>
  <si>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</si>
  <si>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</si>
  <si>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</si>
  <si>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</si>
  <si>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</si>
  <si>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</si>
  <si>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</si>
  <si>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</si>
  <si>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</si>
  <si>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</si>
  <si>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</si>
  <si>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</si>
  <si>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</si>
  <si>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</si>
  <si>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</si>
  <si>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</si>
  <si>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</si>
  <si>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</si>
  <si>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</si>
  <si>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</si>
  <si>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</si>
  <si>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</si>
  <si>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</si>
  <si>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</si>
  <si>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</si>
  <si>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</si>
  <si>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t>
  </si>
  <si>
    <t>-</t>
  </si>
  <si>
    <t>-</t>
    <phoneticPr fontId="5"/>
  </si>
  <si>
    <t>件</t>
    <phoneticPr fontId="5"/>
  </si>
  <si>
    <t>百万円</t>
    <phoneticPr fontId="5"/>
  </si>
  <si>
    <t>下水道企画課
下水道事業課</t>
    <phoneticPr fontId="5"/>
  </si>
  <si>
    <t>住宅・市街地防災対策調査費</t>
    <rPh sb="0" eb="2">
      <t>ジュウタク</t>
    </rPh>
    <rPh sb="3" eb="6">
      <t>シガイチ</t>
    </rPh>
    <rPh sb="6" eb="8">
      <t>ボウサイ</t>
    </rPh>
    <rPh sb="8" eb="10">
      <t>タイサク</t>
    </rPh>
    <rPh sb="10" eb="12">
      <t>チョウサ</t>
    </rPh>
    <phoneticPr fontId="5"/>
  </si>
  <si>
    <t>下水道事業運営人材育成支援事業委託費</t>
    <rPh sb="0" eb="3">
      <t>ゲスイドウ</t>
    </rPh>
    <rPh sb="3" eb="5">
      <t>ジギョウ</t>
    </rPh>
    <rPh sb="5" eb="7">
      <t>ウンエイ</t>
    </rPh>
    <rPh sb="7" eb="9">
      <t>ジンザイ</t>
    </rPh>
    <rPh sb="9" eb="11">
      <t>イクセイ</t>
    </rPh>
    <rPh sb="11" eb="13">
      <t>シエン</t>
    </rPh>
    <rPh sb="13" eb="15">
      <t>ジギョウ</t>
    </rPh>
    <rPh sb="15" eb="18">
      <t>イタクヒ</t>
    </rPh>
    <phoneticPr fontId="5"/>
  </si>
  <si>
    <t>研修参加者数</t>
    <phoneticPr fontId="5"/>
  </si>
  <si>
    <t>件</t>
  </si>
  <si>
    <t>実績額／研修参加者数　　　　　　</t>
    <phoneticPr fontId="5"/>
  </si>
  <si>
    <t>百万円／人</t>
    <phoneticPr fontId="5"/>
  </si>
  <si>
    <t>実績額／技術資料の件数</t>
    <phoneticPr fontId="5"/>
  </si>
  <si>
    <t>百万円/件</t>
    <phoneticPr fontId="5"/>
  </si>
  <si>
    <t>百万円</t>
    <phoneticPr fontId="5"/>
  </si>
  <si>
    <t>９　市場環境の整備、産業の生産性向上、消費者利益の保護</t>
  </si>
  <si>
    <t>30　社会資本整備・管理等を効果的に推進する</t>
  </si>
  <si>
    <t>下水道事業の運営の持続可能性の向上は都市の健全な発達及び公衆衛生の向上、公共用水域の水質保全に資するものである。</t>
    <rPh sb="0" eb="3">
      <t>ゲスイドウ</t>
    </rPh>
    <rPh sb="3" eb="5">
      <t>ジギョウ</t>
    </rPh>
    <rPh sb="6" eb="8">
      <t>ウンエイ</t>
    </rPh>
    <rPh sb="9" eb="11">
      <t>ジゾク</t>
    </rPh>
    <rPh sb="11" eb="14">
      <t>カノウセイ</t>
    </rPh>
    <rPh sb="15" eb="17">
      <t>コウジョウ</t>
    </rPh>
    <rPh sb="18" eb="20">
      <t>トシ</t>
    </rPh>
    <rPh sb="21" eb="23">
      <t>ケンゼン</t>
    </rPh>
    <rPh sb="24" eb="26">
      <t>ハッタツ</t>
    </rPh>
    <rPh sb="26" eb="27">
      <t>オヨ</t>
    </rPh>
    <rPh sb="28" eb="30">
      <t>コウシュウ</t>
    </rPh>
    <rPh sb="30" eb="32">
      <t>エイセイ</t>
    </rPh>
    <rPh sb="33" eb="35">
      <t>コウジョウ</t>
    </rPh>
    <rPh sb="36" eb="39">
      <t>コウキョウヨウ</t>
    </rPh>
    <rPh sb="39" eb="41">
      <t>スイイキ</t>
    </rPh>
    <rPh sb="42" eb="44">
      <t>スイシツ</t>
    </rPh>
    <rPh sb="44" eb="46">
      <t>ホゼン</t>
    </rPh>
    <rPh sb="47" eb="48">
      <t>シ</t>
    </rPh>
    <phoneticPr fontId="5"/>
  </si>
  <si>
    <t>担当職員の減少や施設の老朽化、人口減少に伴う使用料収入減少等により経営環境悪化が懸念される下水道事業において、現状の経営状況や各種経営改善方策の導入効果の数値化等を行い、そのノウハウを取りまとめるとともに担当職員の育成を推進し、地方公共団体における下水道事業の持続可能な運営に貢献する。</t>
    <phoneticPr fontId="5"/>
  </si>
  <si>
    <t>施設の老朽化等が進む中、効率的な下水道事業の運営に必要な高度かつ先進的な知見及び取組事例等を全国に普及させ、経営改善に必要な知見を有した人材を育成することで、アセットマネジメントの推進に貢献する。</t>
    <phoneticPr fontId="5"/>
  </si>
  <si>
    <t>地方公共団体においては、現状の経営状況や各種経営改善方策の導入効果の数値化の検討、経営改善に必要な知見を有した人材の育成に要する財源や体制、知見に乏しいことから、国として技術的な支援を講じる必要がある。</t>
    <rPh sb="0" eb="2">
      <t>チホウ</t>
    </rPh>
    <rPh sb="2" eb="4">
      <t>コウキョウ</t>
    </rPh>
    <rPh sb="4" eb="6">
      <t>ダンタイ</t>
    </rPh>
    <rPh sb="12" eb="14">
      <t>ゲンジョウ</t>
    </rPh>
    <rPh sb="15" eb="17">
      <t>ケイエイ</t>
    </rPh>
    <rPh sb="17" eb="19">
      <t>ジョウキョウ</t>
    </rPh>
    <rPh sb="20" eb="22">
      <t>カクシュ</t>
    </rPh>
    <rPh sb="22" eb="24">
      <t>ケイエイ</t>
    </rPh>
    <rPh sb="24" eb="26">
      <t>カイゼン</t>
    </rPh>
    <rPh sb="26" eb="28">
      <t>ホウサク</t>
    </rPh>
    <rPh sb="29" eb="31">
      <t>ドウニュウ</t>
    </rPh>
    <rPh sb="31" eb="33">
      <t>コウカ</t>
    </rPh>
    <rPh sb="34" eb="36">
      <t>スウチ</t>
    </rPh>
    <rPh sb="36" eb="37">
      <t>カ</t>
    </rPh>
    <rPh sb="38" eb="40">
      <t>ケントウ</t>
    </rPh>
    <rPh sb="58" eb="60">
      <t>イクセイ</t>
    </rPh>
    <rPh sb="61" eb="62">
      <t>ヨウ</t>
    </rPh>
    <rPh sb="64" eb="66">
      <t>ザイゲン</t>
    </rPh>
    <rPh sb="67" eb="69">
      <t>タイセイ</t>
    </rPh>
    <rPh sb="70" eb="72">
      <t>チケン</t>
    </rPh>
    <rPh sb="73" eb="74">
      <t>トボ</t>
    </rPh>
    <rPh sb="81" eb="82">
      <t>クニ</t>
    </rPh>
    <rPh sb="85" eb="88">
      <t>ギジュツテキ</t>
    </rPh>
    <rPh sb="89" eb="91">
      <t>シエン</t>
    </rPh>
    <rPh sb="92" eb="93">
      <t>コウ</t>
    </rPh>
    <rPh sb="95" eb="97">
      <t>ヒツヨウ</t>
    </rPh>
    <phoneticPr fontId="5"/>
  </si>
  <si>
    <t>事業の効率化等による経営改善への影響を数値化・評価可能にすることで、下水道事業の経営環境改善、効率的な事業実施に貢献する。</t>
    <phoneticPr fontId="5"/>
  </si>
  <si>
    <t>地方公共団体における下水道事業の持続可能な運営に向け、事業体毎の経営状況やサービスレベルの状況を分析し、各種経営改善の取組による事業の効率化の効果やサービスレベルへの影響評価等について検討し、そのノウハウを取りまとめるとともに、経営改善の取組に関する研修等のプログラムを国で作成し、技術力や職員数が不足している地方公共団体を主な対象として当該プログラムを実施することで、地方公共団体の経営基盤強化に向けて必要な知見を有する人材を育成する。</t>
    <phoneticPr fontId="5"/>
  </si>
  <si>
    <t>下水道施設の老朽化が急速に進む中、アセットマネジメント手法の導入による効率的な下水道事業の運営の効果について数値化し普及を図ることは優先度が高い。また、アセットマネジメントに必要な知見は高度かつ多岐に渡ることから、地方公共団体職員に対し、これらの知見習得に必要なプログラムを一定期間実施し、知識の定着を図ることが必要。</t>
    <rPh sb="48" eb="50">
      <t>コウカ</t>
    </rPh>
    <rPh sb="54" eb="57">
      <t>スウチカ</t>
    </rPh>
    <rPh sb="58" eb="60">
      <t>フキュウ</t>
    </rPh>
    <rPh sb="61" eb="62">
      <t>ハカ</t>
    </rPh>
    <phoneticPr fontId="5"/>
  </si>
  <si>
    <t>下水道の経営の持続可能性の確保のため、国として事業体毎の経営状況やサービスレベルの状況を分析し、各種経営改善の取組による事業の効率化の効果やサービスレベルへの影響評価等について検討し、そのノウハウを各地方公共団体に共有することが重要である。また、経営改善の取組に関する研修等のプログラムを国で作成し、技術力や職員数が不足している地方公共団体を主な対象として当該プログラムを実施することで、地方公共団体の経営基盤強化に向けて必要な知見を有する人材を育成する必要があることから、国費投入の必要性が高い。</t>
    <rPh sb="19" eb="20">
      <t>クニ</t>
    </rPh>
    <rPh sb="99" eb="100">
      <t>カク</t>
    </rPh>
    <rPh sb="100" eb="102">
      <t>チホウ</t>
    </rPh>
    <rPh sb="102" eb="104">
      <t>コウキョウ</t>
    </rPh>
    <rPh sb="104" eb="106">
      <t>ダンタイ</t>
    </rPh>
    <rPh sb="107" eb="109">
      <t>キョウユウ</t>
    </rPh>
    <rPh sb="114" eb="116">
      <t>ジュウヨウ</t>
    </rPh>
    <phoneticPr fontId="5"/>
  </si>
  <si>
    <t>A.</t>
    <phoneticPr fontId="5"/>
  </si>
  <si>
    <t>B.</t>
    <phoneticPr fontId="5"/>
  </si>
  <si>
    <t>平成32年度までに人口3万人以上の地方公共団体について公営企業会計の適用を100％にする。</t>
    <rPh sb="9" eb="11">
      <t>ジンコウ</t>
    </rPh>
    <rPh sb="12" eb="14">
      <t>マンニン</t>
    </rPh>
    <rPh sb="14" eb="16">
      <t>イジョウ</t>
    </rPh>
    <rPh sb="17" eb="19">
      <t>チホウ</t>
    </rPh>
    <rPh sb="19" eb="21">
      <t>コウキョウ</t>
    </rPh>
    <rPh sb="21" eb="23">
      <t>ダンタイ</t>
    </rPh>
    <rPh sb="27" eb="29">
      <t>コウエイ</t>
    </rPh>
    <rPh sb="29" eb="31">
      <t>キギョウ</t>
    </rPh>
    <rPh sb="31" eb="33">
      <t>カイケイ</t>
    </rPh>
    <rPh sb="34" eb="36">
      <t>テキヨウ</t>
    </rPh>
    <phoneticPr fontId="5"/>
  </si>
  <si>
    <t>公営企業会計の導入状況
（人口３万人以上の団体のうち公営企業会計導入済の下水道事業団体数／人口３万人以上の下水道事業団体数）</t>
    <rPh sb="0" eb="2">
      <t>コウエイ</t>
    </rPh>
    <rPh sb="2" eb="4">
      <t>キギョウ</t>
    </rPh>
    <rPh sb="4" eb="6">
      <t>カイケイ</t>
    </rPh>
    <rPh sb="7" eb="9">
      <t>ドウニュウ</t>
    </rPh>
    <rPh sb="9" eb="11">
      <t>ジョウキョウ</t>
    </rPh>
    <rPh sb="13" eb="15">
      <t>ジンコウ</t>
    </rPh>
    <rPh sb="16" eb="17">
      <t>マン</t>
    </rPh>
    <rPh sb="17" eb="20">
      <t>ニンイジョウ</t>
    </rPh>
    <rPh sb="21" eb="23">
      <t>ダンタイ</t>
    </rPh>
    <rPh sb="26" eb="28">
      <t>コウエイ</t>
    </rPh>
    <rPh sb="28" eb="30">
      <t>キギョウ</t>
    </rPh>
    <rPh sb="30" eb="32">
      <t>カイケイ</t>
    </rPh>
    <rPh sb="32" eb="34">
      <t>ドウニュウ</t>
    </rPh>
    <rPh sb="34" eb="35">
      <t>ズ</t>
    </rPh>
    <rPh sb="36" eb="39">
      <t>ゲスイドウ</t>
    </rPh>
    <rPh sb="39" eb="41">
      <t>ジギョウ</t>
    </rPh>
    <rPh sb="41" eb="43">
      <t>ダンタイ</t>
    </rPh>
    <rPh sb="43" eb="44">
      <t>スウ</t>
    </rPh>
    <rPh sb="53" eb="56">
      <t>ゲスイドウ</t>
    </rPh>
    <rPh sb="58" eb="60">
      <t>ダンタイ</t>
    </rPh>
    <rPh sb="60" eb="61">
      <t>スウ</t>
    </rPh>
    <phoneticPr fontId="5"/>
  </si>
  <si>
    <t>公営企業会計の導入状況（国交省下水道部調べ）</t>
    <rPh sb="0" eb="2">
      <t>コウエイ</t>
    </rPh>
    <rPh sb="2" eb="4">
      <t>キギョウ</t>
    </rPh>
    <rPh sb="4" eb="6">
      <t>カイケイ</t>
    </rPh>
    <rPh sb="7" eb="9">
      <t>ドウニュウ</t>
    </rPh>
    <rPh sb="9" eb="11">
      <t>ジョウキョウ</t>
    </rPh>
    <rPh sb="12" eb="15">
      <t>コッコウショウ</t>
    </rPh>
    <rPh sb="15" eb="19">
      <t>ゲスイドウブ</t>
    </rPh>
    <rPh sb="19" eb="20">
      <t>シラ</t>
    </rPh>
    <phoneticPr fontId="5"/>
  </si>
  <si>
    <t>事業効率化や経営改善の評価手法に関する地方公共団体向け技術資料の作成</t>
    <rPh sb="11" eb="13">
      <t>ヒョウカ</t>
    </rPh>
    <rPh sb="13" eb="15">
      <t>シュホウ</t>
    </rPh>
    <rPh sb="16" eb="17">
      <t>カン</t>
    </rPh>
    <rPh sb="19" eb="21">
      <t>チホウ</t>
    </rPh>
    <rPh sb="21" eb="23">
      <t>コウキョウ</t>
    </rPh>
    <rPh sb="23" eb="25">
      <t>ダンタイ</t>
    </rPh>
    <rPh sb="25" eb="26">
      <t>ム</t>
    </rPh>
    <phoneticPr fontId="5"/>
  </si>
  <si>
    <t>４　水害等災害による被害の軽減</t>
    <phoneticPr fontId="5"/>
  </si>
  <si>
    <t>11　住宅・市街地の防災性を向上する</t>
    <phoneticPr fontId="5"/>
  </si>
  <si>
    <t>10/1</t>
    <phoneticPr fontId="5"/>
  </si>
  <si>
    <t>課長　梶原　輝昭
課長　松原　誠</t>
    <rPh sb="0" eb="2">
      <t>カチョウ</t>
    </rPh>
    <rPh sb="3" eb="5">
      <t>カジワラ</t>
    </rPh>
    <rPh sb="6" eb="8">
      <t>テルアキ</t>
    </rPh>
    <rPh sb="9" eb="11">
      <t>カチョウ</t>
    </rPh>
    <rPh sb="12" eb="14">
      <t>マツバラ</t>
    </rPh>
    <rPh sb="15" eb="16">
      <t>マコト</t>
    </rPh>
    <phoneticPr fontId="5"/>
  </si>
  <si>
    <t>地方公共団体の経営基盤強化に向けて必要な知見を有する人材を育成することは重要である。事業の実施に当たっては、事業終了（予定）年度に留意しながら、効率的・効果的な実施に努めるべきである。</t>
    <rPh sb="36" eb="38">
      <t>ジュウヨウ</t>
    </rPh>
    <rPh sb="42" eb="44">
      <t>ジギョウ</t>
    </rPh>
    <rPh sb="45" eb="47">
      <t>ジッシ</t>
    </rPh>
    <rPh sb="48" eb="49">
      <t>ア</t>
    </rPh>
    <rPh sb="54" eb="56">
      <t>ジギョウ</t>
    </rPh>
    <rPh sb="56" eb="58">
      <t>シュウリョウ</t>
    </rPh>
    <rPh sb="59" eb="61">
      <t>ヨテイ</t>
    </rPh>
    <rPh sb="62" eb="64">
      <t>ネンド</t>
    </rPh>
    <rPh sb="65" eb="67">
      <t>リュウイ</t>
    </rPh>
    <rPh sb="72" eb="75">
      <t>コウリツテキ</t>
    </rPh>
    <rPh sb="76" eb="79">
      <t>コウカテキ</t>
    </rPh>
    <rPh sb="80" eb="82">
      <t>ジッシ</t>
    </rPh>
    <rPh sb="83" eb="84">
      <t>ツト</t>
    </rPh>
    <phoneticPr fontId="5"/>
  </si>
  <si>
    <t>研修等を通じ、経営基盤強化に向けて必要な知見を地方公共団体へ伝えるとともに、全国の地方公共団体が知見を共有できるよう、研修テキストや事業の好事例をＨＰに公表している。引き続き、事業終了年度に留意しながら、効率的・効果的な人材育成の実施に努める。</t>
    <rPh sb="0" eb="3">
      <t>ケンシュウトウ</t>
    </rPh>
    <rPh sb="4" eb="5">
      <t>ツウ</t>
    </rPh>
    <rPh sb="17" eb="19">
      <t>ヒツヨウ</t>
    </rPh>
    <rPh sb="20" eb="22">
      <t>チケン</t>
    </rPh>
    <rPh sb="23" eb="25">
      <t>チホウ</t>
    </rPh>
    <rPh sb="25" eb="27">
      <t>コウキョウ</t>
    </rPh>
    <rPh sb="27" eb="29">
      <t>ダンタイ</t>
    </rPh>
    <rPh sb="30" eb="31">
      <t>ツタ</t>
    </rPh>
    <rPh sb="38" eb="40">
      <t>ゼンコク</t>
    </rPh>
    <rPh sb="41" eb="43">
      <t>チホウ</t>
    </rPh>
    <rPh sb="43" eb="45">
      <t>コウキョウ</t>
    </rPh>
    <rPh sb="45" eb="47">
      <t>ダンタイ</t>
    </rPh>
    <rPh sb="48" eb="50">
      <t>チケン</t>
    </rPh>
    <rPh sb="51" eb="53">
      <t>キョウユウ</t>
    </rPh>
    <rPh sb="59" eb="61">
      <t>ケンシュウ</t>
    </rPh>
    <rPh sb="66" eb="68">
      <t>ジギョウ</t>
    </rPh>
    <rPh sb="69" eb="72">
      <t>コウジレイ</t>
    </rPh>
    <rPh sb="76" eb="78">
      <t>コウヒョウ</t>
    </rPh>
    <rPh sb="83" eb="84">
      <t>ヒ</t>
    </rPh>
    <rPh sb="85" eb="86">
      <t>ツヅ</t>
    </rPh>
    <rPh sb="88" eb="90">
      <t>ジギョウ</t>
    </rPh>
    <rPh sb="90" eb="92">
      <t>シュウリョウ</t>
    </rPh>
    <rPh sb="92" eb="94">
      <t>ネンド</t>
    </rPh>
    <rPh sb="95" eb="97">
      <t>リュウイ</t>
    </rPh>
    <rPh sb="102" eb="105">
      <t>コウリツテキ</t>
    </rPh>
    <rPh sb="106" eb="109">
      <t>コウカテキ</t>
    </rPh>
    <rPh sb="110" eb="112">
      <t>ジンザイ</t>
    </rPh>
    <rPh sb="112" eb="114">
      <t>イクセイ</t>
    </rPh>
    <rPh sb="115" eb="117">
      <t>ジッシ</t>
    </rPh>
    <rPh sb="118" eb="119">
      <t>ツト</t>
    </rPh>
    <phoneticPr fontId="5"/>
  </si>
  <si>
    <t>下水道事業におけるアセットマネジメント推進経費</t>
    <phoneticPr fontId="5"/>
  </si>
  <si>
    <t>21/300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</si>
</sst>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33737</xdr:colOff>
      <xdr:row>741</xdr:row>
      <xdr:rowOff>99305</xdr:rowOff>
    </xdr:from>
    <xdr:to>
      <xdr:col>42</xdr:col>
      <xdr:colOff>82954</xdr:colOff>
      <xdr:row>754</xdr:row>
      <xdr:rowOff>173530</xdr:rowOff>
    </xdr:to>
    <xdr:grpSp>
      <xdr:nvGrpSpPr>
        <xdr:cNvPr id="10" name="グループ化 9"/>
        <xdr:cNvGrpSpPr/>
      </xdr:nvGrpSpPr>
      <xdr:grpSpPr>
        <a:xfrm>
          <a:off x="2857619" y="45247805"/>
          <a:ext cx="5696982" cy="4590196"/>
          <a:chOff x="2836774" y="47724194"/>
          <a:chExt cx="5764596" cy="4670393"/>
        </a:xfrm>
      </xdr:grpSpPr>
      <xdr:sp macro="" textlink="">
        <xdr:nvSpPr>
          <xdr:cNvPr id="4" name="テキスト ボックス 3"/>
          <xdr:cNvSpPr txBox="1"/>
        </xdr:nvSpPr>
        <xdr:spPr>
          <a:xfrm>
            <a:off x="4614676" y="47724194"/>
            <a:ext cx="2069763" cy="9750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３１</a:t>
            </a:r>
            <a:r>
              <a:rPr kumimoji="1" lang="ja-JP" altLang="en-US" sz="1400"/>
              <a:t>百万円</a:t>
            </a:r>
          </a:p>
        </xdr:txBody>
      </xdr:sp>
      <xdr:sp macro="" textlink="">
        <xdr:nvSpPr>
          <xdr:cNvPr id="5" name="テキスト ボックス 4"/>
          <xdr:cNvSpPr txBox="1"/>
        </xdr:nvSpPr>
        <xdr:spPr>
          <a:xfrm>
            <a:off x="3105614" y="50421108"/>
            <a:ext cx="2047715" cy="96489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400">
                <a:latin typeface="+mn-ea"/>
                <a:ea typeface="+mn-ea"/>
              </a:rPr>
              <a:t>A</a:t>
            </a:r>
            <a:r>
              <a:rPr kumimoji="1" lang="ja-JP" altLang="en-US" sz="1400"/>
              <a:t>．民間企業等</a:t>
            </a:r>
            <a:endParaRPr kumimoji="1" lang="en-US" altLang="ja-JP" sz="1400"/>
          </a:p>
          <a:p>
            <a:pPr algn="ctr"/>
            <a:r>
              <a:rPr kumimoji="1" lang="ja-JP" altLang="en-US" sz="1400"/>
              <a:t>１０百万円</a:t>
            </a:r>
          </a:p>
        </xdr:txBody>
      </xdr:sp>
      <xdr:cxnSp macro="">
        <xdr:nvCxnSpPr>
          <xdr:cNvPr id="6" name="直線矢印コネクタ 5"/>
          <xdr:cNvCxnSpPr/>
        </xdr:nvCxnSpPr>
        <xdr:spPr>
          <a:xfrm>
            <a:off x="5664114" y="49680066"/>
            <a:ext cx="3891" cy="4994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3334192" y="50141085"/>
            <a:ext cx="2120335" cy="253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8" name="大かっこ 7"/>
          <xdr:cNvSpPr/>
        </xdr:nvSpPr>
        <xdr:spPr>
          <a:xfrm>
            <a:off x="3641935" y="48755184"/>
            <a:ext cx="4070181" cy="9771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事業の効率化等による経営改善への影響の数値化検討及び経営改善に必要な知見を有した人材育成についての</a:t>
            </a:r>
            <a:endParaRPr kumimoji="1" lang="en-US" altLang="ja-JP" sz="1100"/>
          </a:p>
          <a:p>
            <a:pPr algn="ctr"/>
            <a:r>
              <a:rPr kumimoji="1" lang="ja-JP" altLang="en-US" sz="1100"/>
              <a:t>企画・立案、進捗管理・指導</a:t>
            </a:r>
          </a:p>
        </xdr:txBody>
      </xdr:sp>
      <xdr:sp macro="" textlink="">
        <xdr:nvSpPr>
          <xdr:cNvPr id="9" name="大かっこ 8"/>
          <xdr:cNvSpPr/>
        </xdr:nvSpPr>
        <xdr:spPr>
          <a:xfrm>
            <a:off x="2836774" y="51486892"/>
            <a:ext cx="2584961" cy="9060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事業の効率化等による経営改善への影響の数値化検討</a:t>
            </a:r>
            <a:r>
              <a:rPr kumimoji="1" lang="ja-JP" altLang="en-US" sz="1100">
                <a:solidFill>
                  <a:schemeClr val="tx1"/>
                </a:solidFill>
                <a:effectLst/>
                <a:latin typeface="+mn-lt"/>
                <a:ea typeface="+mn-ea"/>
                <a:cs typeface="+mn-cs"/>
              </a:rPr>
              <a:t>の実施</a:t>
            </a:r>
            <a:endParaRPr lang="ja-JP" altLang="ja-JP">
              <a:effectLst/>
            </a:endParaRPr>
          </a:p>
        </xdr:txBody>
      </xdr:sp>
      <xdr:sp macro="" textlink="">
        <xdr:nvSpPr>
          <xdr:cNvPr id="11" name="テキスト ボックス 10"/>
          <xdr:cNvSpPr txBox="1"/>
        </xdr:nvSpPr>
        <xdr:spPr>
          <a:xfrm>
            <a:off x="6172961" y="50422609"/>
            <a:ext cx="2046867" cy="965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400">
                <a:latin typeface="+mn-ea"/>
                <a:ea typeface="+mn-ea"/>
              </a:rPr>
              <a:t>B</a:t>
            </a:r>
            <a:r>
              <a:rPr kumimoji="1" lang="ja-JP" altLang="en-US" sz="1400"/>
              <a:t>．民間企業等</a:t>
            </a:r>
            <a:endParaRPr kumimoji="1" lang="en-US" altLang="ja-JP" sz="1400"/>
          </a:p>
          <a:p>
            <a:pPr algn="ctr"/>
            <a:r>
              <a:rPr kumimoji="1" lang="ja-JP" altLang="en-US" sz="1400"/>
              <a:t>２１百万円</a:t>
            </a:r>
          </a:p>
        </xdr:txBody>
      </xdr:sp>
      <xdr:sp macro="" textlink="">
        <xdr:nvSpPr>
          <xdr:cNvPr id="12" name="テキスト ボックス 11"/>
          <xdr:cNvSpPr txBox="1"/>
        </xdr:nvSpPr>
        <xdr:spPr>
          <a:xfrm>
            <a:off x="6377913" y="50142932"/>
            <a:ext cx="2223457" cy="250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3" name="大かっこ 12"/>
          <xdr:cNvSpPr/>
        </xdr:nvSpPr>
        <xdr:spPr>
          <a:xfrm>
            <a:off x="6001980" y="51468361"/>
            <a:ext cx="2345056" cy="9262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経営改善に必要な知見を有した</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人材育成</a:t>
            </a:r>
            <a:r>
              <a:rPr kumimoji="1" lang="ja-JP" altLang="en-US" sz="1100">
                <a:solidFill>
                  <a:schemeClr val="tx1"/>
                </a:solidFill>
                <a:effectLst/>
                <a:latin typeface="+mn-lt"/>
                <a:ea typeface="+mn-ea"/>
                <a:cs typeface="+mn-cs"/>
              </a:rPr>
              <a:t>支援の実施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t="s">
        <v>431</v>
      </c>
      <c r="AP2" s="928"/>
      <c r="AQ2" s="928"/>
      <c r="AR2" s="65" t="str">
        <f>IF(OR(AO2="　", AO2=""), "", "-")</f>
        <v>-</v>
      </c>
      <c r="AS2" s="929">
        <v>7</v>
      </c>
      <c r="AT2" s="929"/>
      <c r="AU2" s="929"/>
      <c r="AV2" s="43" t="str">
        <f>IF(AW2="", "", "-")</f>
        <v/>
      </c>
      <c r="AW2" s="900"/>
      <c r="AX2" s="900"/>
    </row>
    <row r="3" spans="1:50" ht="21" customHeight="1" thickBot="1" x14ac:dyDescent="0.2">
      <c r="A3" s="853" t="s">
        <v>460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478</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517</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429</v>
      </c>
      <c r="H5" s="826"/>
      <c r="I5" s="826"/>
      <c r="J5" s="826"/>
      <c r="K5" s="826"/>
      <c r="L5" s="826"/>
      <c r="M5" s="827" t="s">
        <v>65</v>
      </c>
      <c r="N5" s="828"/>
      <c r="O5" s="828"/>
      <c r="P5" s="828"/>
      <c r="Q5" s="828"/>
      <c r="R5" s="829"/>
      <c r="S5" s="830" t="s">
        <v>82</v>
      </c>
      <c r="T5" s="826"/>
      <c r="U5" s="826"/>
      <c r="V5" s="826"/>
      <c r="W5" s="826"/>
      <c r="X5" s="831"/>
      <c r="Y5" s="684" t="s">
        <v>3</v>
      </c>
      <c r="Z5" s="529"/>
      <c r="AA5" s="529"/>
      <c r="AB5" s="529"/>
      <c r="AC5" s="529"/>
      <c r="AD5" s="530"/>
      <c r="AE5" s="685" t="s">
        <v>485</v>
      </c>
      <c r="AF5" s="685"/>
      <c r="AG5" s="685"/>
      <c r="AH5" s="685"/>
      <c r="AI5" s="685"/>
      <c r="AJ5" s="685"/>
      <c r="AK5" s="685"/>
      <c r="AL5" s="685"/>
      <c r="AM5" s="685"/>
      <c r="AN5" s="685"/>
      <c r="AO5" s="685"/>
      <c r="AP5" s="686"/>
      <c r="AQ5" s="687" t="s">
        <v>514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11" t="s">
        <v>432</v>
      </c>
      <c r="Z7" s="429"/>
      <c r="AA7" s="429"/>
      <c r="AB7" s="429"/>
      <c r="AC7" s="429"/>
      <c r="AD7" s="912"/>
      <c r="AE7" s="901" t="s">
        <v>482</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v>
      </c>
      <c r="H8" s="706"/>
      <c r="I8" s="706"/>
      <c r="J8" s="706"/>
      <c r="K8" s="706"/>
      <c r="L8" s="706"/>
      <c r="M8" s="706"/>
      <c r="N8" s="706"/>
      <c r="O8" s="706"/>
      <c r="P8" s="706"/>
      <c r="Q8" s="706"/>
      <c r="R8" s="706"/>
      <c r="S8" s="706"/>
      <c r="T8" s="706"/>
      <c r="U8" s="706"/>
      <c r="V8" s="706"/>
      <c r="W8" s="706"/>
      <c r="X8" s="931"/>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498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502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32" t="s">
        <v>24</v>
      </c>
      <c r="B12" s="933"/>
      <c r="C12" s="933"/>
      <c r="D12" s="933"/>
      <c r="E12" s="933"/>
      <c r="F12" s="934"/>
      <c r="G12" s="746"/>
      <c r="H12" s="747"/>
      <c r="I12" s="747"/>
      <c r="J12" s="747"/>
      <c r="K12" s="747"/>
      <c r="L12" s="747"/>
      <c r="M12" s="747"/>
      <c r="N12" s="747"/>
      <c r="O12" s="747"/>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481</v>
      </c>
      <c r="Q13" s="644"/>
      <c r="R13" s="644"/>
      <c r="S13" s="644"/>
      <c r="T13" s="644"/>
      <c r="U13" s="644"/>
      <c r="V13" s="645"/>
      <c r="W13" s="643" t="s">
        <v>481</v>
      </c>
      <c r="X13" s="644"/>
      <c r="Y13" s="644"/>
      <c r="Z13" s="644"/>
      <c r="AA13" s="644"/>
      <c r="AB13" s="644"/>
      <c r="AC13" s="645"/>
      <c r="AD13" s="643" t="s">
        <v>481</v>
      </c>
      <c r="AE13" s="644"/>
      <c r="AF13" s="644"/>
      <c r="AG13" s="644"/>
      <c r="AH13" s="644"/>
      <c r="AI13" s="644"/>
      <c r="AJ13" s="645"/>
      <c r="AK13" s="643">
        <v>31</v>
      </c>
      <c r="AL13" s="644"/>
      <c r="AM13" s="644"/>
      <c r="AN13" s="644"/>
      <c r="AO13" s="644"/>
      <c r="AP13" s="644"/>
      <c r="AQ13" s="645"/>
      <c r="AR13" s="908">
        <v>31</v>
      </c>
      <c r="AS13" s="909"/>
      <c r="AT13" s="909"/>
      <c r="AU13" s="909"/>
      <c r="AV13" s="909"/>
      <c r="AW13" s="909"/>
      <c r="AX13" s="910"/>
    </row>
    <row r="14" spans="1:50" ht="21" customHeight="1" x14ac:dyDescent="0.15">
      <c r="A14" s="600"/>
      <c r="B14" s="601"/>
      <c r="C14" s="601"/>
      <c r="D14" s="601"/>
      <c r="E14" s="601"/>
      <c r="F14" s="602"/>
      <c r="G14" s="711"/>
      <c r="H14" s="712"/>
      <c r="I14" s="697" t="s">
        <v>8</v>
      </c>
      <c r="J14" s="748"/>
      <c r="K14" s="748"/>
      <c r="L14" s="748"/>
      <c r="M14" s="748"/>
      <c r="N14" s="748"/>
      <c r="O14" s="749"/>
      <c r="P14" s="643" t="s">
        <v>481</v>
      </c>
      <c r="Q14" s="644"/>
      <c r="R14" s="644"/>
      <c r="S14" s="644"/>
      <c r="T14" s="644"/>
      <c r="U14" s="644"/>
      <c r="V14" s="645"/>
      <c r="W14" s="643" t="s">
        <v>481</v>
      </c>
      <c r="X14" s="644"/>
      <c r="Y14" s="644"/>
      <c r="Z14" s="644"/>
      <c r="AA14" s="644"/>
      <c r="AB14" s="644"/>
      <c r="AC14" s="645"/>
      <c r="AD14" s="643" t="s">
        <v>481</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481</v>
      </c>
      <c r="Q15" s="644"/>
      <c r="R15" s="644"/>
      <c r="S15" s="644"/>
      <c r="T15" s="644"/>
      <c r="U15" s="644"/>
      <c r="V15" s="645"/>
      <c r="W15" s="643" t="s">
        <v>481</v>
      </c>
      <c r="X15" s="644"/>
      <c r="Y15" s="644"/>
      <c r="Z15" s="644"/>
      <c r="AA15" s="644"/>
      <c r="AB15" s="644"/>
      <c r="AC15" s="645"/>
      <c r="AD15" s="643" t="s">
        <v>481</v>
      </c>
      <c r="AE15" s="644"/>
      <c r="AF15" s="644"/>
      <c r="AG15" s="644"/>
      <c r="AH15" s="644"/>
      <c r="AI15" s="644"/>
      <c r="AJ15" s="645"/>
      <c r="AK15" s="643" t="s">
        <v>481</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481</v>
      </c>
      <c r="Q16" s="644"/>
      <c r="R16" s="644"/>
      <c r="S16" s="644"/>
      <c r="T16" s="644"/>
      <c r="U16" s="644"/>
      <c r="V16" s="645"/>
      <c r="W16" s="643" t="s">
        <v>481</v>
      </c>
      <c r="X16" s="644"/>
      <c r="Y16" s="644"/>
      <c r="Z16" s="644"/>
      <c r="AA16" s="644"/>
      <c r="AB16" s="644"/>
      <c r="AC16" s="645"/>
      <c r="AD16" s="643" t="s">
        <v>481</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481</v>
      </c>
      <c r="Q17" s="644"/>
      <c r="R17" s="644"/>
      <c r="S17" s="644"/>
      <c r="T17" s="644"/>
      <c r="U17" s="644"/>
      <c r="V17" s="645"/>
      <c r="W17" s="643" t="s">
        <v>481</v>
      </c>
      <c r="X17" s="644"/>
      <c r="Y17" s="644"/>
      <c r="Z17" s="644"/>
      <c r="AA17" s="644"/>
      <c r="AB17" s="644"/>
      <c r="AC17" s="645"/>
      <c r="AD17" s="643" t="s">
        <v>481</v>
      </c>
      <c r="AE17" s="644"/>
      <c r="AF17" s="644"/>
      <c r="AG17" s="644"/>
      <c r="AH17" s="644"/>
      <c r="AI17" s="644"/>
      <c r="AJ17" s="645"/>
      <c r="AK17" s="643"/>
      <c r="AL17" s="644"/>
      <c r="AM17" s="644"/>
      <c r="AN17" s="644"/>
      <c r="AO17" s="644"/>
      <c r="AP17" s="644"/>
      <c r="AQ17" s="645"/>
      <c r="AR17" s="906"/>
      <c r="AS17" s="906"/>
      <c r="AT17" s="906"/>
      <c r="AU17" s="906"/>
      <c r="AV17" s="906"/>
      <c r="AW17" s="906"/>
      <c r="AX17" s="907"/>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31</v>
      </c>
      <c r="AL18" s="865"/>
      <c r="AM18" s="865"/>
      <c r="AN18" s="865"/>
      <c r="AO18" s="865"/>
      <c r="AP18" s="865"/>
      <c r="AQ18" s="866"/>
      <c r="AR18" s="864">
        <f>SUM(AR13:AX17)</f>
        <v>31</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t="s">
        <v>481</v>
      </c>
      <c r="Q19" s="644"/>
      <c r="R19" s="644"/>
      <c r="S19" s="644"/>
      <c r="T19" s="644"/>
      <c r="U19" s="644"/>
      <c r="V19" s="645"/>
      <c r="W19" s="643" t="s">
        <v>481</v>
      </c>
      <c r="X19" s="644"/>
      <c r="Y19" s="644"/>
      <c r="Z19" s="644"/>
      <c r="AA19" s="644"/>
      <c r="AB19" s="644"/>
      <c r="AC19" s="645"/>
      <c r="AD19" s="868" t="s">
        <v>481</v>
      </c>
      <c r="AE19" s="869"/>
      <c r="AF19" s="869"/>
      <c r="AG19" s="869"/>
      <c r="AH19" s="869"/>
      <c r="AI19" s="869"/>
      <c r="AJ19" s="870"/>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5"/>
      <c r="G21" s="302" t="s">
        <v>398</v>
      </c>
      <c r="H21" s="303"/>
      <c r="I21" s="303"/>
      <c r="J21" s="303"/>
      <c r="K21" s="303"/>
      <c r="L21" s="303"/>
      <c r="M21" s="303"/>
      <c r="N21" s="303"/>
      <c r="O21" s="303"/>
      <c r="P21" s="304" t="e">
        <f>IF(P19=0, "-", SUM(P19)/SUM(P13,P14))</f>
        <v>#DIV/0!</v>
      </c>
      <c r="Q21" s="304"/>
      <c r="R21" s="304"/>
      <c r="S21" s="304"/>
      <c r="T21" s="304"/>
      <c r="U21" s="304"/>
      <c r="V21" s="304"/>
      <c r="W21" s="304" t="e">
        <f t="shared" ref="W21" si="2">IF(W19=0, "-", SUM(W19)/SUM(W13,W14))</f>
        <v>#DIV/0!</v>
      </c>
      <c r="X21" s="304"/>
      <c r="Y21" s="304"/>
      <c r="Z21" s="304"/>
      <c r="AA21" s="304"/>
      <c r="AB21" s="304"/>
      <c r="AC21" s="304"/>
      <c r="AD21" s="304" t="e">
        <f t="shared" ref="AD21" si="3">IF(AD19=0, "-", SUM(AD19)/SUM(AD13,AD14))</f>
        <v>#DIV/0!</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468</v>
      </c>
      <c r="B22" s="954"/>
      <c r="C22" s="954"/>
      <c r="D22" s="954"/>
      <c r="E22" s="954"/>
      <c r="F22" s="955"/>
      <c r="G22" s="940" t="s">
        <v>378</v>
      </c>
      <c r="H22" s="208"/>
      <c r="I22" s="208"/>
      <c r="J22" s="208"/>
      <c r="K22" s="208"/>
      <c r="L22" s="208"/>
      <c r="M22" s="208"/>
      <c r="N22" s="208"/>
      <c r="O22" s="209"/>
      <c r="P22" s="925" t="s">
        <v>437</v>
      </c>
      <c r="Q22" s="208"/>
      <c r="R22" s="208"/>
      <c r="S22" s="208"/>
      <c r="T22" s="208"/>
      <c r="U22" s="208"/>
      <c r="V22" s="209"/>
      <c r="W22" s="925" t="s">
        <v>433</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t="s">
        <v>486</v>
      </c>
      <c r="H23" s="942"/>
      <c r="I23" s="942"/>
      <c r="J23" s="942"/>
      <c r="K23" s="942"/>
      <c r="L23" s="942"/>
      <c r="M23" s="942"/>
      <c r="N23" s="942"/>
      <c r="O23" s="943"/>
      <c r="P23" s="908">
        <v>10</v>
      </c>
      <c r="Q23" s="909"/>
      <c r="R23" s="909"/>
      <c r="S23" s="909"/>
      <c r="T23" s="909"/>
      <c r="U23" s="909"/>
      <c r="V23" s="926"/>
      <c r="W23" s="908">
        <v>10</v>
      </c>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t="s">
        <v>487</v>
      </c>
      <c r="H24" s="945"/>
      <c r="I24" s="945"/>
      <c r="J24" s="945"/>
      <c r="K24" s="945"/>
      <c r="L24" s="945"/>
      <c r="M24" s="945"/>
      <c r="N24" s="945"/>
      <c r="O24" s="946"/>
      <c r="P24" s="643">
        <v>21</v>
      </c>
      <c r="Q24" s="644"/>
      <c r="R24" s="644"/>
      <c r="S24" s="644"/>
      <c r="T24" s="644"/>
      <c r="U24" s="644"/>
      <c r="V24" s="645"/>
      <c r="W24" s="643">
        <v>21</v>
      </c>
      <c r="X24" s="644"/>
      <c r="Y24" s="644"/>
      <c r="Z24" s="644"/>
      <c r="AA24" s="644"/>
      <c r="AB24" s="644"/>
      <c r="AC24" s="645"/>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44"/>
      <c r="H25" s="945"/>
      <c r="I25" s="945"/>
      <c r="J25" s="945"/>
      <c r="K25" s="945"/>
      <c r="L25" s="945"/>
      <c r="M25" s="945"/>
      <c r="N25" s="945"/>
      <c r="O25" s="946"/>
      <c r="P25" s="643"/>
      <c r="Q25" s="644"/>
      <c r="R25" s="644"/>
      <c r="S25" s="644"/>
      <c r="T25" s="644"/>
      <c r="U25" s="644"/>
      <c r="V25" s="645"/>
      <c r="W25" s="643"/>
      <c r="X25" s="644"/>
      <c r="Y25" s="644"/>
      <c r="Z25" s="644"/>
      <c r="AA25" s="644"/>
      <c r="AB25" s="644"/>
      <c r="AC25" s="645"/>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44"/>
      <c r="H26" s="945"/>
      <c r="I26" s="945"/>
      <c r="J26" s="945"/>
      <c r="K26" s="945"/>
      <c r="L26" s="945"/>
      <c r="M26" s="945"/>
      <c r="N26" s="945"/>
      <c r="O26" s="946"/>
      <c r="P26" s="643"/>
      <c r="Q26" s="644"/>
      <c r="R26" s="644"/>
      <c r="S26" s="644"/>
      <c r="T26" s="644"/>
      <c r="U26" s="644"/>
      <c r="V26" s="645"/>
      <c r="W26" s="643"/>
      <c r="X26" s="644"/>
      <c r="Y26" s="644"/>
      <c r="Z26" s="644"/>
      <c r="AA26" s="644"/>
      <c r="AB26" s="644"/>
      <c r="AC26" s="645"/>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43"/>
      <c r="Q27" s="644"/>
      <c r="R27" s="644"/>
      <c r="S27" s="644"/>
      <c r="T27" s="644"/>
      <c r="U27" s="644"/>
      <c r="V27" s="645"/>
      <c r="W27" s="643"/>
      <c r="X27" s="644"/>
      <c r="Y27" s="644"/>
      <c r="Z27" s="644"/>
      <c r="AA27" s="644"/>
      <c r="AB27" s="644"/>
      <c r="AC27" s="645"/>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47" t="s">
        <v>382</v>
      </c>
      <c r="H28" s="948"/>
      <c r="I28" s="948"/>
      <c r="J28" s="948"/>
      <c r="K28" s="948"/>
      <c r="L28" s="948"/>
      <c r="M28" s="948"/>
      <c r="N28" s="948"/>
      <c r="O28" s="949"/>
      <c r="P28" s="864">
        <f>P29-SUM(P23:P27)</f>
        <v>0</v>
      </c>
      <c r="Q28" s="865"/>
      <c r="R28" s="865"/>
      <c r="S28" s="865"/>
      <c r="T28" s="865"/>
      <c r="U28" s="865"/>
      <c r="V28" s="866"/>
      <c r="W28" s="864">
        <f>W29-SUM(W23:W27)</f>
        <v>0</v>
      </c>
      <c r="X28" s="865"/>
      <c r="Y28" s="865"/>
      <c r="Z28" s="865"/>
      <c r="AA28" s="865"/>
      <c r="AB28" s="865"/>
      <c r="AC28" s="866"/>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643">
        <f>AK13</f>
        <v>31</v>
      </c>
      <c r="Q29" s="644"/>
      <c r="R29" s="644"/>
      <c r="S29" s="644"/>
      <c r="T29" s="644"/>
      <c r="U29" s="644"/>
      <c r="V29" s="645"/>
      <c r="W29" s="922">
        <f>AR13</f>
        <v>31</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452</v>
      </c>
      <c r="AF30" s="845"/>
      <c r="AG30" s="845"/>
      <c r="AH30" s="846"/>
      <c r="AI30" s="844" t="s">
        <v>449</v>
      </c>
      <c r="AJ30" s="845"/>
      <c r="AK30" s="845"/>
      <c r="AL30" s="846"/>
      <c r="AM30" s="904" t="s">
        <v>444</v>
      </c>
      <c r="AN30" s="904"/>
      <c r="AO30" s="904"/>
      <c r="AP30" s="844"/>
      <c r="AQ30" s="753" t="s">
        <v>306</v>
      </c>
      <c r="AR30" s="754"/>
      <c r="AS30" s="754"/>
      <c r="AT30" s="755"/>
      <c r="AU30" s="760" t="s">
        <v>252</v>
      </c>
      <c r="AV30" s="760"/>
      <c r="AW30" s="760"/>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32</v>
      </c>
      <c r="AV31" s="185"/>
      <c r="AW31" s="384" t="s">
        <v>296</v>
      </c>
      <c r="AX31" s="385"/>
    </row>
    <row r="32" spans="1:50" ht="33" customHeight="1" x14ac:dyDescent="0.15">
      <c r="A32" s="389"/>
      <c r="B32" s="387"/>
      <c r="C32" s="387"/>
      <c r="D32" s="387"/>
      <c r="E32" s="387"/>
      <c r="F32" s="388"/>
      <c r="G32" s="550" t="s">
        <v>507</v>
      </c>
      <c r="H32" s="551"/>
      <c r="I32" s="551"/>
      <c r="J32" s="551"/>
      <c r="K32" s="551"/>
      <c r="L32" s="551"/>
      <c r="M32" s="551"/>
      <c r="N32" s="551"/>
      <c r="O32" s="552"/>
      <c r="P32" s="91" t="s">
        <v>508</v>
      </c>
      <c r="Q32" s="91"/>
      <c r="R32" s="91"/>
      <c r="S32" s="91"/>
      <c r="T32" s="91"/>
      <c r="U32" s="91"/>
      <c r="V32" s="91"/>
      <c r="W32" s="91"/>
      <c r="X32" s="92"/>
      <c r="Y32" s="457" t="s">
        <v>12</v>
      </c>
      <c r="Z32" s="517"/>
      <c r="AA32" s="518"/>
      <c r="AB32" s="447" t="s">
        <v>14</v>
      </c>
      <c r="AC32" s="447"/>
      <c r="AD32" s="447"/>
      <c r="AE32" s="204" t="s">
        <v>481</v>
      </c>
      <c r="AF32" s="205"/>
      <c r="AG32" s="205"/>
      <c r="AH32" s="205"/>
      <c r="AI32" s="204" t="s">
        <v>481</v>
      </c>
      <c r="AJ32" s="205"/>
      <c r="AK32" s="205"/>
      <c r="AL32" s="205"/>
      <c r="AM32" s="204" t="s">
        <v>481</v>
      </c>
      <c r="AN32" s="205"/>
      <c r="AO32" s="205"/>
      <c r="AP32" s="205"/>
      <c r="AQ32" s="326"/>
      <c r="AR32" s="193"/>
      <c r="AS32" s="193"/>
      <c r="AT32" s="327"/>
      <c r="AU32" s="205"/>
      <c r="AV32" s="205"/>
      <c r="AW32" s="205"/>
      <c r="AX32" s="207"/>
    </row>
    <row r="33" spans="1:50" ht="33"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14</v>
      </c>
      <c r="AC33" s="509"/>
      <c r="AD33" s="509"/>
      <c r="AE33" s="204" t="s">
        <v>481</v>
      </c>
      <c r="AF33" s="205"/>
      <c r="AG33" s="205"/>
      <c r="AH33" s="205"/>
      <c r="AI33" s="204" t="s">
        <v>481</v>
      </c>
      <c r="AJ33" s="205"/>
      <c r="AK33" s="205"/>
      <c r="AL33" s="205"/>
      <c r="AM33" s="204" t="s">
        <v>481</v>
      </c>
      <c r="AN33" s="205"/>
      <c r="AO33" s="205"/>
      <c r="AP33" s="205"/>
      <c r="AQ33" s="326"/>
      <c r="AR33" s="193"/>
      <c r="AS33" s="193"/>
      <c r="AT33" s="327"/>
      <c r="AU33" s="205">
        <v>100</v>
      </c>
      <c r="AV33" s="205"/>
      <c r="AW33" s="205"/>
      <c r="AX33" s="207"/>
    </row>
    <row r="34" spans="1:50" ht="33"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481</v>
      </c>
      <c r="AF34" s="205"/>
      <c r="AG34" s="205"/>
      <c r="AH34" s="205"/>
      <c r="AI34" s="204" t="s">
        <v>481</v>
      </c>
      <c r="AJ34" s="205"/>
      <c r="AK34" s="205"/>
      <c r="AL34" s="205"/>
      <c r="AM34" s="204" t="s">
        <v>481</v>
      </c>
      <c r="AN34" s="205"/>
      <c r="AO34" s="205"/>
      <c r="AP34" s="205"/>
      <c r="AQ34" s="326"/>
      <c r="AR34" s="193"/>
      <c r="AS34" s="193"/>
      <c r="AT34" s="327"/>
      <c r="AU34" s="205"/>
      <c r="AV34" s="205"/>
      <c r="AW34" s="205"/>
      <c r="AX34" s="207"/>
    </row>
    <row r="35" spans="1:50" ht="23.25" customHeight="1" x14ac:dyDescent="0.15">
      <c r="A35" s="212" t="s">
        <v>422</v>
      </c>
      <c r="B35" s="213"/>
      <c r="C35" s="213"/>
      <c r="D35" s="213"/>
      <c r="E35" s="213"/>
      <c r="F35" s="214"/>
      <c r="G35" s="218" t="s">
        <v>509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425</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6"/>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8"/>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488</v>
      </c>
      <c r="H101" s="91"/>
      <c r="I101" s="91"/>
      <c r="J101" s="91"/>
      <c r="K101" s="91"/>
      <c r="L101" s="91"/>
      <c r="M101" s="91"/>
      <c r="N101" s="91"/>
      <c r="O101" s="91"/>
      <c r="P101" s="91"/>
      <c r="Q101" s="91"/>
      <c r="R101" s="91"/>
      <c r="S101" s="91"/>
      <c r="T101" s="91"/>
      <c r="U101" s="91"/>
      <c r="V101" s="91"/>
      <c r="W101" s="91"/>
      <c r="X101" s="92"/>
      <c r="Y101" s="528" t="s">
        <v>54</v>
      </c>
      <c r="Z101" s="529"/>
      <c r="AA101" s="530"/>
      <c r="AB101" s="447" t="s">
        <v>483</v>
      </c>
      <c r="AC101" s="447"/>
      <c r="AD101" s="447"/>
      <c r="AE101" s="204" t="s">
        <v>481</v>
      </c>
      <c r="AF101" s="205"/>
      <c r="AG101" s="205"/>
      <c r="AH101" s="206"/>
      <c r="AI101" s="204" t="s">
        <v>481</v>
      </c>
      <c r="AJ101" s="205"/>
      <c r="AK101" s="205"/>
      <c r="AL101" s="206"/>
      <c r="AM101" s="204" t="s">
        <v>481</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483</v>
      </c>
      <c r="AC102" s="447"/>
      <c r="AD102" s="447"/>
      <c r="AE102" s="404" t="s">
        <v>481</v>
      </c>
      <c r="AF102" s="404"/>
      <c r="AG102" s="404"/>
      <c r="AH102" s="404"/>
      <c r="AI102" s="404" t="s">
        <v>481</v>
      </c>
      <c r="AJ102" s="404"/>
      <c r="AK102" s="404"/>
      <c r="AL102" s="404"/>
      <c r="AM102" s="404" t="s">
        <v>481</v>
      </c>
      <c r="AN102" s="404"/>
      <c r="AO102" s="404"/>
      <c r="AP102" s="404"/>
      <c r="AQ102" s="259">
        <v>300</v>
      </c>
      <c r="AR102" s="260"/>
      <c r="AS102" s="260"/>
      <c r="AT102" s="305"/>
      <c r="AU102" s="259"/>
      <c r="AV102" s="260"/>
      <c r="AW102" s="260"/>
      <c r="AX102" s="305"/>
    </row>
    <row r="103" spans="1:60" ht="31.5"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customHeight="1" x14ac:dyDescent="0.15">
      <c r="A104" s="408"/>
      <c r="B104" s="409"/>
      <c r="C104" s="409"/>
      <c r="D104" s="409"/>
      <c r="E104" s="409"/>
      <c r="F104" s="410"/>
      <c r="G104" s="91" t="s">
        <v>510</v>
      </c>
      <c r="H104" s="91"/>
      <c r="I104" s="91"/>
      <c r="J104" s="91"/>
      <c r="K104" s="91"/>
      <c r="L104" s="91"/>
      <c r="M104" s="91"/>
      <c r="N104" s="91"/>
      <c r="O104" s="91"/>
      <c r="P104" s="91"/>
      <c r="Q104" s="91"/>
      <c r="R104" s="91"/>
      <c r="S104" s="91"/>
      <c r="T104" s="91"/>
      <c r="U104" s="91"/>
      <c r="V104" s="91"/>
      <c r="W104" s="91"/>
      <c r="X104" s="92"/>
      <c r="Y104" s="451" t="s">
        <v>54</v>
      </c>
      <c r="Z104" s="452"/>
      <c r="AA104" s="453"/>
      <c r="AB104" s="531" t="s">
        <v>489</v>
      </c>
      <c r="AC104" s="532"/>
      <c r="AD104" s="533"/>
      <c r="AE104" s="204" t="s">
        <v>481</v>
      </c>
      <c r="AF104" s="205"/>
      <c r="AG104" s="205"/>
      <c r="AH104" s="206"/>
      <c r="AI104" s="204" t="s">
        <v>481</v>
      </c>
      <c r="AJ104" s="205"/>
      <c r="AK104" s="205"/>
      <c r="AL104" s="206"/>
      <c r="AM104" s="204" t="s">
        <v>481</v>
      </c>
      <c r="AN104" s="205"/>
      <c r="AO104" s="205"/>
      <c r="AP104" s="206"/>
      <c r="AQ104" s="204"/>
      <c r="AR104" s="205"/>
      <c r="AS104" s="205"/>
      <c r="AT104" s="206"/>
      <c r="AU104" s="204"/>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489</v>
      </c>
      <c r="AC105" s="455"/>
      <c r="AD105" s="456"/>
      <c r="AE105" s="404" t="s">
        <v>481</v>
      </c>
      <c r="AF105" s="404"/>
      <c r="AG105" s="404"/>
      <c r="AH105" s="404"/>
      <c r="AI105" s="404" t="s">
        <v>481</v>
      </c>
      <c r="AJ105" s="404"/>
      <c r="AK105" s="404"/>
      <c r="AL105" s="404"/>
      <c r="AM105" s="404" t="s">
        <v>481</v>
      </c>
      <c r="AN105" s="404"/>
      <c r="AO105" s="404"/>
      <c r="AP105" s="404"/>
      <c r="AQ105" s="204">
        <v>1</v>
      </c>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25" customHeight="1" x14ac:dyDescent="0.15">
      <c r="A116" s="425"/>
      <c r="B116" s="426"/>
      <c r="C116" s="426"/>
      <c r="D116" s="426"/>
      <c r="E116" s="426"/>
      <c r="F116" s="427"/>
      <c r="G116" s="379" t="s">
        <v>490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484</v>
      </c>
      <c r="AC116" s="449"/>
      <c r="AD116" s="450"/>
      <c r="AE116" s="404" t="s">
        <v>481</v>
      </c>
      <c r="AF116" s="404"/>
      <c r="AG116" s="404"/>
      <c r="AH116" s="404"/>
      <c r="AI116" s="404" t="s">
        <v>481</v>
      </c>
      <c r="AJ116" s="404"/>
      <c r="AK116" s="404"/>
      <c r="AL116" s="404"/>
      <c r="AM116" s="404" t="s">
        <v>481</v>
      </c>
      <c r="AN116" s="404"/>
      <c r="AO116" s="404"/>
      <c r="AP116" s="404"/>
      <c r="AQ116" s="204">
        <v>0.1</v>
      </c>
      <c r="AR116" s="205"/>
      <c r="AS116" s="205"/>
      <c r="AT116" s="205"/>
      <c r="AU116" s="205"/>
      <c r="AV116" s="205"/>
      <c r="AW116" s="205"/>
      <c r="AX116" s="207"/>
    </row>
    <row r="117" spans="1:50" ht="46.5" customHeight="1" x14ac:dyDescent="0.1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491</v>
      </c>
      <c r="AC117" s="459"/>
      <c r="AD117" s="460"/>
      <c r="AE117" s="537" t="s">
        <v>481</v>
      </c>
      <c r="AF117" s="537"/>
      <c r="AG117" s="537"/>
      <c r="AH117" s="537"/>
      <c r="AI117" s="537" t="s">
        <v>481</v>
      </c>
      <c r="AJ117" s="537"/>
      <c r="AK117" s="537"/>
      <c r="AL117" s="537"/>
      <c r="AM117" s="537" t="s">
        <v>481</v>
      </c>
      <c r="AN117" s="537"/>
      <c r="AO117" s="537"/>
      <c r="AP117" s="537"/>
      <c r="AQ117" s="537" t="s">
        <v>518</v>
      </c>
      <c r="AR117" s="537"/>
      <c r="AS117" s="537"/>
      <c r="AT117" s="537"/>
      <c r="AU117" s="537"/>
      <c r="AV117" s="537"/>
      <c r="AW117" s="537"/>
      <c r="AX117" s="538"/>
    </row>
    <row r="118" spans="1:50" ht="23.25"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25" customHeight="1" x14ac:dyDescent="0.15">
      <c r="A119" s="425"/>
      <c r="B119" s="426"/>
      <c r="C119" s="426"/>
      <c r="D119" s="426"/>
      <c r="E119" s="426"/>
      <c r="F119" s="427"/>
      <c r="G119" s="379" t="s">
        <v>492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494</v>
      </c>
      <c r="AC119" s="449"/>
      <c r="AD119" s="450"/>
      <c r="AE119" s="404" t="s">
        <v>481</v>
      </c>
      <c r="AF119" s="404"/>
      <c r="AG119" s="404"/>
      <c r="AH119" s="404"/>
      <c r="AI119" s="404" t="s">
        <v>481</v>
      </c>
      <c r="AJ119" s="404"/>
      <c r="AK119" s="404"/>
      <c r="AL119" s="404"/>
      <c r="AM119" s="404" t="s">
        <v>481</v>
      </c>
      <c r="AN119" s="404"/>
      <c r="AO119" s="404"/>
      <c r="AP119" s="404"/>
      <c r="AQ119" s="404">
        <v>10</v>
      </c>
      <c r="AR119" s="404"/>
      <c r="AS119" s="404"/>
      <c r="AT119" s="404"/>
      <c r="AU119" s="404"/>
      <c r="AV119" s="404"/>
      <c r="AW119" s="404"/>
      <c r="AX119" s="536"/>
    </row>
    <row r="120" spans="1:50" ht="46.5"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493</v>
      </c>
      <c r="AC120" s="459"/>
      <c r="AD120" s="460"/>
      <c r="AE120" s="537" t="s">
        <v>481</v>
      </c>
      <c r="AF120" s="537"/>
      <c r="AG120" s="537"/>
      <c r="AH120" s="537"/>
      <c r="AI120" s="537" t="s">
        <v>481</v>
      </c>
      <c r="AJ120" s="537"/>
      <c r="AK120" s="537"/>
      <c r="AL120" s="537"/>
      <c r="AM120" s="537" t="s">
        <v>481</v>
      </c>
      <c r="AN120" s="537"/>
      <c r="AO120" s="537"/>
      <c r="AP120" s="537"/>
      <c r="AQ120" s="537" t="s">
        <v>513</v>
      </c>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474</v>
      </c>
      <c r="B130" s="171"/>
      <c r="C130" s="170" t="s">
        <v>310</v>
      </c>
      <c r="D130" s="171"/>
      <c r="E130" s="155" t="s">
        <v>339</v>
      </c>
      <c r="F130" s="156"/>
      <c r="G130" s="157" t="s">
        <v>511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512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482</v>
      </c>
      <c r="H134" s="91"/>
      <c r="I134" s="91"/>
      <c r="J134" s="91"/>
      <c r="K134" s="91"/>
      <c r="L134" s="91"/>
      <c r="M134" s="91"/>
      <c r="N134" s="91"/>
      <c r="O134" s="91"/>
      <c r="P134" s="91"/>
      <c r="Q134" s="91"/>
      <c r="R134" s="91"/>
      <c r="S134" s="91"/>
      <c r="T134" s="91"/>
      <c r="U134" s="91"/>
      <c r="V134" s="91"/>
      <c r="W134" s="91"/>
      <c r="X134" s="92"/>
      <c r="Y134" s="187" t="s">
        <v>321</v>
      </c>
      <c r="Z134" s="188"/>
      <c r="AA134" s="189"/>
      <c r="AB134" s="190" t="s">
        <v>482</v>
      </c>
      <c r="AC134" s="191"/>
      <c r="AD134" s="191"/>
      <c r="AE134" s="192" t="s">
        <v>482</v>
      </c>
      <c r="AF134" s="193"/>
      <c r="AG134" s="193"/>
      <c r="AH134" s="193"/>
      <c r="AI134" s="192" t="s">
        <v>481</v>
      </c>
      <c r="AJ134" s="193"/>
      <c r="AK134" s="193"/>
      <c r="AL134" s="193"/>
      <c r="AM134" s="192" t="s">
        <v>481</v>
      </c>
      <c r="AN134" s="193"/>
      <c r="AO134" s="193"/>
      <c r="AP134" s="193"/>
      <c r="AQ134" s="192" t="s">
        <v>481</v>
      </c>
      <c r="AR134" s="193"/>
      <c r="AS134" s="193"/>
      <c r="AT134" s="193"/>
      <c r="AU134" s="192" t="s">
        <v>481</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482</v>
      </c>
      <c r="AC135" s="199"/>
      <c r="AD135" s="199"/>
      <c r="AE135" s="192" t="s">
        <v>481</v>
      </c>
      <c r="AF135" s="193"/>
      <c r="AG135" s="193"/>
      <c r="AH135" s="193"/>
      <c r="AI135" s="192" t="s">
        <v>481</v>
      </c>
      <c r="AJ135" s="193"/>
      <c r="AK135" s="193"/>
      <c r="AL135" s="193"/>
      <c r="AM135" s="192" t="s">
        <v>481</v>
      </c>
      <c r="AN135" s="193"/>
      <c r="AO135" s="193"/>
      <c r="AP135" s="193"/>
      <c r="AQ135" s="192" t="s">
        <v>481</v>
      </c>
      <c r="AR135" s="193"/>
      <c r="AS135" s="193"/>
      <c r="AT135" s="193"/>
      <c r="AU135" s="192" t="s">
        <v>481</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customHeight="1" x14ac:dyDescent="0.15">
      <c r="A190" s="175"/>
      <c r="B190" s="172"/>
      <c r="C190" s="166"/>
      <c r="D190" s="172"/>
      <c r="E190" s="155" t="s">
        <v>339</v>
      </c>
      <c r="F190" s="156"/>
      <c r="G190" s="157" t="s">
        <v>495</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customHeight="1" x14ac:dyDescent="0.15">
      <c r="A191" s="175"/>
      <c r="B191" s="172"/>
      <c r="C191" s="166"/>
      <c r="D191" s="172"/>
      <c r="E191" s="160" t="s">
        <v>338</v>
      </c>
      <c r="F191" s="161"/>
      <c r="G191" s="96" t="s">
        <v>496</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customHeight="1" x14ac:dyDescent="0.15">
      <c r="A194" s="175"/>
      <c r="B194" s="172"/>
      <c r="C194" s="166"/>
      <c r="D194" s="172"/>
      <c r="E194" s="166"/>
      <c r="F194" s="167"/>
      <c r="G194" s="90" t="s">
        <v>481</v>
      </c>
      <c r="H194" s="91"/>
      <c r="I194" s="91"/>
      <c r="J194" s="91"/>
      <c r="K194" s="91"/>
      <c r="L194" s="91"/>
      <c r="M194" s="91"/>
      <c r="N194" s="91"/>
      <c r="O194" s="91"/>
      <c r="P194" s="91"/>
      <c r="Q194" s="91"/>
      <c r="R194" s="91"/>
      <c r="S194" s="91"/>
      <c r="T194" s="91"/>
      <c r="U194" s="91"/>
      <c r="V194" s="91"/>
      <c r="W194" s="91"/>
      <c r="X194" s="92"/>
      <c r="Y194" s="187" t="s">
        <v>321</v>
      </c>
      <c r="Z194" s="188"/>
      <c r="AA194" s="189"/>
      <c r="AB194" s="190" t="s">
        <v>481</v>
      </c>
      <c r="AC194" s="191"/>
      <c r="AD194" s="191"/>
      <c r="AE194" s="192" t="s">
        <v>481</v>
      </c>
      <c r="AF194" s="193"/>
      <c r="AG194" s="193"/>
      <c r="AH194" s="193"/>
      <c r="AI194" s="192" t="s">
        <v>481</v>
      </c>
      <c r="AJ194" s="193"/>
      <c r="AK194" s="193"/>
      <c r="AL194" s="193"/>
      <c r="AM194" s="192" t="s">
        <v>481</v>
      </c>
      <c r="AN194" s="193"/>
      <c r="AO194" s="193"/>
      <c r="AP194" s="193"/>
      <c r="AQ194" s="192" t="s">
        <v>481</v>
      </c>
      <c r="AR194" s="193"/>
      <c r="AS194" s="193"/>
      <c r="AT194" s="193"/>
      <c r="AU194" s="192" t="s">
        <v>481</v>
      </c>
      <c r="AV194" s="193"/>
      <c r="AW194" s="193"/>
      <c r="AX194" s="194"/>
    </row>
    <row r="195" spans="1:50" ht="39.75"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t="s">
        <v>481</v>
      </c>
      <c r="AC195" s="199"/>
      <c r="AD195" s="199"/>
      <c r="AE195" s="192" t="s">
        <v>481</v>
      </c>
      <c r="AF195" s="193"/>
      <c r="AG195" s="193"/>
      <c r="AH195" s="193"/>
      <c r="AI195" s="192" t="s">
        <v>481</v>
      </c>
      <c r="AJ195" s="193"/>
      <c r="AK195" s="193"/>
      <c r="AL195" s="193"/>
      <c r="AM195" s="192" t="s">
        <v>481</v>
      </c>
      <c r="AN195" s="193"/>
      <c r="AO195" s="193"/>
      <c r="AP195" s="193"/>
      <c r="AQ195" s="192" t="s">
        <v>481</v>
      </c>
      <c r="AR195" s="193"/>
      <c r="AS195" s="193"/>
      <c r="AT195" s="193"/>
      <c r="AU195" s="192" t="s">
        <v>481</v>
      </c>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customHeight="1" x14ac:dyDescent="0.15">
      <c r="A248" s="175"/>
      <c r="B248" s="172"/>
      <c r="C248" s="166"/>
      <c r="D248" s="172"/>
      <c r="E248" s="111" t="s">
        <v>501</v>
      </c>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customHeight="1" x14ac:dyDescent="0.1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20"/>
      <c r="E430" s="160" t="s">
        <v>462</v>
      </c>
      <c r="F430" s="887"/>
      <c r="G430" s="888" t="s">
        <v>326</v>
      </c>
      <c r="H430" s="109"/>
      <c r="I430" s="109"/>
      <c r="J430" s="889" t="s">
        <v>481</v>
      </c>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x14ac:dyDescent="0.15">
      <c r="A433" s="175"/>
      <c r="B433" s="172"/>
      <c r="C433" s="166"/>
      <c r="D433" s="172"/>
      <c r="E433" s="328"/>
      <c r="F433" s="329"/>
      <c r="G433" s="90" t="s">
        <v>482</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6" t="s">
        <v>482</v>
      </c>
      <c r="AF433" s="193"/>
      <c r="AG433" s="193"/>
      <c r="AH433" s="193"/>
      <c r="AI433" s="326" t="s">
        <v>481</v>
      </c>
      <c r="AJ433" s="193"/>
      <c r="AK433" s="193"/>
      <c r="AL433" s="193"/>
      <c r="AM433" s="326" t="s">
        <v>481</v>
      </c>
      <c r="AN433" s="193"/>
      <c r="AO433" s="193"/>
      <c r="AP433" s="327"/>
      <c r="AQ433" s="326" t="s">
        <v>481</v>
      </c>
      <c r="AR433" s="193"/>
      <c r="AS433" s="193"/>
      <c r="AT433" s="327"/>
      <c r="AU433" s="193" t="s">
        <v>481</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6" t="s">
        <v>481</v>
      </c>
      <c r="AF434" s="193"/>
      <c r="AG434" s="193"/>
      <c r="AH434" s="327"/>
      <c r="AI434" s="326" t="s">
        <v>481</v>
      </c>
      <c r="AJ434" s="193"/>
      <c r="AK434" s="193"/>
      <c r="AL434" s="193"/>
      <c r="AM434" s="326" t="s">
        <v>481</v>
      </c>
      <c r="AN434" s="193"/>
      <c r="AO434" s="193"/>
      <c r="AP434" s="327"/>
      <c r="AQ434" s="326" t="s">
        <v>481</v>
      </c>
      <c r="AR434" s="193"/>
      <c r="AS434" s="193"/>
      <c r="AT434" s="327"/>
      <c r="AU434" s="193" t="s">
        <v>481</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481</v>
      </c>
      <c r="AF435" s="193"/>
      <c r="AG435" s="193"/>
      <c r="AH435" s="327"/>
      <c r="AI435" s="326" t="s">
        <v>481</v>
      </c>
      <c r="AJ435" s="193"/>
      <c r="AK435" s="193"/>
      <c r="AL435" s="193"/>
      <c r="AM435" s="326" t="s">
        <v>481</v>
      </c>
      <c r="AN435" s="193"/>
      <c r="AO435" s="193"/>
      <c r="AP435" s="327"/>
      <c r="AQ435" s="326" t="s">
        <v>481</v>
      </c>
      <c r="AR435" s="193"/>
      <c r="AS435" s="193"/>
      <c r="AT435" s="327"/>
      <c r="AU435" s="193" t="s">
        <v>481</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x14ac:dyDescent="0.15">
      <c r="A458" s="175"/>
      <c r="B458" s="172"/>
      <c r="C458" s="166"/>
      <c r="D458" s="172"/>
      <c r="E458" s="328"/>
      <c r="F458" s="329"/>
      <c r="G458" s="90" t="s">
        <v>482</v>
      </c>
      <c r="H458" s="91"/>
      <c r="I458" s="91"/>
      <c r="J458" s="91"/>
      <c r="K458" s="91"/>
      <c r="L458" s="91"/>
      <c r="M458" s="91"/>
      <c r="N458" s="91"/>
      <c r="O458" s="91"/>
      <c r="P458" s="91"/>
      <c r="Q458" s="91"/>
      <c r="R458" s="91"/>
      <c r="S458" s="91"/>
      <c r="T458" s="91"/>
      <c r="U458" s="91"/>
      <c r="V458" s="91"/>
      <c r="W458" s="91"/>
      <c r="X458" s="92"/>
      <c r="Y458" s="187" t="s">
        <v>12</v>
      </c>
      <c r="Z458" s="188"/>
      <c r="AA458" s="189"/>
      <c r="AB458" s="199" t="s">
        <v>481</v>
      </c>
      <c r="AC458" s="199"/>
      <c r="AD458" s="199"/>
      <c r="AE458" s="326" t="s">
        <v>481</v>
      </c>
      <c r="AF458" s="193"/>
      <c r="AG458" s="193"/>
      <c r="AH458" s="193"/>
      <c r="AI458" s="326" t="s">
        <v>481</v>
      </c>
      <c r="AJ458" s="193"/>
      <c r="AK458" s="193"/>
      <c r="AL458" s="193"/>
      <c r="AM458" s="326" t="s">
        <v>481</v>
      </c>
      <c r="AN458" s="193"/>
      <c r="AO458" s="193"/>
      <c r="AP458" s="327"/>
      <c r="AQ458" s="326" t="s">
        <v>481</v>
      </c>
      <c r="AR458" s="193"/>
      <c r="AS458" s="193"/>
      <c r="AT458" s="327"/>
      <c r="AU458" s="193" t="s">
        <v>481</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481</v>
      </c>
      <c r="AC459" s="191"/>
      <c r="AD459" s="191"/>
      <c r="AE459" s="326" t="s">
        <v>481</v>
      </c>
      <c r="AF459" s="193"/>
      <c r="AG459" s="193"/>
      <c r="AH459" s="327"/>
      <c r="AI459" s="326" t="s">
        <v>481</v>
      </c>
      <c r="AJ459" s="193"/>
      <c r="AK459" s="193"/>
      <c r="AL459" s="193"/>
      <c r="AM459" s="326" t="s">
        <v>481</v>
      </c>
      <c r="AN459" s="193"/>
      <c r="AO459" s="193"/>
      <c r="AP459" s="327"/>
      <c r="AQ459" s="326" t="s">
        <v>481</v>
      </c>
      <c r="AR459" s="193"/>
      <c r="AS459" s="193"/>
      <c r="AT459" s="327"/>
      <c r="AU459" s="193" t="s">
        <v>481</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481</v>
      </c>
      <c r="AF460" s="193"/>
      <c r="AG460" s="193"/>
      <c r="AH460" s="327"/>
      <c r="AI460" s="326" t="s">
        <v>481</v>
      </c>
      <c r="AJ460" s="193"/>
      <c r="AK460" s="193"/>
      <c r="AL460" s="193"/>
      <c r="AM460" s="326" t="s">
        <v>481</v>
      </c>
      <c r="AN460" s="193"/>
      <c r="AO460" s="193"/>
      <c r="AP460" s="327"/>
      <c r="AQ460" s="326" t="s">
        <v>481</v>
      </c>
      <c r="AR460" s="193"/>
      <c r="AS460" s="193"/>
      <c r="AT460" s="327"/>
      <c r="AU460" s="193" t="s">
        <v>481</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482</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88" t="s">
        <v>326</v>
      </c>
      <c r="H484" s="109"/>
      <c r="I484" s="109"/>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88" t="s">
        <v>326</v>
      </c>
      <c r="H538" s="109"/>
      <c r="I538" s="109"/>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88" t="s">
        <v>326</v>
      </c>
      <c r="H592" s="109"/>
      <c r="I592" s="109"/>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88" t="s">
        <v>326</v>
      </c>
      <c r="H646" s="109"/>
      <c r="I646" s="109"/>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2"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480</v>
      </c>
      <c r="AE702" s="332"/>
      <c r="AF702" s="332"/>
      <c r="AG702" s="371" t="s">
        <v>497</v>
      </c>
      <c r="AH702" s="372"/>
      <c r="AI702" s="372"/>
      <c r="AJ702" s="372"/>
      <c r="AK702" s="372"/>
      <c r="AL702" s="372"/>
      <c r="AM702" s="372"/>
      <c r="AN702" s="372"/>
      <c r="AO702" s="372"/>
      <c r="AP702" s="372"/>
      <c r="AQ702" s="372"/>
      <c r="AR702" s="372"/>
      <c r="AS702" s="372"/>
      <c r="AT702" s="372"/>
      <c r="AU702" s="372"/>
      <c r="AV702" s="372"/>
      <c r="AW702" s="372"/>
      <c r="AX702" s="373"/>
    </row>
    <row r="703" spans="1:50" ht="54"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480</v>
      </c>
      <c r="AE703" s="315"/>
      <c r="AF703" s="315"/>
      <c r="AG703" s="87" t="s">
        <v>500</v>
      </c>
      <c r="AH703" s="88"/>
      <c r="AI703" s="88"/>
      <c r="AJ703" s="88"/>
      <c r="AK703" s="88"/>
      <c r="AL703" s="88"/>
      <c r="AM703" s="88"/>
      <c r="AN703" s="88"/>
      <c r="AO703" s="88"/>
      <c r="AP703" s="88"/>
      <c r="AQ703" s="88"/>
      <c r="AR703" s="88"/>
      <c r="AS703" s="88"/>
      <c r="AT703" s="88"/>
      <c r="AU703" s="88"/>
      <c r="AV703" s="88"/>
      <c r="AW703" s="88"/>
      <c r="AX703" s="89"/>
    </row>
    <row r="704" spans="1:50" ht="78"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480</v>
      </c>
      <c r="AE704" s="769"/>
      <c r="AF704" s="769"/>
      <c r="AG704" s="153" t="s">
        <v>503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504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515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t="s">
        <v>516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80" t="s">
        <v>466</v>
      </c>
      <c r="B737" s="196"/>
      <c r="C737" s="196"/>
      <c r="D737" s="197"/>
      <c r="E737" s="979" t="s">
        <v>475</v>
      </c>
      <c r="F737" s="979"/>
      <c r="G737" s="979"/>
      <c r="H737" s="979"/>
      <c r="I737" s="979"/>
      <c r="J737" s="979"/>
      <c r="K737" s="979"/>
      <c r="L737" s="979"/>
      <c r="M737" s="979"/>
      <c r="N737" s="351" t="s">
        <v>459</v>
      </c>
      <c r="O737" s="351"/>
      <c r="P737" s="351"/>
      <c r="Q737" s="351"/>
      <c r="R737" s="979" t="s">
        <v>475</v>
      </c>
      <c r="S737" s="979"/>
      <c r="T737" s="979"/>
      <c r="U737" s="979"/>
      <c r="V737" s="979"/>
      <c r="W737" s="979"/>
      <c r="X737" s="979"/>
      <c r="Y737" s="979"/>
      <c r="Z737" s="979"/>
      <c r="AA737" s="351" t="s">
        <v>458</v>
      </c>
      <c r="AB737" s="351"/>
      <c r="AC737" s="351"/>
      <c r="AD737" s="351"/>
      <c r="AE737" s="979" t="s">
        <v>475</v>
      </c>
      <c r="AF737" s="979"/>
      <c r="AG737" s="979"/>
      <c r="AH737" s="979"/>
      <c r="AI737" s="979"/>
      <c r="AJ737" s="979"/>
      <c r="AK737" s="979"/>
      <c r="AL737" s="979"/>
      <c r="AM737" s="979"/>
      <c r="AN737" s="351" t="s">
        <v>457</v>
      </c>
      <c r="AO737" s="351"/>
      <c r="AP737" s="351"/>
      <c r="AQ737" s="351"/>
      <c r="AR737" s="971" t="s">
        <v>482</v>
      </c>
      <c r="AS737" s="972"/>
      <c r="AT737" s="972"/>
      <c r="AU737" s="972"/>
      <c r="AV737" s="972"/>
      <c r="AW737" s="972"/>
      <c r="AX737" s="973"/>
      <c r="AY737" s="75"/>
      <c r="AZ737" s="75"/>
    </row>
    <row r="738" spans="1:52" ht="24.75" customHeight="1" x14ac:dyDescent="0.15">
      <c r="A738" s="980" t="s">
        <v>456</v>
      </c>
      <c r="B738" s="196"/>
      <c r="C738" s="196"/>
      <c r="D738" s="197"/>
      <c r="E738" s="979" t="s">
        <v>475</v>
      </c>
      <c r="F738" s="979"/>
      <c r="G738" s="979"/>
      <c r="H738" s="979"/>
      <c r="I738" s="979"/>
      <c r="J738" s="979"/>
      <c r="K738" s="979"/>
      <c r="L738" s="979"/>
      <c r="M738" s="979"/>
      <c r="N738" s="351" t="s">
        <v>455</v>
      </c>
      <c r="O738" s="351"/>
      <c r="P738" s="351"/>
      <c r="Q738" s="351"/>
      <c r="R738" s="979" t="s">
        <v>475</v>
      </c>
      <c r="S738" s="979"/>
      <c r="T738" s="979"/>
      <c r="U738" s="979"/>
      <c r="V738" s="979"/>
      <c r="W738" s="979"/>
      <c r="X738" s="979"/>
      <c r="Y738" s="979"/>
      <c r="Z738" s="979"/>
      <c r="AA738" s="351" t="s">
        <v>454</v>
      </c>
      <c r="AB738" s="351"/>
      <c r="AC738" s="351"/>
      <c r="AD738" s="351"/>
      <c r="AE738" s="979" t="s">
        <v>475</v>
      </c>
      <c r="AF738" s="979"/>
      <c r="AG738" s="979"/>
      <c r="AH738" s="979"/>
      <c r="AI738" s="979"/>
      <c r="AJ738" s="979"/>
      <c r="AK738" s="979"/>
      <c r="AL738" s="979"/>
      <c r="AM738" s="979"/>
      <c r="AN738" s="351" t="s">
        <v>450</v>
      </c>
      <c r="AO738" s="351"/>
      <c r="AP738" s="351"/>
      <c r="AQ738" s="351"/>
      <c r="AR738" s="971" t="s">
        <v>481</v>
      </c>
      <c r="AS738" s="972"/>
      <c r="AT738" s="972"/>
      <c r="AU738" s="972"/>
      <c r="AV738" s="972"/>
      <c r="AW738" s="972"/>
      <c r="AX738" s="973"/>
    </row>
    <row r="739" spans="1:52" ht="24.75" customHeight="1" thickBot="1" x14ac:dyDescent="0.2">
      <c r="A739" s="981" t="s">
        <v>446</v>
      </c>
      <c r="B739" s="982"/>
      <c r="C739" s="982"/>
      <c r="D739" s="983"/>
      <c r="E739" s="984" t="s">
        <v>478</v>
      </c>
      <c r="F739" s="974"/>
      <c r="G739" s="974"/>
      <c r="H739" s="79" t="str">
        <f>IF(E739="", "", "(")</f>
        <v>(</v>
      </c>
      <c r="I739" s="974" t="s">
        <v>431</v>
      </c>
      <c r="J739" s="974"/>
      <c r="K739" s="79" t="str">
        <f>IF(OR(I739="　", I739=""), "", "-")</f>
        <v>-</v>
      </c>
      <c r="L739" s="975">
        <v>9</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0" t="s">
        <v>426</v>
      </c>
      <c r="B740" s="601"/>
      <c r="C740" s="601"/>
      <c r="D740" s="601"/>
      <c r="E740" s="601"/>
      <c r="F740" s="602"/>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thickBo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428</v>
      </c>
      <c r="B779" s="615"/>
      <c r="C779" s="615"/>
      <c r="D779" s="615"/>
      <c r="E779" s="615"/>
      <c r="F779" s="616"/>
      <c r="G779" s="581" t="s">
        <v>505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506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c r="H781" s="657"/>
      <c r="I781" s="657"/>
      <c r="J781" s="657"/>
      <c r="K781" s="658"/>
      <c r="L781" s="650"/>
      <c r="M781" s="651"/>
      <c r="N781" s="651"/>
      <c r="O781" s="651"/>
      <c r="P781" s="651"/>
      <c r="Q781" s="651"/>
      <c r="R781" s="651"/>
      <c r="S781" s="651"/>
      <c r="T781" s="651"/>
      <c r="U781" s="651"/>
      <c r="V781" s="651"/>
      <c r="W781" s="651"/>
      <c r="X781" s="652"/>
      <c r="Y781" s="374"/>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hidden="1"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33"/>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2" manualBreakCount="2">
    <brk id="704"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2019-05-13T05:30:44Z</cp:lastPrinted>
  <dcterms:created xsi:type="dcterms:W3CDTF">2012-03-13T00:50:25Z</dcterms:created>
  <dcterms:modified xsi:type="dcterms:W3CDTF">2020-11-18T05:24:32Z</dcterms:modified>
</cp:coreProperties>
</file>