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2）\02_調査物\02_調査された物\201104【作業依頼（11／18（水）まで）】行政事業レビューシートの記載の確認等について【H28年度以降公表分が対象】\03回答\河川・ダム維持\"/>
    </mc:Choice>
  </mc:AlternateContent>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<sst xmlns="http://schemas.openxmlformats.org/spreadsheetml/2006/main" count="4626" uniqueCount="873">
  <si>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</si>
  <si>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</si>
  <si>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</si>
  <si>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</si>
  <si>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</si>
  <si>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</si>
  <si>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</si>
  <si>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</si>
  <si>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</si>
  <si>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</si>
  <si>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</si>
  <si>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</si>
  <si>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</si>
  <si>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</si>
  <si>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</si>
  <si>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</si>
  <si>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</si>
  <si>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</si>
  <si>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</si>
  <si>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</si>
  <si>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</si>
  <si>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</si>
  <si>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</si>
  <si>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</si>
  <si>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</si>
  <si>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</si>
  <si>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</si>
  <si>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</si>
  <si>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</si>
  <si>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</si>
  <si>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</si>
  <si>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</si>
  <si>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</si>
  <si>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</si>
  <si>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</si>
  <si>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</si>
  <si>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</si>
  <si>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</si>
  <si>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</si>
  <si>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</si>
  <si>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</si>
  <si>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</si>
  <si>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</si>
  <si>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</si>
  <si>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</si>
  <si>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</si>
  <si>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</si>
  <si>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</si>
  <si>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</si>
  <si>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</si>
  <si>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</si>
  <si>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</si>
  <si>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</si>
  <si>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</si>
  <si>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</si>
  <si>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</si>
  <si>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</si>
  <si>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</si>
  <si>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</si>
  <si>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</si>
  <si>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</si>
  <si>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</si>
  <si>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</si>
  <si>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</si>
  <si>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</si>
  <si>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</si>
  <si>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</si>
  <si>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</si>
  <si>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</si>
  <si>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</si>
  <si>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</si>
  <si>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</si>
  <si>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</si>
  <si>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</si>
  <si>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</si>
  <si>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</si>
  <si>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</si>
  <si>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</si>
  <si>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</si>
  <si>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</si>
  <si>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</si>
  <si>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</si>
  <si>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</si>
  <si>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</si>
  <si>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</si>
  <si>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</si>
  <si>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</si>
  <si>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</si>
  <si>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</si>
  <si>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</si>
  <si>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</si>
  <si>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</si>
  <si>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</si>
  <si>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</si>
  <si>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</si>
  <si>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</si>
  <si>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</si>
  <si>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</si>
  <si>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</si>
  <si>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</si>
  <si>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</si>
  <si>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</si>
  <si>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</si>
  <si>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</si>
  <si>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</si>
  <si>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</si>
  <si>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</si>
  <si>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</si>
  <si>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</si>
  <si>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</si>
  <si>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</si>
  <si>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</si>
  <si>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</si>
  <si>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</si>
  <si>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</si>
  <si>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</si>
  <si>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</si>
  <si>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</si>
  <si>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</si>
  <si>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</si>
  <si>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</si>
  <si>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</si>
  <si>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</si>
  <si>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</si>
  <si>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</si>
  <si>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</si>
  <si>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</si>
  <si>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</si>
  <si>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</si>
  <si>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</si>
  <si>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</si>
  <si>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</si>
  <si>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</si>
  <si>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</si>
  <si>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</si>
  <si>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</si>
  <si>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</si>
  <si>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</si>
  <si>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</si>
  <si>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</si>
  <si>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</si>
  <si>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</si>
  <si>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</si>
  <si>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</si>
  <si>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</si>
  <si>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</si>
  <si>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</si>
  <si>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</si>
  <si>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</si>
  <si>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</si>
  <si>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</si>
  <si>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</si>
  <si>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</si>
  <si>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</si>
  <si>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</si>
  <si>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</si>
  <si>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</si>
  <si>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</si>
  <si>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</si>
  <si>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</si>
  <si>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</si>
  <si>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</si>
  <si>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</si>
  <si>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</si>
  <si>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</si>
  <si>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</si>
  <si>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</si>
  <si>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</si>
  <si>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</si>
  <si>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</si>
  <si>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</si>
  <si>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</si>
  <si>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</si>
  <si>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</si>
  <si>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</si>
  <si>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</si>
  <si>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</si>
  <si>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</si>
  <si>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</si>
  <si>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</si>
  <si>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</si>
  <si>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</si>
  <si>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</si>
  <si>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</si>
  <si>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</si>
  <si>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</si>
  <si>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</si>
  <si>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</si>
  <si>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</si>
  <si>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</si>
  <si>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</si>
  <si>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</si>
  <si>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</si>
  <si>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</si>
  <si>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</si>
  <si>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</si>
  <si>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</si>
  <si>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</si>
  <si>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</si>
  <si>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</si>
  <si>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</si>
  <si>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</si>
  <si>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</si>
  <si>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</si>
  <si>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</si>
  <si>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</si>
  <si>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</si>
  <si>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</si>
  <si>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</si>
  <si>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</si>
  <si>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</si>
  <si>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</si>
  <si>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</si>
  <si>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</si>
  <si>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</si>
  <si>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</si>
  <si>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</si>
  <si>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</si>
  <si>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</si>
  <si>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</si>
  <si>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</si>
  <si>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</si>
  <si>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</si>
  <si>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</si>
  <si>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</si>
  <si>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</si>
  <si>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</si>
  <si>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</si>
  <si>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</si>
  <si>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</si>
  <si>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</si>
  <si>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</si>
  <si>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</si>
  <si>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</si>
  <si>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</si>
  <si>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</si>
  <si>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</si>
  <si>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</si>
  <si>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</si>
  <si>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</si>
  <si>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</si>
  <si>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</si>
  <si>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</si>
  <si>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</si>
  <si>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</si>
  <si>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</si>
  <si>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</si>
  <si>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</si>
  <si>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</si>
  <si>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</si>
  <si>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</si>
  <si>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</si>
  <si>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</si>
  <si>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</si>
  <si>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</si>
  <si>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</si>
  <si>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</si>
  <si>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</si>
  <si>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</si>
  <si>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</si>
  <si>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</si>
  <si>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</si>
  <si>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</si>
  <si>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</si>
  <si>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</si>
  <si>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</si>
  <si>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</si>
  <si>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</si>
  <si>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</si>
  <si>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</si>
  <si>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</si>
  <si>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</si>
  <si>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</si>
  <si>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</si>
  <si>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</si>
  <si>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</si>
  <si>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</si>
  <si>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</si>
  <si>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</si>
  <si>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</si>
  <si>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</si>
  <si>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</si>
  <si>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</si>
  <si>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</si>
  <si>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</si>
  <si>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</si>
  <si>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</si>
  <si>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</si>
  <si>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</si>
  <si>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</si>
  <si>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</si>
  <si>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</si>
  <si>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</si>
  <si>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</si>
  <si>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</si>
  <si>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</si>
  <si>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</si>
  <si>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</si>
  <si>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</si>
  <si>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</si>
  <si>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</si>
  <si>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</si>
  <si>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</si>
  <si>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</si>
  <si>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</si>
  <si>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</si>
  <si>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</si>
  <si>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</si>
  <si>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</si>
  <si>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</si>
  <si>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</si>
  <si>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</si>
  <si>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</si>
  <si>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</si>
  <si>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</si>
  <si>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</si>
  <si>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</si>
  <si>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</si>
  <si>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</si>
  <si>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</si>
  <si>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</si>
  <si>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</si>
  <si>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</si>
  <si>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</si>
  <si>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</si>
  <si>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</si>
  <si>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</si>
  <si>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</si>
  <si>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</si>
  <si>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</si>
  <si>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</si>
  <si>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</si>
  <si>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</si>
  <si>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</si>
  <si>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</si>
  <si>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</si>
  <si>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</si>
  <si>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</si>
  <si>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</si>
  <si>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</si>
  <si>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</si>
  <si>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</si>
  <si>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</si>
  <si>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</si>
  <si>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</si>
  <si>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</si>
  <si>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</si>
  <si>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</si>
  <si>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</si>
  <si>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</si>
  <si>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</si>
  <si>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</si>
  <si>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</si>
  <si>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</si>
  <si>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</si>
  <si>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</si>
  <si>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</si>
  <si>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</si>
  <si>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</si>
  <si>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</si>
  <si>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</si>
  <si>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</si>
  <si>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</si>
  <si>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</si>
  <si>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</si>
  <si>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</si>
  <si>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</si>
  <si>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</si>
  <si>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</si>
  <si>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</si>
  <si>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</si>
  <si>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</si>
  <si>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</si>
  <si>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</si>
  <si>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</si>
  <si>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</si>
  <si>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</si>
  <si>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</si>
  <si>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</si>
  <si>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</si>
  <si>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</si>
  <si>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</si>
  <si>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</si>
  <si>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</si>
  <si>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</si>
  <si>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</si>
  <si>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</si>
  <si>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</si>
  <si>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</si>
  <si>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</si>
  <si>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</si>
  <si>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</si>
  <si>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</si>
  <si>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</si>
  <si>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</si>
  <si>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</si>
  <si>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</si>
  <si>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</si>
  <si>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</si>
  <si>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</si>
  <si>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</si>
  <si>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</si>
  <si>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</si>
  <si>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</si>
  <si>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</si>
  <si>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</si>
  <si>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</si>
  <si>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</si>
  <si>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</si>
  <si>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</si>
  <si>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</si>
  <si>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</si>
  <si>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</si>
  <si>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</si>
  <si>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</si>
  <si>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</si>
  <si>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</si>
  <si>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</si>
  <si>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</si>
  <si>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</si>
  <si>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</si>
  <si>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</si>
  <si>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</si>
  <si>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</si>
  <si>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</si>
  <si>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</si>
  <si>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</si>
  <si>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</si>
  <si>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</si>
  <si>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</si>
  <si>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</si>
  <si>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</si>
  <si>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</si>
  <si>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</si>
  <si>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</si>
  <si>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</si>
  <si>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</si>
  <si>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</si>
  <si>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</si>
  <si>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</si>
  <si>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</si>
  <si>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</si>
  <si>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</si>
  <si>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</si>
  <si>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</si>
  <si>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</si>
  <si>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</si>
  <si>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</si>
  <si>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</si>
  <si>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</si>
  <si>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</si>
  <si>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</si>
  <si>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</si>
  <si>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</si>
  <si>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</si>
  <si>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</si>
  <si>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</si>
  <si>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</si>
  <si>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</si>
  <si>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</si>
  <si>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</si>
  <si>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</si>
  <si>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</si>
  <si>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</si>
  <si>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</si>
  <si>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</si>
  <si>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</si>
  <si>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</si>
  <si>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</si>
  <si>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</si>
  <si>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</si>
  <si>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</si>
  <si>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</si>
  <si>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</si>
  <si>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</si>
  <si>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</si>
  <si>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</si>
  <si>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</si>
  <si>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</si>
  <si>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</si>
  <si>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</si>
  <si>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</si>
  <si>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</si>
  <si>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</si>
  <si>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</si>
  <si>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</si>
  <si>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</si>
  <si>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</si>
  <si>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</si>
  <si>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</si>
  <si>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</si>
  <si>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</si>
  <si>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</si>
  <si>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</si>
  <si>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</si>
  <si>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</si>
  <si>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</si>
  <si>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</si>
  <si>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</si>
  <si>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</si>
  <si>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</si>
  <si>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</si>
  <si>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</si>
  <si>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</si>
  <si>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</si>
  <si>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</si>
  <si>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</si>
  <si>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</si>
  <si>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</si>
  <si>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</si>
  <si>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</si>
  <si>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</si>
  <si>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</si>
  <si>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</si>
  <si>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</si>
  <si>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</si>
  <si>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</si>
  <si>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</si>
  <si>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</si>
  <si>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</si>
  <si>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</si>
  <si>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</si>
  <si>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</si>
  <si>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河川・ダムの維持管理事業</t>
    <rPh sb="0" eb="2">
      <t>カセン</t>
    </rPh>
    <rPh sb="6" eb="8">
      <t>イジ</t>
    </rPh>
    <rPh sb="8" eb="10">
      <t>カンリ</t>
    </rPh>
    <rPh sb="10" eb="12">
      <t>ジギョウ</t>
    </rPh>
    <phoneticPr fontId="5"/>
  </si>
  <si>
    <t>水管理・国土保全局</t>
    <rPh sb="0" eb="1">
      <t>ミズ</t>
    </rPh>
    <rPh sb="1" eb="3">
      <t>カンリ</t>
    </rPh>
    <rPh sb="4" eb="6">
      <t>コクド</t>
    </rPh>
    <rPh sb="6" eb="9">
      <t>ホゼンキョク</t>
    </rPh>
    <phoneticPr fontId="5"/>
  </si>
  <si>
    <t>国土交通省</t>
  </si>
  <si>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</si>
  <si>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</si>
  <si>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河川環境課</t>
    <rPh sb="0" eb="2">
      <t>カセン</t>
    </rPh>
    <rPh sb="2" eb="5">
      <t>カンキョウカ</t>
    </rPh>
    <phoneticPr fontId="5"/>
  </si>
  <si>
    <t>○</t>
  </si>
  <si>
    <t>河川法　第1条、9条、59条、60条、63条、66条、70条の２
特定多目的ダム法　第1条、30条、33条
沖縄振興特別措置法　第107条
独立行政法人水資源機構法　第12条、22条</t>
  </si>
  <si>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</si>
  <si>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</si>
  <si>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</si>
  <si>
    <t>河川整備事業費</t>
    <rPh sb="0" eb="2">
      <t>カセン</t>
    </rPh>
    <rPh sb="2" eb="4">
      <t>セイビ</t>
    </rPh>
    <rPh sb="4" eb="7">
      <t>ジギョウヒ</t>
    </rPh>
    <phoneticPr fontId="5"/>
  </si>
  <si>
    <t>河川管理施設の補修等により安全が保持された河川周辺の人口</t>
    <rPh sb="2" eb="4">
      <t>カンリ</t>
    </rPh>
    <rPh sb="4" eb="6">
      <t>シセツ</t>
    </rPh>
    <rPh sb="21" eb="23">
      <t>カセン</t>
    </rPh>
    <rPh sb="23" eb="25">
      <t>シュウヘン</t>
    </rPh>
    <phoneticPr fontId="5"/>
  </si>
  <si>
    <t>千人</t>
    <rPh sb="0" eb="2">
      <t>センニン</t>
    </rPh>
    <phoneticPr fontId="5"/>
  </si>
  <si>
    <t>-</t>
  </si>
  <si>
    <t>-</t>
    <phoneticPr fontId="5"/>
  </si>
  <si>
    <t>河川管理施設の補修等により安全が保持された人口（国土交通省　水管理・国土保全局調べ（平成30年3月））</t>
    <rPh sb="2" eb="4">
      <t>カンリ</t>
    </rPh>
    <rPh sb="4" eb="6">
      <t>シセツ</t>
    </rPh>
    <rPh sb="30" eb="31">
      <t>ミズ</t>
    </rPh>
    <rPh sb="31" eb="33">
      <t>カンリ</t>
    </rPh>
    <rPh sb="34" eb="36">
      <t>コクド</t>
    </rPh>
    <rPh sb="36" eb="38">
      <t>ホゼン</t>
    </rPh>
    <phoneticPr fontId="5"/>
  </si>
  <si>
    <t>ダムの補修等により安全が保持されたダム下流の人口
※直轄管理区間のみ</t>
    <rPh sb="19" eb="21">
      <t>カリュウ</t>
    </rPh>
    <rPh sb="26" eb="28">
      <t>チョッカツ</t>
    </rPh>
    <rPh sb="28" eb="30">
      <t>カンリ</t>
    </rPh>
    <rPh sb="30" eb="32">
      <t>クカン</t>
    </rPh>
    <phoneticPr fontId="5"/>
  </si>
  <si>
    <t>ダムの補修等により安全が保持された人口（国土交通省　水管理・国土保全局調べ（平成30年3月））</t>
    <rPh sb="26" eb="27">
      <t>ミズ</t>
    </rPh>
    <rPh sb="27" eb="29">
      <t>カンリ</t>
    </rPh>
    <rPh sb="30" eb="32">
      <t>コクド</t>
    </rPh>
    <rPh sb="32" eb="34">
      <t>ホゼン</t>
    </rPh>
    <phoneticPr fontId="5"/>
  </si>
  <si>
    <t>河川管理延長（河川区間）</t>
    <rPh sb="0" eb="2">
      <t>カセン</t>
    </rPh>
    <rPh sb="2" eb="4">
      <t>カンリ</t>
    </rPh>
    <rPh sb="4" eb="6">
      <t>エンチョウ</t>
    </rPh>
    <rPh sb="7" eb="9">
      <t>カセン</t>
    </rPh>
    <rPh sb="9" eb="11">
      <t>クカン</t>
    </rPh>
    <phoneticPr fontId="5"/>
  </si>
  <si>
    <t>ｋｍ</t>
  </si>
  <si>
    <t>河川管理施設数</t>
    <rPh sb="0" eb="2">
      <t>カセン</t>
    </rPh>
    <rPh sb="2" eb="4">
      <t>カンリ</t>
    </rPh>
    <phoneticPr fontId="5"/>
  </si>
  <si>
    <t>施設</t>
    <rPh sb="0" eb="2">
      <t>シセツ</t>
    </rPh>
    <phoneticPr fontId="5"/>
  </si>
  <si>
    <t>ダム数（国・水資源機構）</t>
    <rPh sb="2" eb="3">
      <t>スウ</t>
    </rPh>
    <rPh sb="4" eb="5">
      <t>コク</t>
    </rPh>
    <rPh sb="6" eb="9">
      <t>ミズシゲン</t>
    </rPh>
    <rPh sb="9" eb="11">
      <t>キコウ</t>
    </rPh>
    <phoneticPr fontId="5"/>
  </si>
  <si>
    <t>ダム</t>
  </si>
  <si>
    <t>有</t>
  </si>
  <si>
    <t>‐</t>
  </si>
  <si>
    <t>河川や河川管理施設の機能保持等を目的とした重要な事業であり、国民や社会のニーズは高い。</t>
  </si>
  <si>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</si>
  <si>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</si>
  <si>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5"/>
  </si>
  <si>
    <t>関係法令に基づいて費用を国と地方公共団体等で分担している。関係都府県に対して、毎年度、事業費や実施内容等を説明するなど、効率的な事業執行及び透明性の確保に努めている。</t>
  </si>
  <si>
    <t>現地の施工条件に合わせ経済的な施工を行っている。</t>
  </si>
  <si>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</si>
  <si>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</si>
  <si>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</si>
  <si>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</si>
  <si>
    <t>予算の平準化、トータルコストの縮減の観点を踏まえ、手段・方法等を決定している。</t>
  </si>
  <si>
    <t>活動実績は見込みに見合った実績をあげている。</t>
  </si>
  <si>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5"/>
  </si>
  <si>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</si>
  <si>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5"/>
  </si>
  <si>
    <t>別紙４参照</t>
    <rPh sb="0" eb="2">
      <t>ベッシ</t>
    </rPh>
    <rPh sb="3" eb="5">
      <t>サンショウ</t>
    </rPh>
    <phoneticPr fontId="5"/>
  </si>
  <si>
    <t>194</t>
  </si>
  <si>
    <t>116</t>
  </si>
  <si>
    <t>158,164</t>
  </si>
  <si>
    <t>121</t>
  </si>
  <si>
    <t>165,167</t>
  </si>
  <si>
    <t>132</t>
  </si>
  <si>
    <t>119</t>
  </si>
  <si>
    <t>A.関東地方整備局</t>
    <rPh sb="2" eb="4">
      <t>カントウ</t>
    </rPh>
    <rPh sb="4" eb="6">
      <t>チホウ</t>
    </rPh>
    <rPh sb="6" eb="9">
      <t>セイビキョク</t>
    </rPh>
    <phoneticPr fontId="5"/>
  </si>
  <si>
    <t>B.（株）荏原製作所</t>
  </si>
  <si>
    <t>直轄事業費</t>
    <rPh sb="0" eb="2">
      <t>チョッカツ</t>
    </rPh>
    <rPh sb="2" eb="5">
      <t>ジギョウヒ</t>
    </rPh>
    <phoneticPr fontId="25"/>
  </si>
  <si>
    <t>河川・ダムの維持管理にかかる費用等</t>
    <rPh sb="0" eb="2">
      <t>カセン</t>
    </rPh>
    <rPh sb="6" eb="8">
      <t>イジ</t>
    </rPh>
    <rPh sb="8" eb="10">
      <t>カンリ</t>
    </rPh>
    <rPh sb="14" eb="16">
      <t>ヒヨウ</t>
    </rPh>
    <rPh sb="16" eb="17">
      <t>トウ</t>
    </rPh>
    <phoneticPr fontId="25"/>
  </si>
  <si>
    <t>工事費</t>
    <rPh sb="0" eb="3">
      <t>コウジヒ</t>
    </rPh>
    <phoneticPr fontId="25"/>
  </si>
  <si>
    <t>発電設備修繕工事</t>
    <rPh sb="6" eb="8">
      <t>コウジ</t>
    </rPh>
    <phoneticPr fontId="25"/>
  </si>
  <si>
    <t>D.独立行政法人水資源機構</t>
    <rPh sb="2" eb="4">
      <t>ドクリツ</t>
    </rPh>
    <rPh sb="4" eb="6">
      <t>ギョウセイ</t>
    </rPh>
    <rPh sb="6" eb="8">
      <t>ホウジン</t>
    </rPh>
    <rPh sb="8" eb="11">
      <t>ミズシゲン</t>
    </rPh>
    <rPh sb="11" eb="13">
      <t>キコウ</t>
    </rPh>
    <phoneticPr fontId="5"/>
  </si>
  <si>
    <t>測量設計費</t>
    <rPh sb="0" eb="2">
      <t>ソクリョウ</t>
    </rPh>
    <rPh sb="2" eb="5">
      <t>セッケイヒ</t>
    </rPh>
    <phoneticPr fontId="25"/>
  </si>
  <si>
    <t>河川監理施設監理検討</t>
    <rPh sb="0" eb="2">
      <t>カセン</t>
    </rPh>
    <rPh sb="2" eb="4">
      <t>カンリ</t>
    </rPh>
    <rPh sb="4" eb="6">
      <t>シセツ</t>
    </rPh>
    <rPh sb="6" eb="8">
      <t>カンリ</t>
    </rPh>
    <rPh sb="8" eb="10">
      <t>ケントウ</t>
    </rPh>
    <phoneticPr fontId="25"/>
  </si>
  <si>
    <t>堰等管理事業委託費</t>
    <rPh sb="0" eb="1">
      <t>セキ</t>
    </rPh>
    <rPh sb="1" eb="2">
      <t>トウ</t>
    </rPh>
    <rPh sb="2" eb="4">
      <t>カンリ</t>
    </rPh>
    <rPh sb="4" eb="6">
      <t>ジギョウ</t>
    </rPh>
    <rPh sb="6" eb="9">
      <t>イタクヒ</t>
    </rPh>
    <phoneticPr fontId="25"/>
  </si>
  <si>
    <t>取水堰及び水路管理</t>
    <rPh sb="0" eb="3">
      <t>シュスイゼキ</t>
    </rPh>
    <rPh sb="3" eb="4">
      <t>オヨ</t>
    </rPh>
    <rPh sb="5" eb="7">
      <t>スイロ</t>
    </rPh>
    <rPh sb="7" eb="9">
      <t>カンリ</t>
    </rPh>
    <phoneticPr fontId="25"/>
  </si>
  <si>
    <t>E.栃木県</t>
    <rPh sb="2" eb="5">
      <t>トチギケン</t>
    </rPh>
    <phoneticPr fontId="5"/>
  </si>
  <si>
    <t>F. 個人Ａ</t>
    <rPh sb="3" eb="5">
      <t>コジン</t>
    </rPh>
    <phoneticPr fontId="5"/>
  </si>
  <si>
    <t>用地費及補償費</t>
    <rPh sb="0" eb="3">
      <t>ヨウチヒ</t>
    </rPh>
    <rPh sb="3" eb="4">
      <t>オヨ</t>
    </rPh>
    <rPh sb="4" eb="7">
      <t>ホショウヒ</t>
    </rPh>
    <phoneticPr fontId="25"/>
  </si>
  <si>
    <t>減電等費用負担</t>
    <rPh sb="0" eb="1">
      <t>ゲン</t>
    </rPh>
    <rPh sb="1" eb="2">
      <t>デン</t>
    </rPh>
    <rPh sb="2" eb="3">
      <t>トウ</t>
    </rPh>
    <rPh sb="3" eb="5">
      <t>ヒヨウ</t>
    </rPh>
    <rPh sb="5" eb="7">
      <t>フタン</t>
    </rPh>
    <phoneticPr fontId="25"/>
  </si>
  <si>
    <t>堰等管理事業委託費</t>
    <rPh sb="0" eb="2">
      <t>セキトウ</t>
    </rPh>
    <rPh sb="2" eb="4">
      <t>カンリ</t>
    </rPh>
    <rPh sb="4" eb="6">
      <t>ジギョウ</t>
    </rPh>
    <rPh sb="6" eb="9">
      <t>イタクヒ</t>
    </rPh>
    <phoneticPr fontId="25"/>
  </si>
  <si>
    <t>操作委託</t>
    <rPh sb="0" eb="2">
      <t>ソウサ</t>
    </rPh>
    <rPh sb="2" eb="4">
      <t>イタク</t>
    </rPh>
    <phoneticPr fontId="25"/>
  </si>
  <si>
    <t>G.国土技術政策総合研究所</t>
    <rPh sb="2" eb="4">
      <t>コクド</t>
    </rPh>
    <rPh sb="4" eb="6">
      <t>ギジュツ</t>
    </rPh>
    <rPh sb="6" eb="8">
      <t>セイサク</t>
    </rPh>
    <rPh sb="8" eb="10">
      <t>ソウゴウ</t>
    </rPh>
    <rPh sb="10" eb="13">
      <t>ケンキュウジョ</t>
    </rPh>
    <phoneticPr fontId="5"/>
  </si>
  <si>
    <t>H.（株）建設技術研究所　東京本社</t>
    <rPh sb="2" eb="5">
      <t>カブ</t>
    </rPh>
    <rPh sb="5" eb="7">
      <t>ケンセツ</t>
    </rPh>
    <rPh sb="7" eb="9">
      <t>ギジュツ</t>
    </rPh>
    <rPh sb="9" eb="12">
      <t>ケンキュウジョ</t>
    </rPh>
    <rPh sb="13" eb="15">
      <t>トウキョウ</t>
    </rPh>
    <rPh sb="15" eb="17">
      <t>ホンシャ</t>
    </rPh>
    <phoneticPr fontId="5"/>
  </si>
  <si>
    <t>河川、ダムの維持管理に係る調査・検討等</t>
    <rPh sb="0" eb="2">
      <t>カセン</t>
    </rPh>
    <rPh sb="6" eb="8">
      <t>イジ</t>
    </rPh>
    <rPh sb="8" eb="10">
      <t>カンリ</t>
    </rPh>
    <rPh sb="11" eb="12">
      <t>カカ</t>
    </rPh>
    <rPh sb="13" eb="15">
      <t>チョウサ</t>
    </rPh>
    <rPh sb="16" eb="18">
      <t>ケントウ</t>
    </rPh>
    <rPh sb="18" eb="19">
      <t>トウ</t>
    </rPh>
    <phoneticPr fontId="25"/>
  </si>
  <si>
    <t>構図安定計算業務</t>
    <rPh sb="0" eb="2">
      <t>コウズ</t>
    </rPh>
    <rPh sb="2" eb="4">
      <t>アンテイ</t>
    </rPh>
    <rPh sb="4" eb="6">
      <t>ケイサン</t>
    </rPh>
    <rPh sb="6" eb="8">
      <t>ギョウム</t>
    </rPh>
    <phoneticPr fontId="25"/>
  </si>
  <si>
    <t>☑</t>
  </si>
  <si>
    <t>A.地方整備局</t>
    <rPh sb="2" eb="4">
      <t>チホウ</t>
    </rPh>
    <rPh sb="4" eb="7">
      <t>セイビキョク</t>
    </rPh>
    <phoneticPr fontId="5"/>
  </si>
  <si>
    <t>関東地方整備局</t>
    <rPh sb="0" eb="2">
      <t>カントウ</t>
    </rPh>
    <rPh sb="2" eb="4">
      <t>チホウ</t>
    </rPh>
    <rPh sb="4" eb="7">
      <t>セイビキョク</t>
    </rPh>
    <phoneticPr fontId="14"/>
  </si>
  <si>
    <t>九州地方整備局</t>
    <rPh sb="0" eb="2">
      <t>キュウシュウ</t>
    </rPh>
    <rPh sb="2" eb="4">
      <t>チホウ</t>
    </rPh>
    <rPh sb="4" eb="7">
      <t>セイビキョク</t>
    </rPh>
    <phoneticPr fontId="14"/>
  </si>
  <si>
    <t>中部地方整備局</t>
    <rPh sb="0" eb="2">
      <t>チュウブ</t>
    </rPh>
    <rPh sb="2" eb="4">
      <t>チホウ</t>
    </rPh>
    <rPh sb="4" eb="7">
      <t>セイビキョク</t>
    </rPh>
    <phoneticPr fontId="14"/>
  </si>
  <si>
    <t>東北地方整備局</t>
    <rPh sb="0" eb="2">
      <t>トウホク</t>
    </rPh>
    <rPh sb="2" eb="4">
      <t>チホウ</t>
    </rPh>
    <rPh sb="4" eb="7">
      <t>セイビキョク</t>
    </rPh>
    <phoneticPr fontId="14"/>
  </si>
  <si>
    <t>中国地方整備局</t>
    <rPh sb="0" eb="2">
      <t>チュウゴク</t>
    </rPh>
    <rPh sb="2" eb="4">
      <t>チホウ</t>
    </rPh>
    <rPh sb="4" eb="7">
      <t>セイビキョク</t>
    </rPh>
    <phoneticPr fontId="14"/>
  </si>
  <si>
    <t>近畿地方整備局</t>
    <rPh sb="0" eb="2">
      <t>キンキ</t>
    </rPh>
    <rPh sb="2" eb="4">
      <t>チホウ</t>
    </rPh>
    <rPh sb="4" eb="6">
      <t>セイビ</t>
    </rPh>
    <rPh sb="6" eb="7">
      <t>キョク</t>
    </rPh>
    <phoneticPr fontId="14"/>
  </si>
  <si>
    <t>北陸地方整備局</t>
    <rPh sb="0" eb="2">
      <t>ホクリク</t>
    </rPh>
    <rPh sb="2" eb="4">
      <t>チホウ</t>
    </rPh>
    <rPh sb="4" eb="6">
      <t>セイビ</t>
    </rPh>
    <rPh sb="6" eb="7">
      <t>キョク</t>
    </rPh>
    <phoneticPr fontId="14"/>
  </si>
  <si>
    <t>四国地方整備局</t>
    <rPh sb="0" eb="2">
      <t>シコク</t>
    </rPh>
    <rPh sb="2" eb="4">
      <t>チホウ</t>
    </rPh>
    <rPh sb="4" eb="7">
      <t>セイビキョク</t>
    </rPh>
    <phoneticPr fontId="14"/>
  </si>
  <si>
    <t>河川・ダムの維持管理にかかる費用等</t>
    <rPh sb="0" eb="2">
      <t>カセン</t>
    </rPh>
    <rPh sb="6" eb="8">
      <t>イジ</t>
    </rPh>
    <rPh sb="8" eb="10">
      <t>カンリ</t>
    </rPh>
    <rPh sb="14" eb="16">
      <t>ヒヨウ</t>
    </rPh>
    <rPh sb="16" eb="17">
      <t>トウ</t>
    </rPh>
    <phoneticPr fontId="14"/>
  </si>
  <si>
    <t>B.民間企業等</t>
    <rPh sb="2" eb="4">
      <t>ミンカン</t>
    </rPh>
    <rPh sb="4" eb="6">
      <t>キギョウ</t>
    </rPh>
    <rPh sb="6" eb="7">
      <t>トウ</t>
    </rPh>
    <phoneticPr fontId="5"/>
  </si>
  <si>
    <t>（株）荏原製作所　北関東支社</t>
  </si>
  <si>
    <t>ティーシートレーディング（株）</t>
  </si>
  <si>
    <t>（株）エネット</t>
  </si>
  <si>
    <t>三井物産エアロスペース（株）</t>
  </si>
  <si>
    <t>（株）荏原製作所　東京支社</t>
  </si>
  <si>
    <t>（株）ケーネス　関東支社</t>
  </si>
  <si>
    <t>（株）ＩＨＩインフラ建設関東支店</t>
  </si>
  <si>
    <t>（株）日立テクノロジーアンドサービス　サービス統括部</t>
  </si>
  <si>
    <t>鈴中工業（株）　東京支店</t>
  </si>
  <si>
    <t>ムサシ興発（株）</t>
  </si>
  <si>
    <t>発電設備修繕工事</t>
  </si>
  <si>
    <t>石灰石粉購入</t>
  </si>
  <si>
    <t>電気使用料</t>
  </si>
  <si>
    <t>ヘリコプター購入</t>
  </si>
  <si>
    <t>ポンプ設備修繕工事</t>
  </si>
  <si>
    <t>通信施設等保守</t>
  </si>
  <si>
    <t>予備ゲート修繕工事</t>
  </si>
  <si>
    <t>河川管理施設等点検整備</t>
  </si>
  <si>
    <t>船舶管理業務</t>
  </si>
  <si>
    <t>災害対策用機械等保守</t>
  </si>
  <si>
    <t>揚排水ポンプ設備の修繕工事については、同種・同規模のポンプ当該設備を「自ら製作・据付」を行った実績を有している業者により実施されなければならないため、当該ポンプを製作・据付を行った者をあらかじめ特定予定者として決定した上で、競争参加の有無を確認する公募手続きを行ったが、参加意思確認書の提出がなされなかったことから、特定予定者と契約を行った。</t>
  </si>
  <si>
    <t>競争参加資格確認申請書を提出した２社のうち１社が競争参加資格が無く欠格となったことから、一者応札となった。</t>
    <rPh sb="0" eb="2">
      <t>キョウソウ</t>
    </rPh>
    <rPh sb="2" eb="4">
      <t>サンカ</t>
    </rPh>
    <rPh sb="4" eb="6">
      <t>シカク</t>
    </rPh>
    <rPh sb="6" eb="8">
      <t>カクニン</t>
    </rPh>
    <rPh sb="8" eb="11">
      <t>シンセイショ</t>
    </rPh>
    <rPh sb="12" eb="14">
      <t>テイシュツ</t>
    </rPh>
    <rPh sb="17" eb="18">
      <t>シャ</t>
    </rPh>
    <rPh sb="22" eb="23">
      <t>シャ</t>
    </rPh>
    <rPh sb="24" eb="26">
      <t>キョウソウ</t>
    </rPh>
    <rPh sb="26" eb="28">
      <t>サンカ</t>
    </rPh>
    <rPh sb="28" eb="30">
      <t>シカク</t>
    </rPh>
    <rPh sb="31" eb="32">
      <t>ナ</t>
    </rPh>
    <rPh sb="33" eb="35">
      <t>ケッカク</t>
    </rPh>
    <rPh sb="44" eb="45">
      <t>イッ</t>
    </rPh>
    <rPh sb="45" eb="46">
      <t>シャ</t>
    </rPh>
    <rPh sb="46" eb="48">
      <t>オウサツ</t>
    </rPh>
    <phoneticPr fontId="5"/>
  </si>
  <si>
    <t>C.公益法人</t>
    <rPh sb="2" eb="4">
      <t>コウエキ</t>
    </rPh>
    <rPh sb="4" eb="6">
      <t>ホウジン</t>
    </rPh>
    <phoneticPr fontId="5"/>
  </si>
  <si>
    <t>Ｈ２９渡良瀬川河川管理施設監理検討業務河川財団・東京建設コンサルタント設計共同体</t>
  </si>
  <si>
    <t>（公財）宮ヶ瀬ダム周辺振興財団</t>
  </si>
  <si>
    <t>Ｈ２９利根川上流管内維持管理方策検討業務河川財団・エコー設計共同体</t>
  </si>
  <si>
    <t>平成２９・３０年度河川維持管理データベースシステム設計検討業務河川財団・八千代エンジニヤリ</t>
  </si>
  <si>
    <t>Ｈ２９下館管内維持管理検討業務河川財団・エコー設計共同体</t>
  </si>
  <si>
    <t>Ｈ２９利根川下流管内河川管理施設監理検討業務河川財団・建設技術研究所設計共同体</t>
  </si>
  <si>
    <t>Ｈ２９久慈川・那珂川利用適正化検討業務河川財団・エコー・日水コン設計共同体</t>
  </si>
  <si>
    <t>（公財）リバーフロント研究所</t>
  </si>
  <si>
    <t>Ｈ２９荒川下流河川保全推進検討業務　河川財団・建設技術研究所設計共同体</t>
  </si>
  <si>
    <t>（公財）ひたちなか市生活・文化・スポーツ公社</t>
  </si>
  <si>
    <t>河川管理施設監理検討</t>
  </si>
  <si>
    <t>施設管理支援</t>
  </si>
  <si>
    <t>維持管理方策検討</t>
  </si>
  <si>
    <t>河川維持管理データベースシステム設計検討</t>
  </si>
  <si>
    <t>維持管理検討</t>
  </si>
  <si>
    <t>利用適正化検討</t>
  </si>
  <si>
    <t>水辺の国勢調査</t>
  </si>
  <si>
    <t>河川保全推進検討</t>
  </si>
  <si>
    <t>水道使用料</t>
  </si>
  <si>
    <t>D.独立行政法人</t>
    <rPh sb="2" eb="4">
      <t>ドクリツ</t>
    </rPh>
    <rPh sb="4" eb="6">
      <t>ギョウセイ</t>
    </rPh>
    <rPh sb="6" eb="8">
      <t>ホウジン</t>
    </rPh>
    <phoneticPr fontId="5"/>
  </si>
  <si>
    <t>独立行政法人水資源機構</t>
  </si>
  <si>
    <t>秋ヶ瀬取水堰及び朝霞水路管理</t>
  </si>
  <si>
    <t>印旛水門の維持操作等の管理</t>
  </si>
  <si>
    <t>通信設備の更新</t>
  </si>
  <si>
    <t>E.地方公共団体等</t>
    <rPh sb="2" eb="4">
      <t>チホウ</t>
    </rPh>
    <rPh sb="4" eb="6">
      <t>コウキョウ</t>
    </rPh>
    <rPh sb="6" eb="8">
      <t>ダンタイ</t>
    </rPh>
    <rPh sb="8" eb="9">
      <t>トウ</t>
    </rPh>
    <phoneticPr fontId="5"/>
  </si>
  <si>
    <t>栃木県</t>
  </si>
  <si>
    <t>栃木県知事　福田　富一</t>
  </si>
  <si>
    <t>筑西市</t>
  </si>
  <si>
    <t>筑西市長</t>
  </si>
  <si>
    <t>常総市</t>
  </si>
  <si>
    <t>常総市長</t>
  </si>
  <si>
    <t>下妻市</t>
  </si>
  <si>
    <t>下妻市長</t>
  </si>
  <si>
    <t>栃木市</t>
  </si>
  <si>
    <t>栃木市長</t>
  </si>
  <si>
    <t>古河市</t>
  </si>
  <si>
    <t>古河市長</t>
  </si>
  <si>
    <t>成田市</t>
  </si>
  <si>
    <t>成田市長</t>
  </si>
  <si>
    <t>常陸太田市</t>
  </si>
  <si>
    <t>常陸太田市長</t>
  </si>
  <si>
    <t>つくば市</t>
  </si>
  <si>
    <t>つくば市長</t>
  </si>
  <si>
    <t>柏市</t>
  </si>
  <si>
    <t>柏市長</t>
  </si>
  <si>
    <t xml:space="preserve">5000020090000 </t>
  </si>
  <si>
    <t xml:space="preserve">4000020082279 </t>
  </si>
  <si>
    <t xml:space="preserve">6000020082112 </t>
  </si>
  <si>
    <t xml:space="preserve">6000020082104 </t>
  </si>
  <si>
    <t>6000020092037</t>
  </si>
  <si>
    <t>3000020082040</t>
  </si>
  <si>
    <t>8000020122114</t>
  </si>
  <si>
    <t>5000020082121</t>
  </si>
  <si>
    <t>8000020082201</t>
  </si>
  <si>
    <t>6000020122173</t>
  </si>
  <si>
    <t>減電等費用負担</t>
  </si>
  <si>
    <t>樋管操作委託</t>
    <rPh sb="0" eb="2">
      <t>ヒカン</t>
    </rPh>
    <phoneticPr fontId="25"/>
  </si>
  <si>
    <t>操作委託</t>
  </si>
  <si>
    <t>F.個人</t>
    <rPh sb="2" eb="4">
      <t>コジン</t>
    </rPh>
    <phoneticPr fontId="5"/>
  </si>
  <si>
    <t>個人A</t>
    <rPh sb="0" eb="2">
      <t>コジン</t>
    </rPh>
    <phoneticPr fontId="25"/>
  </si>
  <si>
    <t>個人B</t>
    <rPh sb="0" eb="2">
      <t>コジン</t>
    </rPh>
    <phoneticPr fontId="25"/>
  </si>
  <si>
    <t>個人C</t>
    <rPh sb="0" eb="2">
      <t>コジン</t>
    </rPh>
    <phoneticPr fontId="25"/>
  </si>
  <si>
    <t>個人D</t>
    <rPh sb="0" eb="2">
      <t>コジン</t>
    </rPh>
    <phoneticPr fontId="25"/>
  </si>
  <si>
    <t>個人E</t>
    <rPh sb="0" eb="2">
      <t>コジン</t>
    </rPh>
    <phoneticPr fontId="25"/>
  </si>
  <si>
    <t>個人F</t>
    <rPh sb="0" eb="2">
      <t>コジン</t>
    </rPh>
    <phoneticPr fontId="25"/>
  </si>
  <si>
    <t>個人G</t>
    <rPh sb="0" eb="2">
      <t>コジン</t>
    </rPh>
    <phoneticPr fontId="25"/>
  </si>
  <si>
    <t>個人H</t>
    <rPh sb="0" eb="2">
      <t>コジン</t>
    </rPh>
    <phoneticPr fontId="25"/>
  </si>
  <si>
    <t>個人I</t>
    <rPh sb="0" eb="2">
      <t>コジン</t>
    </rPh>
    <phoneticPr fontId="25"/>
  </si>
  <si>
    <t>個人J</t>
    <rPh sb="0" eb="2">
      <t>コジン</t>
    </rPh>
    <phoneticPr fontId="25"/>
  </si>
  <si>
    <t>土地賃貸借</t>
  </si>
  <si>
    <t>土地使用料</t>
  </si>
  <si>
    <t>賃貸借料</t>
  </si>
  <si>
    <t>賃借料</t>
  </si>
  <si>
    <t>土地借上料</t>
  </si>
  <si>
    <t>G.本省等</t>
    <rPh sb="2" eb="4">
      <t>ホンショウ</t>
    </rPh>
    <rPh sb="4" eb="5">
      <t>トウ</t>
    </rPh>
    <phoneticPr fontId="5"/>
  </si>
  <si>
    <t>国土技術政策総合研究所</t>
    <rPh sb="0" eb="2">
      <t>コクド</t>
    </rPh>
    <rPh sb="2" eb="4">
      <t>ギジュツ</t>
    </rPh>
    <rPh sb="4" eb="6">
      <t>セイサク</t>
    </rPh>
    <rPh sb="6" eb="8">
      <t>ソウゴウ</t>
    </rPh>
    <rPh sb="8" eb="11">
      <t>ケンキュウジョ</t>
    </rPh>
    <phoneticPr fontId="25"/>
  </si>
  <si>
    <t>本省</t>
    <rPh sb="0" eb="2">
      <t>ホンショウ</t>
    </rPh>
    <phoneticPr fontId="25"/>
  </si>
  <si>
    <t>国土地理院</t>
    <rPh sb="0" eb="2">
      <t>コクド</t>
    </rPh>
    <rPh sb="2" eb="5">
      <t>チリイン</t>
    </rPh>
    <phoneticPr fontId="25"/>
  </si>
  <si>
    <t>河川・ダムの維持管理にかかる調査・検討等</t>
    <rPh sb="0" eb="2">
      <t>カセン</t>
    </rPh>
    <rPh sb="6" eb="8">
      <t>イジ</t>
    </rPh>
    <rPh sb="8" eb="10">
      <t>カンリ</t>
    </rPh>
    <rPh sb="14" eb="16">
      <t>チョウサ</t>
    </rPh>
    <rPh sb="17" eb="19">
      <t>ケントウ</t>
    </rPh>
    <rPh sb="19" eb="20">
      <t>トウ</t>
    </rPh>
    <phoneticPr fontId="25"/>
  </si>
  <si>
    <t>電気通信設備製造等</t>
    <rPh sb="0" eb="2">
      <t>デンキ</t>
    </rPh>
    <rPh sb="2" eb="4">
      <t>ツウシン</t>
    </rPh>
    <rPh sb="4" eb="6">
      <t>セツビ</t>
    </rPh>
    <rPh sb="6" eb="8">
      <t>セイゾウ</t>
    </rPh>
    <rPh sb="8" eb="9">
      <t>トウ</t>
    </rPh>
    <phoneticPr fontId="25"/>
  </si>
  <si>
    <t>H.民間企業等</t>
    <rPh sb="2" eb="4">
      <t>ミンカン</t>
    </rPh>
    <rPh sb="4" eb="6">
      <t>キギョウ</t>
    </rPh>
    <rPh sb="6" eb="7">
      <t>トウ</t>
    </rPh>
    <phoneticPr fontId="5"/>
  </si>
  <si>
    <t>（株）建設技術研究所　東京本社</t>
  </si>
  <si>
    <t>八千代エンジニヤリング（株）茨城事務所</t>
  </si>
  <si>
    <t>アンサンブル予測情報を用いたダム操作意思決定手法に関する計算業務建設技術研究所・日本気象協会設計共同体</t>
  </si>
  <si>
    <t>ダムの合理的維持管理のための構造性能への影響要因及び影響評価手法整理業務ダム技術センター・</t>
  </si>
  <si>
    <t>（株）保全工学研究所</t>
  </si>
  <si>
    <t>一般財団法人　日本建設情報総合センター</t>
  </si>
  <si>
    <t>一般社団法人　日本建設機械施工協会</t>
  </si>
  <si>
    <t>一般財団法人　国土技術研究センター</t>
  </si>
  <si>
    <t>センチュリテクノ（株）</t>
  </si>
  <si>
    <t>一般社団法人　国際建設技術協会</t>
  </si>
  <si>
    <t>7010001042703</t>
  </si>
  <si>
    <t>2011101037696</t>
  </si>
  <si>
    <t>1010505001763</t>
  </si>
  <si>
    <t>9010001093604</t>
  </si>
  <si>
    <t>4010405010556</t>
  </si>
  <si>
    <t>2140005015408</t>
  </si>
  <si>
    <t>4010405000185</t>
  </si>
  <si>
    <t>2010001048077</t>
  </si>
  <si>
    <t>3010005018587</t>
  </si>
  <si>
    <t>構図安定計算業務</t>
  </si>
  <si>
    <t>データベース改良業務</t>
  </si>
  <si>
    <t>アンサンブル予測情報を活用した計算業務</t>
  </si>
  <si>
    <t>ダムの維持管理に関する資料整理業務</t>
  </si>
  <si>
    <t>ダム技術に関する調査整理業務</t>
  </si>
  <si>
    <t>積算システム高度化のための整理業務</t>
  </si>
  <si>
    <t>ＩＣＴによる出来方管理要領修正業務</t>
  </si>
  <si>
    <t>修繕設計のための基礎的調査業務</t>
  </si>
  <si>
    <t>モデルデータ作成業務</t>
  </si>
  <si>
    <t>海外事例調査業務</t>
  </si>
  <si>
    <t>B</t>
  </si>
  <si>
    <t>平成２９・３０年度河川維持管理データベースシステム設計検討業務河川財団・八千代エンジニヤリング</t>
  </si>
  <si>
    <t>（株）丸善</t>
  </si>
  <si>
    <t>関東建設マネジメント（株）</t>
  </si>
  <si>
    <t>（株）山善</t>
  </si>
  <si>
    <t>（株）アジア開発興業</t>
  </si>
  <si>
    <t>Ｈ２８・Ｈ２９川俣ダム管理支援業務　関東建設・セノン設計共同体</t>
  </si>
  <si>
    <t>（一社）関東地域づくり協会</t>
  </si>
  <si>
    <t>設備修繕工事</t>
    <rPh sb="0" eb="2">
      <t>セツビ</t>
    </rPh>
    <rPh sb="2" eb="4">
      <t>シュウゼン</t>
    </rPh>
    <rPh sb="4" eb="6">
      <t>コウジ</t>
    </rPh>
    <phoneticPr fontId="25"/>
  </si>
  <si>
    <t>ヘリコプター１式購入</t>
  </si>
  <si>
    <t>点検整備業務</t>
    <rPh sb="0" eb="2">
      <t>テンケン</t>
    </rPh>
    <rPh sb="2" eb="4">
      <t>セイビ</t>
    </rPh>
    <rPh sb="4" eb="6">
      <t>ギョウム</t>
    </rPh>
    <phoneticPr fontId="25"/>
  </si>
  <si>
    <t>測量設計業務</t>
    <rPh sb="0" eb="2">
      <t>ソクリョウ</t>
    </rPh>
    <rPh sb="2" eb="4">
      <t>セッケイ</t>
    </rPh>
    <rPh sb="4" eb="6">
      <t>ギョウム</t>
    </rPh>
    <phoneticPr fontId="25"/>
  </si>
  <si>
    <t>管理支援業務</t>
    <rPh sb="0" eb="2">
      <t>カンリ</t>
    </rPh>
    <rPh sb="2" eb="4">
      <t>シエン</t>
    </rPh>
    <rPh sb="4" eb="6">
      <t>ギョウム</t>
    </rPh>
    <phoneticPr fontId="25"/>
  </si>
  <si>
    <t>維持工事</t>
    <rPh sb="0" eb="2">
      <t>イジ</t>
    </rPh>
    <rPh sb="2" eb="4">
      <t>コウジ</t>
    </rPh>
    <phoneticPr fontId="25"/>
  </si>
  <si>
    <t>ポンプ設備は各ポンプメーカのノウハウでシステム構成されていることから、応募には既設設備の設計思想等に関する熟度が重要と考えられ、結果、一者応募になったと思われる。
今後、設計条件明示を工夫することで競争性の確保に努める。</t>
    <rPh sb="3" eb="5">
      <t>セツビ</t>
    </rPh>
    <rPh sb="6" eb="7">
      <t>カク</t>
    </rPh>
    <rPh sb="23" eb="25">
      <t>コウセイ</t>
    </rPh>
    <rPh sb="35" eb="37">
      <t>オウボ</t>
    </rPh>
    <rPh sb="39" eb="41">
      <t>キセツ</t>
    </rPh>
    <rPh sb="41" eb="43">
      <t>セツビ</t>
    </rPh>
    <rPh sb="44" eb="46">
      <t>セッケイ</t>
    </rPh>
    <rPh sb="46" eb="48">
      <t>シソウ</t>
    </rPh>
    <rPh sb="48" eb="49">
      <t>トウ</t>
    </rPh>
    <rPh sb="50" eb="51">
      <t>カン</t>
    </rPh>
    <rPh sb="53" eb="54">
      <t>ジュク</t>
    </rPh>
    <rPh sb="54" eb="55">
      <t>ド</t>
    </rPh>
    <rPh sb="56" eb="58">
      <t>ジュウヨウ</t>
    </rPh>
    <rPh sb="59" eb="60">
      <t>カンガ</t>
    </rPh>
    <rPh sb="64" eb="66">
      <t>ケッカ</t>
    </rPh>
    <rPh sb="67" eb="68">
      <t>イッ</t>
    </rPh>
    <rPh sb="68" eb="69">
      <t>シャ</t>
    </rPh>
    <rPh sb="69" eb="71">
      <t>オウボ</t>
    </rPh>
    <rPh sb="76" eb="77">
      <t>オモ</t>
    </rPh>
    <rPh sb="82" eb="84">
      <t>コンゴ</t>
    </rPh>
    <rPh sb="85" eb="87">
      <t>セッケイ</t>
    </rPh>
    <rPh sb="87" eb="89">
      <t>ジョウケン</t>
    </rPh>
    <rPh sb="89" eb="91">
      <t>メイジ</t>
    </rPh>
    <rPh sb="92" eb="94">
      <t>クフウ</t>
    </rPh>
    <rPh sb="99" eb="102">
      <t>キョウソウセイ</t>
    </rPh>
    <rPh sb="103" eb="105">
      <t>カクホ</t>
    </rPh>
    <rPh sb="106" eb="107">
      <t>ツト</t>
    </rPh>
    <phoneticPr fontId="25"/>
  </si>
  <si>
    <t>I.独立行政法人水資源機構</t>
    <rPh sb="2" eb="4">
      <t>ドクリツ</t>
    </rPh>
    <rPh sb="4" eb="6">
      <t>ギョウセイ</t>
    </rPh>
    <rPh sb="6" eb="8">
      <t>ホウジン</t>
    </rPh>
    <rPh sb="8" eb="11">
      <t>ミズシゲン</t>
    </rPh>
    <rPh sb="11" eb="13">
      <t>キコウ</t>
    </rPh>
    <phoneticPr fontId="5"/>
  </si>
  <si>
    <t>J.（株）アクアテルス</t>
    <rPh sb="2" eb="5">
      <t>カブ</t>
    </rPh>
    <phoneticPr fontId="5"/>
  </si>
  <si>
    <t>水資源開発事業交付金</t>
    <rPh sb="0" eb="3">
      <t>ミズシゲン</t>
    </rPh>
    <rPh sb="3" eb="5">
      <t>カイハツ</t>
    </rPh>
    <rPh sb="5" eb="7">
      <t>ジギョウ</t>
    </rPh>
    <rPh sb="7" eb="10">
      <t>コウフキン</t>
    </rPh>
    <phoneticPr fontId="5"/>
  </si>
  <si>
    <t>ダムの維持管理に係る費用等</t>
    <rPh sb="3" eb="5">
      <t>イジ</t>
    </rPh>
    <rPh sb="5" eb="7">
      <t>カンリ</t>
    </rPh>
    <rPh sb="8" eb="9">
      <t>カカ</t>
    </rPh>
    <rPh sb="10" eb="12">
      <t>ヒヨウ</t>
    </rPh>
    <rPh sb="12" eb="13">
      <t>トウ</t>
    </rPh>
    <phoneticPr fontId="5"/>
  </si>
  <si>
    <t>人件費等</t>
    <rPh sb="0" eb="3">
      <t>ジンケンヒ</t>
    </rPh>
    <rPh sb="3" eb="4">
      <t>トウ</t>
    </rPh>
    <phoneticPr fontId="5"/>
  </si>
  <si>
    <t>維持管理費</t>
    <rPh sb="0" eb="2">
      <t>イジ</t>
    </rPh>
    <rPh sb="2" eb="5">
      <t>カンリヒ</t>
    </rPh>
    <phoneticPr fontId="5"/>
  </si>
  <si>
    <t>操作監視補助業務</t>
    <rPh sb="0" eb="2">
      <t>ソウサ</t>
    </rPh>
    <rPh sb="2" eb="4">
      <t>カンシ</t>
    </rPh>
    <rPh sb="4" eb="6">
      <t>ホジョ</t>
    </rPh>
    <rPh sb="6" eb="8">
      <t>ギョウム</t>
    </rPh>
    <phoneticPr fontId="5"/>
  </si>
  <si>
    <t>K.国立大学法人　岐阜大学</t>
    <rPh sb="2" eb="4">
      <t>コクリツ</t>
    </rPh>
    <rPh sb="4" eb="6">
      <t>ダイガク</t>
    </rPh>
    <rPh sb="6" eb="8">
      <t>ホウジン</t>
    </rPh>
    <rPh sb="9" eb="11">
      <t>ギフ</t>
    </rPh>
    <rPh sb="11" eb="13">
      <t>ダイガク</t>
    </rPh>
    <phoneticPr fontId="5"/>
  </si>
  <si>
    <t>L.（独）水資源機構健康保険組合</t>
    <rPh sb="3" eb="4">
      <t>ドク</t>
    </rPh>
    <rPh sb="5" eb="8">
      <t>ミズシゲン</t>
    </rPh>
    <rPh sb="8" eb="10">
      <t>キコウ</t>
    </rPh>
    <rPh sb="10" eb="12">
      <t>ケンコウ</t>
    </rPh>
    <rPh sb="12" eb="14">
      <t>ホケン</t>
    </rPh>
    <rPh sb="14" eb="16">
      <t>クミアイ</t>
    </rPh>
    <phoneticPr fontId="5"/>
  </si>
  <si>
    <t>管理業務費</t>
    <rPh sb="0" eb="2">
      <t>カンリ</t>
    </rPh>
    <rPh sb="2" eb="5">
      <t>ギョウムヒ</t>
    </rPh>
    <phoneticPr fontId="5"/>
  </si>
  <si>
    <t>ダムに係る検討業務</t>
    <rPh sb="3" eb="4">
      <t>カカ</t>
    </rPh>
    <rPh sb="5" eb="7">
      <t>ケントウ</t>
    </rPh>
    <rPh sb="7" eb="9">
      <t>ギョウム</t>
    </rPh>
    <phoneticPr fontId="5"/>
  </si>
  <si>
    <t>業務委託</t>
    <rPh sb="0" eb="2">
      <t>ギョウム</t>
    </rPh>
    <rPh sb="2" eb="4">
      <t>イタク</t>
    </rPh>
    <phoneticPr fontId="5"/>
  </si>
  <si>
    <t>M.国土交通省関東地方整備局</t>
    <rPh sb="2" eb="4">
      <t>コクド</t>
    </rPh>
    <rPh sb="4" eb="7">
      <t>コウツウショウ</t>
    </rPh>
    <rPh sb="7" eb="9">
      <t>カントウ</t>
    </rPh>
    <rPh sb="9" eb="11">
      <t>チホウ</t>
    </rPh>
    <rPh sb="11" eb="14">
      <t>セイビキョク</t>
    </rPh>
    <phoneticPr fontId="5"/>
  </si>
  <si>
    <t>施設管理業務</t>
    <rPh sb="0" eb="2">
      <t>シセツ</t>
    </rPh>
    <rPh sb="2" eb="4">
      <t>カンリ</t>
    </rPh>
    <rPh sb="4" eb="6">
      <t>ギョウム</t>
    </rPh>
    <phoneticPr fontId="5"/>
  </si>
  <si>
    <t>N.個人a</t>
    <rPh sb="2" eb="4">
      <t>コジン</t>
    </rPh>
    <phoneticPr fontId="5"/>
  </si>
  <si>
    <t>I.独立行政法人　水資源機構</t>
    <rPh sb="2" eb="4">
      <t>ドクリツ</t>
    </rPh>
    <rPh sb="4" eb="6">
      <t>ギョウセイ</t>
    </rPh>
    <rPh sb="6" eb="8">
      <t>ホウジン</t>
    </rPh>
    <rPh sb="9" eb="12">
      <t>ミズシゲン</t>
    </rPh>
    <rPh sb="12" eb="14">
      <t>キコウ</t>
    </rPh>
    <phoneticPr fontId="5"/>
  </si>
  <si>
    <t>独立行政法人水資源機構</t>
    <rPh sb="0" eb="2">
      <t>ドクリツ</t>
    </rPh>
    <rPh sb="2" eb="4">
      <t>ギョウセイ</t>
    </rPh>
    <rPh sb="4" eb="6">
      <t>ホウジン</t>
    </rPh>
    <rPh sb="6" eb="9">
      <t>ミズシゲン</t>
    </rPh>
    <rPh sb="9" eb="11">
      <t>キコウ</t>
    </rPh>
    <phoneticPr fontId="5"/>
  </si>
  <si>
    <t>ダムの維持管理にかかる費用等</t>
    <rPh sb="3" eb="5">
      <t>イジ</t>
    </rPh>
    <rPh sb="5" eb="7">
      <t>カンリ</t>
    </rPh>
    <rPh sb="11" eb="13">
      <t>ヒヨウ</t>
    </rPh>
    <rPh sb="13" eb="14">
      <t>トウ</t>
    </rPh>
    <phoneticPr fontId="5"/>
  </si>
  <si>
    <t>Ｊ．民間企業等</t>
    <rPh sb="2" eb="4">
      <t>ミンカン</t>
    </rPh>
    <rPh sb="4" eb="6">
      <t>キギョウ</t>
    </rPh>
    <rPh sb="6" eb="7">
      <t>トウ</t>
    </rPh>
    <phoneticPr fontId="5"/>
  </si>
  <si>
    <t>（株）アクアテルス</t>
  </si>
  <si>
    <t>（株）アイ・ディー・エー</t>
  </si>
  <si>
    <t>佐藤鉄工（株）</t>
  </si>
  <si>
    <t>（株）有電社</t>
  </si>
  <si>
    <t>日立造船（株）</t>
  </si>
  <si>
    <t>（株）ミトモ製作所</t>
  </si>
  <si>
    <t>（株）ＩＨＩインフラ建設</t>
  </si>
  <si>
    <t>応用地質（株）</t>
  </si>
  <si>
    <t>松原建設（株）</t>
  </si>
  <si>
    <t>シンフォニアエンジニアリング（株）</t>
  </si>
  <si>
    <t xml:space="preserve">2030001010423 </t>
  </si>
  <si>
    <t>8070001006008</t>
  </si>
  <si>
    <t xml:space="preserve">8122001002798 </t>
  </si>
  <si>
    <t xml:space="preserve">3120001031541 </t>
  </si>
  <si>
    <t xml:space="preserve">5010601000905 </t>
  </si>
  <si>
    <t xml:space="preserve">2010001034531 </t>
  </si>
  <si>
    <t xml:space="preserve">5040001007093 </t>
  </si>
  <si>
    <t xml:space="preserve">2190001006711 </t>
  </si>
  <si>
    <t>水門点検業務</t>
  </si>
  <si>
    <t>現場技術業務</t>
  </si>
  <si>
    <t>利水放流設備整備</t>
  </si>
  <si>
    <t>多重無線装置製造</t>
  </si>
  <si>
    <t>ゲート整備</t>
  </si>
  <si>
    <t>放流設備整備</t>
  </si>
  <si>
    <t>地すべり調査業務</t>
  </si>
  <si>
    <t>維持浚渫</t>
  </si>
  <si>
    <t>電源設備整備</t>
  </si>
  <si>
    <t>Ｋ．公益法人</t>
    <rPh sb="2" eb="4">
      <t>コウエキ</t>
    </rPh>
    <rPh sb="4" eb="6">
      <t>ホウジン</t>
    </rPh>
    <phoneticPr fontId="5"/>
  </si>
  <si>
    <t>国立大学法人　岐阜大学</t>
  </si>
  <si>
    <t>（公社）神川町シルバー人材センター</t>
  </si>
  <si>
    <t>（公社）京都保健衛生協会</t>
  </si>
  <si>
    <t>（公社）滋賀県生活環境事業協会</t>
  </si>
  <si>
    <t>（公社）茨城県水質保全協会</t>
  </si>
  <si>
    <t xml:space="preserve">5200005002181 </t>
  </si>
  <si>
    <t xml:space="preserve">8030005015470 </t>
  </si>
  <si>
    <t>7130005002583</t>
  </si>
  <si>
    <t xml:space="preserve">9160005008527 </t>
  </si>
  <si>
    <t xml:space="preserve">5050005000432 </t>
  </si>
  <si>
    <t>地下水涵養効果の検討</t>
  </si>
  <si>
    <t>清掃業務</t>
  </si>
  <si>
    <t>物品購入</t>
  </si>
  <si>
    <t>浄化槽法定点検</t>
  </si>
  <si>
    <t>Ｌ．独立行政法人</t>
    <rPh sb="2" eb="4">
      <t>ドクリツ</t>
    </rPh>
    <rPh sb="4" eb="6">
      <t>ギョウセイ</t>
    </rPh>
    <rPh sb="6" eb="8">
      <t>ホウジン</t>
    </rPh>
    <phoneticPr fontId="5"/>
  </si>
  <si>
    <t>（独）水資源機構健康保険組合</t>
  </si>
  <si>
    <t>（独）国立病院機構沼田病院</t>
  </si>
  <si>
    <t xml:space="preserve">2700150086428 </t>
  </si>
  <si>
    <t>人材活用業務</t>
  </si>
  <si>
    <t>Ｍ．地方公共団体等</t>
    <rPh sb="2" eb="4">
      <t>チホウ</t>
    </rPh>
    <rPh sb="4" eb="6">
      <t>コウキョウ</t>
    </rPh>
    <rPh sb="6" eb="8">
      <t>ダンタイ</t>
    </rPh>
    <rPh sb="8" eb="9">
      <t>トウ</t>
    </rPh>
    <phoneticPr fontId="5"/>
  </si>
  <si>
    <t>関東地方整備局</t>
  </si>
  <si>
    <t>国土交通省　関東地方整備局</t>
  </si>
  <si>
    <t>四国地方整備局</t>
  </si>
  <si>
    <t>国土交通省　四国地方整備局</t>
  </si>
  <si>
    <t>近畿地方整備局</t>
  </si>
  <si>
    <t>国土交通省　近畿地方整備局長</t>
  </si>
  <si>
    <t>九州地方整備局</t>
  </si>
  <si>
    <t>国土交通省　九州地方整備局長</t>
  </si>
  <si>
    <t>中部地方整備局</t>
  </si>
  <si>
    <t>国土交通省　中部地方整備局</t>
  </si>
  <si>
    <t>長浜水道企業団</t>
  </si>
  <si>
    <t>揖斐川町</t>
  </si>
  <si>
    <t>揖斐川町長 富田 和弘</t>
  </si>
  <si>
    <t>行方市</t>
  </si>
  <si>
    <t>行方市長</t>
  </si>
  <si>
    <t>野洲市</t>
  </si>
  <si>
    <t>野洲市長</t>
  </si>
  <si>
    <t>東近江市水道事務所</t>
  </si>
  <si>
    <t xml:space="preserve">2000020258211 </t>
  </si>
  <si>
    <t xml:space="preserve">8000020214019 </t>
  </si>
  <si>
    <t xml:space="preserve">8000020082333 </t>
  </si>
  <si>
    <t xml:space="preserve">2000020252107 </t>
  </si>
  <si>
    <t xml:space="preserve">2000020252131 </t>
  </si>
  <si>
    <t>施設管理業務</t>
  </si>
  <si>
    <t>霞ヶ浦開発施設管理業務</t>
  </si>
  <si>
    <t>ダム統合管理業務</t>
  </si>
  <si>
    <t>水道料</t>
  </si>
  <si>
    <t>自然環境保全</t>
  </si>
  <si>
    <t>霞ヶ浦資料館管理</t>
  </si>
  <si>
    <t>Ｎ．個人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</si>
  <si>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</si>
  <si>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</si>
  <si>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</si>
  <si>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</si>
  <si>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</si>
  <si>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</si>
  <si>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</si>
  <si>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</si>
  <si>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</si>
  <si>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</si>
  <si>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5"/>
  </si>
  <si>
    <t>公益法人への支出のほとんどについて、企画競争の応募が一者となっており改善を求める。</t>
    <phoneticPr fontId="5"/>
  </si>
  <si>
    <t>一者応募となった原因を分析し、更なる競争性の確保を図るとともに、長寿命化計画に基づき、事業の効率的・効果的な実施に努めるべき。</t>
    <rPh sb="0" eb="1">
      <t>イッ</t>
    </rPh>
    <rPh sb="1" eb="2">
      <t>シャ</t>
    </rPh>
    <rPh sb="2" eb="4">
      <t>オウボ</t>
    </rPh>
    <rPh sb="8" eb="10">
      <t>ゲンイン</t>
    </rPh>
    <rPh sb="11" eb="13">
      <t>ブンセキ</t>
    </rPh>
    <rPh sb="15" eb="16">
      <t>サラ</t>
    </rPh>
    <rPh sb="18" eb="21">
      <t>キョウソウセイ</t>
    </rPh>
    <rPh sb="22" eb="24">
      <t>カクホ</t>
    </rPh>
    <rPh sb="25" eb="26">
      <t>ハカ</t>
    </rPh>
    <rPh sb="32" eb="35">
      <t>チョウジュミョウ</t>
    </rPh>
    <rPh sb="35" eb="36">
      <t>カ</t>
    </rPh>
    <rPh sb="36" eb="38">
      <t>ケイカク</t>
    </rPh>
    <rPh sb="39" eb="40">
      <t>モト</t>
    </rPh>
    <rPh sb="43" eb="45">
      <t>ジギョウ</t>
    </rPh>
    <rPh sb="46" eb="49">
      <t>コウリツテキ</t>
    </rPh>
    <rPh sb="50" eb="52">
      <t>コウカ</t>
    </rPh>
    <rPh sb="52" eb="53">
      <t>テキ</t>
    </rPh>
    <rPh sb="54" eb="56">
      <t>ジッシ</t>
    </rPh>
    <rPh sb="57" eb="58">
      <t>ツト</t>
    </rPh>
    <phoneticPr fontId="5"/>
  </si>
  <si>
    <t>課長　光成　正和</t>
    <rPh sb="0" eb="2">
      <t>カチョウ</t>
    </rPh>
    <rPh sb="3" eb="5">
      <t>ミツナリ</t>
    </rPh>
    <rPh sb="6" eb="8">
      <t>マサカズ</t>
    </rPh>
    <phoneticPr fontId="5"/>
  </si>
  <si>
    <t>現在管理している河川6,940kmにおける管理施設の機能を適正に保持する</t>
    <rPh sb="0" eb="2">
      <t>ゲンザイ</t>
    </rPh>
    <rPh sb="2" eb="4">
      <t>カンリ</t>
    </rPh>
    <rPh sb="8" eb="10">
      <t>カセン</t>
    </rPh>
    <rPh sb="21" eb="23">
      <t>カンリ</t>
    </rPh>
    <rPh sb="23" eb="25">
      <t>シセツ</t>
    </rPh>
    <rPh sb="26" eb="28">
      <t>キノウ</t>
    </rPh>
    <rPh sb="29" eb="31">
      <t>テキセイ</t>
    </rPh>
    <rPh sb="32" eb="34">
      <t>ホジ</t>
    </rPh>
    <phoneticPr fontId="5"/>
  </si>
  <si>
    <t>執行等改善</t>
  </si>
  <si>
    <t>揚排水ポンプ設備の修繕工事については、同種・同規模のポンプ当該設備を「自ら製作・据付」を行った実績を有している業者により実施されなければならないため、当該ポンプを製作・据付を行った者をあらかじめ特定予定者として決定した上で、競争参加の有無を確認する公募手続きを行ったが、参加意思確認書の提出がなされなかったことから、特定予定者と契約を行った。</t>
    <phoneticPr fontId="5"/>
  </si>
  <si>
    <t>百万円</t>
    <rPh sb="0" eb="1">
      <t>ヒャク</t>
    </rPh>
    <rPh sb="1" eb="3">
      <t>マンエン</t>
    </rPh>
    <phoneticPr fontId="5"/>
  </si>
  <si>
    <t>現在管理している96ダムの機能を適正に保持する</t>
    <rPh sb="0" eb="2">
      <t>ゲンザイ</t>
    </rPh>
    <rPh sb="2" eb="4">
      <t>カンリ</t>
    </rPh>
    <rPh sb="13" eb="15">
      <t>キノウ</t>
    </rPh>
    <rPh sb="16" eb="18">
      <t>テキセイ</t>
    </rPh>
    <rPh sb="19" eb="21">
      <t>ホジ</t>
    </rPh>
    <phoneticPr fontId="5"/>
  </si>
  <si>
    <t>一者応募となった原因を分析し更なる競争性確保に努めるなどコスト縮減に取り組むとともに、老朽化したゲートのステンレス化等可能な限り施設の長寿命化を図り、効率的・効果的な施設の維持管理に努める。</t>
    <rPh sb="2" eb="4">
      <t>オウボ</t>
    </rPh>
    <rPh sb="75" eb="78">
      <t>コウリツテキ</t>
    </rPh>
    <rPh sb="79" eb="82">
      <t>コウカテキ</t>
    </rPh>
    <phoneticPr fontId="5"/>
  </si>
  <si>
    <t>-</t>
    <phoneticPr fontId="5"/>
  </si>
  <si>
    <t>一般財団法人ダム技術センター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</si>
</sst>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8"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33617</xdr:colOff>
      <xdr:row>739</xdr:row>
      <xdr:rowOff>313765</xdr:rowOff>
    </xdr:from>
    <xdr:to>
      <xdr:col>46</xdr:col>
      <xdr:colOff>114205</xdr:colOff>
      <xdr:row>777</xdr:row>
      <xdr:rowOff>176959</xdr:rowOff>
    </xdr:to>
    <xdr:pic>
      <xdr:nvPicPr>
        <xdr:cNvPr id="2" name="図 1"/>
        <xdr:cNvPicPr>
          <a:picLocks noChangeAspect="1"/>
        </xdr:cNvPicPr>
      </xdr:nvPicPr>
      <xdr:blipFill>
        <a:blip xmlns:r="http://schemas.openxmlformats.org/officeDocument/2006/relationships" r:embed="rId1"/>
        <a:stretch>
          <a:fillRect/>
        </a:stretch>
      </xdr:blipFill>
      <xdr:spPr>
        <a:xfrm>
          <a:off x="1647264" y="47232794"/>
          <a:ext cx="7745412" cy="13612812"/>
        </a:xfrm>
        <a:prstGeom prst="rect">
          <a:avLst/>
        </a:prstGeom>
      </xdr:spPr>
    </xdr:pic>
    <xdr:clientData/>
  </xdr:twoCellAnchor>
  <xdr:oneCellAnchor>
    <xdr:from>
      <xdr:col>5</xdr:col>
      <xdr:colOff>190501</xdr:colOff>
      <xdr:row>790</xdr:row>
      <xdr:rowOff>280147</xdr:rowOff>
    </xdr:from>
    <xdr:ext cx="4259037" cy="598714"/>
    <xdr:sp macro="" textlink="">
      <xdr:nvSpPr>
        <xdr:cNvPr id="3" name="テキスト ボックス 2"/>
        <xdr:cNvSpPr txBox="1"/>
      </xdr:nvSpPr>
      <xdr:spPr>
        <a:xfrm>
          <a:off x="1199030" y="65027735"/>
          <a:ext cx="4259037" cy="598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C.H29</a:t>
          </a:r>
          <a:r>
            <a:rPr kumimoji="1" lang="ja-JP" altLang="en-US" sz="900"/>
            <a:t>渡良瀬川河川管理施設監理検討業務河川財団・東京建設コンサルタント設計共同体</a:t>
          </a:r>
        </a:p>
      </xdr:txBody>
    </xdr:sp>
    <xdr:clientData/>
  </xdr:oneCellAnchor>
  <xdr:twoCellAnchor>
    <xdr:from>
      <xdr:col>0</xdr:col>
      <xdr:colOff>0</xdr:colOff>
      <xdr:row>831</xdr:row>
      <xdr:rowOff>78441</xdr:rowOff>
    </xdr:from>
    <xdr:to>
      <xdr:col>49</xdr:col>
      <xdr:colOff>332245</xdr:colOff>
      <xdr:row>831</xdr:row>
      <xdr:rowOff>1073660</xdr:rowOff>
    </xdr:to>
    <xdr:sp macro="" textlink="">
      <xdr:nvSpPr>
        <xdr:cNvPr id="4" name="テキスト ボックス 3"/>
        <xdr:cNvSpPr txBox="1"/>
      </xdr:nvSpPr>
      <xdr:spPr>
        <a:xfrm>
          <a:off x="0" y="77690382"/>
          <a:ext cx="10215833" cy="995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）の上位１者を記載。</a:t>
          </a:r>
        </a:p>
        <a:p>
          <a:r>
            <a:rPr kumimoji="1" lang="en-US" altLang="ja-JP" sz="1100">
              <a:latin typeface="+mn-ea"/>
              <a:ea typeface="+mn-ea"/>
            </a:rPr>
            <a:t>※</a:t>
          </a:r>
          <a:r>
            <a:rPr kumimoji="1" lang="ja-JP" altLang="en-US" sz="1100">
              <a:latin typeface="+mn-ea"/>
              <a:ea typeface="+mn-ea"/>
            </a:rPr>
            <a:t>Ｈについては、「Ｇ．本省等（３機関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」のうち、最も支出額が大きい国土技術政策総合研究所を代表として、各ブロック（Ｈ</a:t>
          </a:r>
          <a:r>
            <a:rPr kumimoji="1" lang="en-US" altLang="ja-JP" sz="1100">
              <a:latin typeface="+mn-ea"/>
              <a:ea typeface="+mn-ea"/>
            </a:rPr>
            <a:t>)</a:t>
          </a:r>
          <a:r>
            <a:rPr kumimoji="1" lang="ja-JP" altLang="en-US" sz="1100">
              <a:latin typeface="+mn-ea"/>
              <a:ea typeface="+mn-ea"/>
            </a:rPr>
            <a:t>の上位１者を記載。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）の上位１者を記載。</a:t>
          </a:r>
        </a:p>
      </xdr:txBody>
    </xdr:sp>
    <xdr:clientData/>
  </xdr:twoCellAnchor>
  <xdr:twoCellAnchor>
    <xdr:from>
      <xdr:col>0</xdr:col>
      <xdr:colOff>112059</xdr:colOff>
      <xdr:row>899</xdr:row>
      <xdr:rowOff>100853</xdr:rowOff>
    </xdr:from>
    <xdr:to>
      <xdr:col>50</xdr:col>
      <xdr:colOff>98374</xdr:colOff>
      <xdr:row>899</xdr:row>
      <xdr:rowOff>1199030</xdr:rowOff>
    </xdr:to>
    <xdr:sp macro="" textlink="">
      <xdr:nvSpPr>
        <xdr:cNvPr id="5" name="テキスト ボックス 4"/>
        <xdr:cNvSpPr txBox="1"/>
      </xdr:nvSpPr>
      <xdr:spPr>
        <a:xfrm>
          <a:off x="112059" y="92661441"/>
          <a:ext cx="10374168" cy="109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67235</xdr:colOff>
      <xdr:row>965</xdr:row>
      <xdr:rowOff>100853</xdr:rowOff>
    </xdr:from>
    <xdr:to>
      <xdr:col>50</xdr:col>
      <xdr:colOff>53550</xdr:colOff>
      <xdr:row>965</xdr:row>
      <xdr:rowOff>1189424</xdr:rowOff>
    </xdr:to>
    <xdr:sp macro="" textlink="">
      <xdr:nvSpPr>
        <xdr:cNvPr id="6" name="テキスト ボックス 5"/>
        <xdr:cNvSpPr txBox="1"/>
      </xdr:nvSpPr>
      <xdr:spPr>
        <a:xfrm>
          <a:off x="67235" y="104304353"/>
          <a:ext cx="10374168" cy="1088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112060</xdr:colOff>
      <xdr:row>1064</xdr:row>
      <xdr:rowOff>100853</xdr:rowOff>
    </xdr:from>
    <xdr:to>
      <xdr:col>50</xdr:col>
      <xdr:colOff>98375</xdr:colOff>
      <xdr:row>1064</xdr:row>
      <xdr:rowOff>1216639</xdr:rowOff>
    </xdr:to>
    <xdr:sp macro="" textlink="">
      <xdr:nvSpPr>
        <xdr:cNvPr id="7" name="テキスト ボックス 6"/>
        <xdr:cNvSpPr txBox="1"/>
      </xdr:nvSpPr>
      <xdr:spPr>
        <a:xfrm>
          <a:off x="112060" y="118255677"/>
          <a:ext cx="10374168"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78441</xdr:colOff>
      <xdr:row>1098</xdr:row>
      <xdr:rowOff>89647</xdr:rowOff>
    </xdr:from>
    <xdr:to>
      <xdr:col>50</xdr:col>
      <xdr:colOff>64756</xdr:colOff>
      <xdr:row>1098</xdr:row>
      <xdr:rowOff>1110182</xdr:rowOff>
    </xdr:to>
    <xdr:sp macro="" textlink="">
      <xdr:nvSpPr>
        <xdr:cNvPr id="8" name="テキスト ボックス 7"/>
        <xdr:cNvSpPr txBox="1"/>
      </xdr:nvSpPr>
      <xdr:spPr>
        <a:xfrm>
          <a:off x="78441" y="126144618"/>
          <a:ext cx="10374168" cy="10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11206</xdr:colOff>
      <xdr:row>1131</xdr:row>
      <xdr:rowOff>112058</xdr:rowOff>
    </xdr:from>
    <xdr:to>
      <xdr:col>50</xdr:col>
      <xdr:colOff>43703</xdr:colOff>
      <xdr:row>1131</xdr:row>
      <xdr:rowOff>493058</xdr:rowOff>
    </xdr:to>
    <xdr:sp macro="" textlink="">
      <xdr:nvSpPr>
        <xdr:cNvPr id="9" name="テキスト ボックス 8"/>
        <xdr:cNvSpPr txBox="1"/>
      </xdr:nvSpPr>
      <xdr:spPr>
        <a:xfrm>
          <a:off x="11206" y="139311529"/>
          <a:ext cx="104203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者リストについては、「Ａ．地方整備局等（８機関）」のうち、最も支出額が大きい関東地方整備局を代表として記載。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125</v>
      </c>
      <c r="AT2" s="217"/>
      <c r="AU2" s="217"/>
      <c r="AV2" s="52" t="str">
        <f>IF(AW2="", "", "-")</f>
        <v/>
      </c>
      <c r="AW2" s="394"/>
      <c r="AX2" s="394"/>
    </row>
    <row r="3" spans="1:50" ht="21" customHeight="1" thickBot="1" x14ac:dyDescent="0.2">
      <c r="A3" s="524" t="s">
        <v>508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525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523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524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526</v>
      </c>
      <c r="H5" s="560"/>
      <c r="I5" s="560"/>
      <c r="J5" s="560"/>
      <c r="K5" s="560"/>
      <c r="L5" s="560"/>
      <c r="M5" s="561" t="s">
        <v>66</v>
      </c>
      <c r="N5" s="562"/>
      <c r="O5" s="562"/>
      <c r="P5" s="562"/>
      <c r="Q5" s="562"/>
      <c r="R5" s="563"/>
      <c r="S5" s="564" t="s">
        <v>527</v>
      </c>
      <c r="T5" s="560"/>
      <c r="U5" s="560"/>
      <c r="V5" s="560"/>
      <c r="W5" s="560"/>
      <c r="X5" s="565"/>
      <c r="Y5" s="715" t="s">
        <v>3</v>
      </c>
      <c r="Z5" s="716"/>
      <c r="AA5" s="716"/>
      <c r="AB5" s="716"/>
      <c r="AC5" s="716"/>
      <c r="AD5" s="717"/>
      <c r="AE5" s="718" t="s">
        <v>528</v>
      </c>
      <c r="AF5" s="718"/>
      <c r="AG5" s="718"/>
      <c r="AH5" s="718"/>
      <c r="AI5" s="718"/>
      <c r="AJ5" s="718"/>
      <c r="AK5" s="718"/>
      <c r="AL5" s="718"/>
      <c r="AM5" s="718"/>
      <c r="AN5" s="718"/>
      <c r="AO5" s="718"/>
      <c r="AP5" s="719"/>
      <c r="AQ5" s="720" t="s">
        <v>864</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25.25" customHeight="1" x14ac:dyDescent="0.15">
      <c r="A7" s="831" t="s">
        <v>22</v>
      </c>
      <c r="B7" s="832"/>
      <c r="C7" s="832"/>
      <c r="D7" s="832"/>
      <c r="E7" s="832"/>
      <c r="F7" s="833"/>
      <c r="G7" s="834" t="s">
        <v>530</v>
      </c>
      <c r="H7" s="835"/>
      <c r="I7" s="835"/>
      <c r="J7" s="835"/>
      <c r="K7" s="835"/>
      <c r="L7" s="835"/>
      <c r="M7" s="835"/>
      <c r="N7" s="835"/>
      <c r="O7" s="835"/>
      <c r="P7" s="835"/>
      <c r="Q7" s="835"/>
      <c r="R7" s="835"/>
      <c r="S7" s="835"/>
      <c r="T7" s="835"/>
      <c r="U7" s="835"/>
      <c r="V7" s="835"/>
      <c r="W7" s="835"/>
      <c r="X7" s="836"/>
      <c r="Y7" s="392" t="s">
        <v>521</v>
      </c>
      <c r="Z7" s="293"/>
      <c r="AA7" s="293"/>
      <c r="AB7" s="293"/>
      <c r="AC7" s="293"/>
      <c r="AD7" s="393"/>
      <c r="AE7" s="380" t="s">
        <v>531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378</v>
      </c>
      <c r="B8" s="832"/>
      <c r="C8" s="832"/>
      <c r="D8" s="832"/>
      <c r="E8" s="832"/>
      <c r="F8" s="833"/>
      <c r="G8" s="220" t="str">
        <f>入力規則等!A26</f>
        <v>国土強靱化施策</v>
      </c>
      <c r="H8" s="221"/>
      <c r="I8" s="221"/>
      <c r="J8" s="221"/>
      <c r="K8" s="221"/>
      <c r="L8" s="221"/>
      <c r="M8" s="221"/>
      <c r="N8" s="221"/>
      <c r="O8" s="221"/>
      <c r="P8" s="221"/>
      <c r="Q8" s="221"/>
      <c r="R8" s="221"/>
      <c r="S8" s="221"/>
      <c r="T8" s="221"/>
      <c r="U8" s="221"/>
      <c r="V8" s="221"/>
      <c r="W8" s="221"/>
      <c r="X8" s="222"/>
      <c r="Y8" s="570" t="s">
        <v>379</v>
      </c>
      <c r="Z8" s="571"/>
      <c r="AA8" s="571"/>
      <c r="AB8" s="571"/>
      <c r="AC8" s="571"/>
      <c r="AD8" s="572"/>
      <c r="AE8" s="738" t="str">
        <f>入力規則等!K13</f>
        <v>公共事業</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1" t="s">
        <v>23</v>
      </c>
      <c r="B9" s="142"/>
      <c r="C9" s="142"/>
      <c r="D9" s="142"/>
      <c r="E9" s="142"/>
      <c r="F9" s="142"/>
      <c r="G9" s="573" t="s">
        <v>532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533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5" t="s">
        <v>24</v>
      </c>
      <c r="B12" s="136"/>
      <c r="C12" s="136"/>
      <c r="D12" s="136"/>
      <c r="E12" s="136"/>
      <c r="F12" s="137"/>
      <c r="G12" s="679"/>
      <c r="H12" s="680"/>
      <c r="I12" s="680"/>
      <c r="J12" s="680"/>
      <c r="K12" s="680"/>
      <c r="L12" s="680"/>
      <c r="M12" s="680"/>
      <c r="N12" s="680"/>
      <c r="O12" s="680"/>
      <c r="P12" s="300" t="s">
        <v>346</v>
      </c>
      <c r="Q12" s="295"/>
      <c r="R12" s="295"/>
      <c r="S12" s="295"/>
      <c r="T12" s="295"/>
      <c r="U12" s="295"/>
      <c r="V12" s="296"/>
      <c r="W12" s="300" t="s">
        <v>352</v>
      </c>
      <c r="X12" s="295"/>
      <c r="Y12" s="295"/>
      <c r="Z12" s="295"/>
      <c r="AA12" s="295"/>
      <c r="AB12" s="295"/>
      <c r="AC12" s="296"/>
      <c r="AD12" s="300" t="s">
        <v>449</v>
      </c>
      <c r="AE12" s="295"/>
      <c r="AF12" s="295"/>
      <c r="AG12" s="295"/>
      <c r="AH12" s="295"/>
      <c r="AI12" s="295"/>
      <c r="AJ12" s="296"/>
      <c r="AK12" s="300" t="s">
        <v>509</v>
      </c>
      <c r="AL12" s="295"/>
      <c r="AM12" s="295"/>
      <c r="AN12" s="295"/>
      <c r="AO12" s="295"/>
      <c r="AP12" s="295"/>
      <c r="AQ12" s="296"/>
      <c r="AR12" s="300" t="s">
        <v>510</v>
      </c>
      <c r="AS12" s="295"/>
      <c r="AT12" s="295"/>
      <c r="AU12" s="295"/>
      <c r="AV12" s="295"/>
      <c r="AW12" s="295"/>
      <c r="AX12" s="742"/>
    </row>
    <row r="13" spans="1:50" ht="21" customHeight="1" x14ac:dyDescent="0.15">
      <c r="A13" s="138"/>
      <c r="B13" s="139"/>
      <c r="C13" s="139"/>
      <c r="D13" s="139"/>
      <c r="E13" s="139"/>
      <c r="F13" s="140"/>
      <c r="G13" s="743" t="s">
        <v>6</v>
      </c>
      <c r="H13" s="744"/>
      <c r="I13" s="636" t="s">
        <v>7</v>
      </c>
      <c r="J13" s="637"/>
      <c r="K13" s="637"/>
      <c r="L13" s="637"/>
      <c r="M13" s="637"/>
      <c r="N13" s="637"/>
      <c r="O13" s="638"/>
      <c r="P13" s="96">
        <v>140717</v>
      </c>
      <c r="Q13" s="97"/>
      <c r="R13" s="97"/>
      <c r="S13" s="97"/>
      <c r="T13" s="97"/>
      <c r="U13" s="97"/>
      <c r="V13" s="98"/>
      <c r="W13" s="96">
        <v>144312</v>
      </c>
      <c r="X13" s="97"/>
      <c r="Y13" s="97"/>
      <c r="Z13" s="97"/>
      <c r="AA13" s="97"/>
      <c r="AB13" s="97"/>
      <c r="AC13" s="98"/>
      <c r="AD13" s="93">
        <v>149916</v>
      </c>
      <c r="AE13" s="94"/>
      <c r="AF13" s="94"/>
      <c r="AG13" s="94"/>
      <c r="AH13" s="94"/>
      <c r="AI13" s="94"/>
      <c r="AJ13" s="95"/>
      <c r="AK13" s="96">
        <v>151579</v>
      </c>
      <c r="AL13" s="97"/>
      <c r="AM13" s="97"/>
      <c r="AN13" s="97"/>
      <c r="AO13" s="97"/>
      <c r="AP13" s="97"/>
      <c r="AQ13" s="98"/>
      <c r="AR13" s="93">
        <v>154154</v>
      </c>
      <c r="AS13" s="94"/>
      <c r="AT13" s="94"/>
      <c r="AU13" s="94"/>
      <c r="AV13" s="94"/>
      <c r="AW13" s="94"/>
      <c r="AX13" s="391"/>
    </row>
    <row r="14" spans="1:50" ht="21" customHeight="1" x14ac:dyDescent="0.15">
      <c r="A14" s="138"/>
      <c r="B14" s="139"/>
      <c r="C14" s="139"/>
      <c r="D14" s="139"/>
      <c r="E14" s="139"/>
      <c r="F14" s="140"/>
      <c r="G14" s="745"/>
      <c r="H14" s="746"/>
      <c r="I14" s="576" t="s">
        <v>8</v>
      </c>
      <c r="J14" s="630"/>
      <c r="K14" s="630"/>
      <c r="L14" s="630"/>
      <c r="M14" s="630"/>
      <c r="N14" s="630"/>
      <c r="O14" s="631"/>
      <c r="P14" s="96">
        <v>5136</v>
      </c>
      <c r="Q14" s="97"/>
      <c r="R14" s="97"/>
      <c r="S14" s="97"/>
      <c r="T14" s="97"/>
      <c r="U14" s="97"/>
      <c r="V14" s="98"/>
      <c r="W14" s="96">
        <v>20239</v>
      </c>
      <c r="X14" s="97"/>
      <c r="Y14" s="97"/>
      <c r="Z14" s="97"/>
      <c r="AA14" s="97"/>
      <c r="AB14" s="97"/>
      <c r="AC14" s="98"/>
      <c r="AD14" s="96">
        <v>7507</v>
      </c>
      <c r="AE14" s="97"/>
      <c r="AF14" s="97"/>
      <c r="AG14" s="97"/>
      <c r="AH14" s="97"/>
      <c r="AI14" s="97"/>
      <c r="AJ14" s="98"/>
      <c r="AK14" s="96"/>
      <c r="AL14" s="97"/>
      <c r="AM14" s="97"/>
      <c r="AN14" s="97"/>
      <c r="AO14" s="97"/>
      <c r="AP14" s="97"/>
      <c r="AQ14" s="98"/>
      <c r="AR14" s="663"/>
      <c r="AS14" s="663"/>
      <c r="AT14" s="663"/>
      <c r="AU14" s="663"/>
      <c r="AV14" s="663"/>
      <c r="AW14" s="663"/>
      <c r="AX14" s="664"/>
    </row>
    <row r="15" spans="1:50" ht="21" customHeight="1" x14ac:dyDescent="0.15">
      <c r="A15" s="138"/>
      <c r="B15" s="139"/>
      <c r="C15" s="139"/>
      <c r="D15" s="139"/>
      <c r="E15" s="139"/>
      <c r="F15" s="140"/>
      <c r="G15" s="745"/>
      <c r="H15" s="746"/>
      <c r="I15" s="576" t="s">
        <v>51</v>
      </c>
      <c r="J15" s="577"/>
      <c r="K15" s="577"/>
      <c r="L15" s="577"/>
      <c r="M15" s="577"/>
      <c r="N15" s="577"/>
      <c r="O15" s="578"/>
      <c r="P15" s="96">
        <v>9610</v>
      </c>
      <c r="Q15" s="97"/>
      <c r="R15" s="97"/>
      <c r="S15" s="97"/>
      <c r="T15" s="97"/>
      <c r="U15" s="97"/>
      <c r="V15" s="98"/>
      <c r="W15" s="96">
        <v>12910</v>
      </c>
      <c r="X15" s="97"/>
      <c r="Y15" s="97"/>
      <c r="Z15" s="97"/>
      <c r="AA15" s="97"/>
      <c r="AB15" s="97"/>
      <c r="AC15" s="98"/>
      <c r="AD15" s="96">
        <v>20097</v>
      </c>
      <c r="AE15" s="97"/>
      <c r="AF15" s="97"/>
      <c r="AG15" s="97"/>
      <c r="AH15" s="97"/>
      <c r="AI15" s="97"/>
      <c r="AJ15" s="98"/>
      <c r="AK15" s="96">
        <v>16248</v>
      </c>
      <c r="AL15" s="97"/>
      <c r="AM15" s="97"/>
      <c r="AN15" s="97"/>
      <c r="AO15" s="97"/>
      <c r="AP15" s="97"/>
      <c r="AQ15" s="98"/>
      <c r="AR15" s="96"/>
      <c r="AS15" s="97"/>
      <c r="AT15" s="97"/>
      <c r="AU15" s="97"/>
      <c r="AV15" s="97"/>
      <c r="AW15" s="97"/>
      <c r="AX15" s="629"/>
    </row>
    <row r="16" spans="1:50" ht="21" customHeight="1" x14ac:dyDescent="0.15">
      <c r="A16" s="138"/>
      <c r="B16" s="139"/>
      <c r="C16" s="139"/>
      <c r="D16" s="139"/>
      <c r="E16" s="139"/>
      <c r="F16" s="140"/>
      <c r="G16" s="745"/>
      <c r="H16" s="746"/>
      <c r="I16" s="576" t="s">
        <v>52</v>
      </c>
      <c r="J16" s="577"/>
      <c r="K16" s="577"/>
      <c r="L16" s="577"/>
      <c r="M16" s="577"/>
      <c r="N16" s="577"/>
      <c r="O16" s="578"/>
      <c r="P16" s="96">
        <v>-12910</v>
      </c>
      <c r="Q16" s="97"/>
      <c r="R16" s="97"/>
      <c r="S16" s="97"/>
      <c r="T16" s="97"/>
      <c r="U16" s="97"/>
      <c r="V16" s="98"/>
      <c r="W16" s="96">
        <v>-20097</v>
      </c>
      <c r="X16" s="97"/>
      <c r="Y16" s="97"/>
      <c r="Z16" s="97"/>
      <c r="AA16" s="97"/>
      <c r="AB16" s="97"/>
      <c r="AC16" s="98"/>
      <c r="AD16" s="96">
        <v>-16248</v>
      </c>
      <c r="AE16" s="97"/>
      <c r="AF16" s="97"/>
      <c r="AG16" s="97"/>
      <c r="AH16" s="97"/>
      <c r="AI16" s="97"/>
      <c r="AJ16" s="98"/>
      <c r="AK16" s="96"/>
      <c r="AL16" s="97"/>
      <c r="AM16" s="97"/>
      <c r="AN16" s="97"/>
      <c r="AO16" s="97"/>
      <c r="AP16" s="97"/>
      <c r="AQ16" s="98"/>
      <c r="AR16" s="676"/>
      <c r="AS16" s="677"/>
      <c r="AT16" s="677"/>
      <c r="AU16" s="677"/>
      <c r="AV16" s="677"/>
      <c r="AW16" s="677"/>
      <c r="AX16" s="678"/>
    </row>
    <row r="17" spans="1:50" ht="24.75" customHeight="1" x14ac:dyDescent="0.15">
      <c r="A17" s="138"/>
      <c r="B17" s="139"/>
      <c r="C17" s="139"/>
      <c r="D17" s="139"/>
      <c r="E17" s="139"/>
      <c r="F17" s="140"/>
      <c r="G17" s="745"/>
      <c r="H17" s="746"/>
      <c r="I17" s="576" t="s">
        <v>50</v>
      </c>
      <c r="J17" s="630"/>
      <c r="K17" s="630"/>
      <c r="L17" s="630"/>
      <c r="M17" s="630"/>
      <c r="N17" s="630"/>
      <c r="O17" s="631"/>
      <c r="P17" s="96">
        <v>0</v>
      </c>
      <c r="Q17" s="97"/>
      <c r="R17" s="97"/>
      <c r="S17" s="97"/>
      <c r="T17" s="97"/>
      <c r="U17" s="97"/>
      <c r="V17" s="98"/>
      <c r="W17" s="96">
        <v>2261</v>
      </c>
      <c r="X17" s="97"/>
      <c r="Y17" s="97"/>
      <c r="Z17" s="97"/>
      <c r="AA17" s="97"/>
      <c r="AB17" s="97"/>
      <c r="AC17" s="98"/>
      <c r="AD17" s="96">
        <v>0</v>
      </c>
      <c r="AE17" s="97"/>
      <c r="AF17" s="97"/>
      <c r="AG17" s="97"/>
      <c r="AH17" s="97"/>
      <c r="AI17" s="97"/>
      <c r="AJ17" s="98"/>
      <c r="AK17" s="96"/>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47"/>
      <c r="H18" s="748"/>
      <c r="I18" s="735" t="s">
        <v>20</v>
      </c>
      <c r="J18" s="736"/>
      <c r="K18" s="736"/>
      <c r="L18" s="736"/>
      <c r="M18" s="736"/>
      <c r="N18" s="736"/>
      <c r="O18" s="737"/>
      <c r="P18" s="102">
        <f>SUM(P13:V17)</f>
        <v>142553</v>
      </c>
      <c r="Q18" s="103"/>
      <c r="R18" s="103"/>
      <c r="S18" s="103"/>
      <c r="T18" s="103"/>
      <c r="U18" s="103"/>
      <c r="V18" s="104"/>
      <c r="W18" s="102">
        <f>SUM(W13:AC17)</f>
        <v>159625</v>
      </c>
      <c r="X18" s="103"/>
      <c r="Y18" s="103"/>
      <c r="Z18" s="103"/>
      <c r="AA18" s="103"/>
      <c r="AB18" s="103"/>
      <c r="AC18" s="104"/>
      <c r="AD18" s="102">
        <f>SUM(AD13:AJ17)</f>
        <v>161272</v>
      </c>
      <c r="AE18" s="103"/>
      <c r="AF18" s="103"/>
      <c r="AG18" s="103"/>
      <c r="AH18" s="103"/>
      <c r="AI18" s="103"/>
      <c r="AJ18" s="104"/>
      <c r="AK18" s="102">
        <f>SUM(AK13:AQ17)</f>
        <v>167827</v>
      </c>
      <c r="AL18" s="103"/>
      <c r="AM18" s="103"/>
      <c r="AN18" s="103"/>
      <c r="AO18" s="103"/>
      <c r="AP18" s="103"/>
      <c r="AQ18" s="104"/>
      <c r="AR18" s="102">
        <f>SUM(AR13:AX17)</f>
        <v>154154</v>
      </c>
      <c r="AS18" s="103"/>
      <c r="AT18" s="103"/>
      <c r="AU18" s="103"/>
      <c r="AV18" s="103"/>
      <c r="AW18" s="103"/>
      <c r="AX18" s="538"/>
    </row>
    <row r="19" spans="1:50" ht="24.75" customHeight="1" x14ac:dyDescent="0.15">
      <c r="A19" s="138"/>
      <c r="B19" s="139"/>
      <c r="C19" s="139"/>
      <c r="D19" s="139"/>
      <c r="E19" s="139"/>
      <c r="F19" s="140"/>
      <c r="G19" s="536" t="s">
        <v>9</v>
      </c>
      <c r="H19" s="537"/>
      <c r="I19" s="537"/>
      <c r="J19" s="537"/>
      <c r="K19" s="537"/>
      <c r="L19" s="537"/>
      <c r="M19" s="537"/>
      <c r="N19" s="537"/>
      <c r="O19" s="537"/>
      <c r="P19" s="96">
        <v>142316</v>
      </c>
      <c r="Q19" s="97"/>
      <c r="R19" s="97"/>
      <c r="S19" s="97"/>
      <c r="T19" s="97"/>
      <c r="U19" s="97"/>
      <c r="V19" s="98"/>
      <c r="W19" s="96">
        <v>159298</v>
      </c>
      <c r="X19" s="97"/>
      <c r="Y19" s="97"/>
      <c r="Z19" s="97"/>
      <c r="AA19" s="97"/>
      <c r="AB19" s="97"/>
      <c r="AC19" s="98"/>
      <c r="AD19" s="96">
        <v>160916</v>
      </c>
      <c r="AE19" s="97"/>
      <c r="AF19" s="97"/>
      <c r="AG19" s="97"/>
      <c r="AH19" s="97"/>
      <c r="AI19" s="97"/>
      <c r="AJ19" s="98"/>
      <c r="AK19" s="487"/>
      <c r="AL19" s="487"/>
      <c r="AM19" s="487"/>
      <c r="AN19" s="487"/>
      <c r="AO19" s="487"/>
      <c r="AP19" s="487"/>
      <c r="AQ19" s="487"/>
      <c r="AR19" s="487"/>
      <c r="AS19" s="487"/>
      <c r="AT19" s="487"/>
      <c r="AU19" s="487"/>
      <c r="AV19" s="487"/>
      <c r="AW19" s="487"/>
      <c r="AX19" s="539"/>
    </row>
    <row r="20" spans="1:50" ht="24.75" customHeight="1" x14ac:dyDescent="0.15">
      <c r="A20" s="138"/>
      <c r="B20" s="139"/>
      <c r="C20" s="139"/>
      <c r="D20" s="139"/>
      <c r="E20" s="139"/>
      <c r="F20" s="140"/>
      <c r="G20" s="536" t="s">
        <v>10</v>
      </c>
      <c r="H20" s="537"/>
      <c r="I20" s="537"/>
      <c r="J20" s="537"/>
      <c r="K20" s="537"/>
      <c r="L20" s="537"/>
      <c r="M20" s="537"/>
      <c r="N20" s="537"/>
      <c r="O20" s="537"/>
      <c r="P20" s="540">
        <f>IF(P18=0, "-", SUM(P19)/P18)</f>
        <v>0.99833746045330507</v>
      </c>
      <c r="Q20" s="540"/>
      <c r="R20" s="540"/>
      <c r="S20" s="540"/>
      <c r="T20" s="540"/>
      <c r="U20" s="540"/>
      <c r="V20" s="540"/>
      <c r="W20" s="540">
        <f t="shared" ref="W20" si="0">IF(W18=0, "-", SUM(W19)/W18)</f>
        <v>0.99795144870790919</v>
      </c>
      <c r="X20" s="540"/>
      <c r="Y20" s="540"/>
      <c r="Z20" s="540"/>
      <c r="AA20" s="540"/>
      <c r="AB20" s="540"/>
      <c r="AC20" s="540"/>
      <c r="AD20" s="540">
        <f t="shared" ref="AD20" si="1">IF(AD18=0, "-", SUM(AD19)/AD18)</f>
        <v>0.99779254923359295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1"/>
      <c r="B21" s="142"/>
      <c r="C21" s="142"/>
      <c r="D21" s="142"/>
      <c r="E21" s="142"/>
      <c r="F21" s="143"/>
      <c r="G21" s="931" t="s">
        <v>474</v>
      </c>
      <c r="H21" s="932"/>
      <c r="I21" s="932"/>
      <c r="J21" s="932"/>
      <c r="K21" s="932"/>
      <c r="L21" s="932"/>
      <c r="M21" s="932"/>
      <c r="N21" s="932"/>
      <c r="O21" s="932"/>
      <c r="P21" s="540">
        <f>IF(P19=0, "-", SUM(P19)/SUM(P13,P14))</f>
        <v>0.97574955605986846</v>
      </c>
      <c r="Q21" s="540"/>
      <c r="R21" s="540"/>
      <c r="S21" s="540"/>
      <c r="T21" s="540"/>
      <c r="U21" s="540"/>
      <c r="V21" s="540"/>
      <c r="W21" s="540">
        <f t="shared" ref="W21" si="2">IF(W19=0, "-", SUM(W19)/SUM(W13,W14))</f>
        <v>0.96807676647361607</v>
      </c>
      <c r="X21" s="540"/>
      <c r="Y21" s="540"/>
      <c r="Z21" s="540"/>
      <c r="AA21" s="540"/>
      <c r="AB21" s="540"/>
      <c r="AC21" s="540"/>
      <c r="AD21" s="540">
        <f t="shared" ref="AD21" si="3">IF(AD19=0, "-", SUM(AD19)/SUM(AD13,AD14))</f>
        <v>1.022188625550269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4" t="s">
        <v>513</v>
      </c>
      <c r="B22" s="195"/>
      <c r="C22" s="195"/>
      <c r="D22" s="195"/>
      <c r="E22" s="195"/>
      <c r="F22" s="196"/>
      <c r="G22" s="179" t="s">
        <v>451</v>
      </c>
      <c r="H22" s="180"/>
      <c r="I22" s="180"/>
      <c r="J22" s="180"/>
      <c r="K22" s="180"/>
      <c r="L22" s="180"/>
      <c r="M22" s="180"/>
      <c r="N22" s="180"/>
      <c r="O22" s="181"/>
      <c r="P22" s="203" t="s">
        <v>511</v>
      </c>
      <c r="Q22" s="180"/>
      <c r="R22" s="180"/>
      <c r="S22" s="180"/>
      <c r="T22" s="180"/>
      <c r="U22" s="180"/>
      <c r="V22" s="181"/>
      <c r="W22" s="203" t="s">
        <v>512</v>
      </c>
      <c r="X22" s="180"/>
      <c r="Y22" s="180"/>
      <c r="Z22" s="180"/>
      <c r="AA22" s="180"/>
      <c r="AB22" s="180"/>
      <c r="AC22" s="181"/>
      <c r="AD22" s="203" t="s">
        <v>450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534</v>
      </c>
      <c r="H23" s="183"/>
      <c r="I23" s="183"/>
      <c r="J23" s="183"/>
      <c r="K23" s="183"/>
      <c r="L23" s="183"/>
      <c r="M23" s="183"/>
      <c r="N23" s="183"/>
      <c r="O23" s="184"/>
      <c r="P23" s="93">
        <v>151579</v>
      </c>
      <c r="Q23" s="94"/>
      <c r="R23" s="94"/>
      <c r="S23" s="94"/>
      <c r="T23" s="94"/>
      <c r="U23" s="94"/>
      <c r="V23" s="95"/>
      <c r="W23" s="93">
        <v>154154</v>
      </c>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6"/>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6"/>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455</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452</v>
      </c>
      <c r="H29" s="192"/>
      <c r="I29" s="192"/>
      <c r="J29" s="192"/>
      <c r="K29" s="192"/>
      <c r="L29" s="192"/>
      <c r="M29" s="192"/>
      <c r="N29" s="192"/>
      <c r="O29" s="193"/>
      <c r="P29" s="224">
        <f>AK13</f>
        <v>151579</v>
      </c>
      <c r="Q29" s="225"/>
      <c r="R29" s="225"/>
      <c r="S29" s="225"/>
      <c r="T29" s="225"/>
      <c r="U29" s="225"/>
      <c r="V29" s="226"/>
      <c r="W29" s="224">
        <f>AR13</f>
        <v>154154</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468</v>
      </c>
      <c r="B30" s="511"/>
      <c r="C30" s="511"/>
      <c r="D30" s="511"/>
      <c r="E30" s="511"/>
      <c r="F30" s="512"/>
      <c r="G30" s="648" t="s">
        <v>265</v>
      </c>
      <c r="H30" s="387"/>
      <c r="I30" s="387"/>
      <c r="J30" s="387"/>
      <c r="K30" s="387"/>
      <c r="L30" s="387"/>
      <c r="M30" s="387"/>
      <c r="N30" s="387"/>
      <c r="O30" s="580"/>
      <c r="P30" s="579" t="s">
        <v>59</v>
      </c>
      <c r="Q30" s="387"/>
      <c r="R30" s="387"/>
      <c r="S30" s="387"/>
      <c r="T30" s="387"/>
      <c r="U30" s="387"/>
      <c r="V30" s="387"/>
      <c r="W30" s="387"/>
      <c r="X30" s="580"/>
      <c r="Y30" s="466"/>
      <c r="Z30" s="467"/>
      <c r="AA30" s="468"/>
      <c r="AB30" s="383" t="s">
        <v>11</v>
      </c>
      <c r="AC30" s="384"/>
      <c r="AD30" s="385"/>
      <c r="AE30" s="383" t="s">
        <v>346</v>
      </c>
      <c r="AF30" s="384"/>
      <c r="AG30" s="384"/>
      <c r="AH30" s="385"/>
      <c r="AI30" s="383" t="s">
        <v>352</v>
      </c>
      <c r="AJ30" s="384"/>
      <c r="AK30" s="384"/>
      <c r="AL30" s="385"/>
      <c r="AM30" s="386" t="s">
        <v>449</v>
      </c>
      <c r="AN30" s="386"/>
      <c r="AO30" s="386"/>
      <c r="AP30" s="383"/>
      <c r="AQ30" s="639" t="s">
        <v>344</v>
      </c>
      <c r="AR30" s="640"/>
      <c r="AS30" s="640"/>
      <c r="AT30" s="641"/>
      <c r="AU30" s="387" t="s">
        <v>253</v>
      </c>
      <c r="AV30" s="387"/>
      <c r="AW30" s="387"/>
      <c r="AX30" s="388"/>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29"/>
      <c r="AC31" s="330"/>
      <c r="AD31" s="331"/>
      <c r="AE31" s="329"/>
      <c r="AF31" s="330"/>
      <c r="AG31" s="330"/>
      <c r="AH31" s="331"/>
      <c r="AI31" s="329"/>
      <c r="AJ31" s="330"/>
      <c r="AK31" s="330"/>
      <c r="AL31" s="331"/>
      <c r="AM31" s="373"/>
      <c r="AN31" s="373"/>
      <c r="AO31" s="373"/>
      <c r="AP31" s="329"/>
      <c r="AQ31" s="214" t="s">
        <v>538</v>
      </c>
      <c r="AR31" s="132"/>
      <c r="AS31" s="133" t="s">
        <v>345</v>
      </c>
      <c r="AT31" s="168"/>
      <c r="AU31" s="268" t="s">
        <v>538</v>
      </c>
      <c r="AV31" s="268"/>
      <c r="AW31" s="376" t="s">
        <v>300</v>
      </c>
      <c r="AX31" s="377"/>
    </row>
    <row r="32" spans="1:50" ht="23.25" customHeight="1" x14ac:dyDescent="0.15">
      <c r="A32" s="516"/>
      <c r="B32" s="514"/>
      <c r="C32" s="514"/>
      <c r="D32" s="514"/>
      <c r="E32" s="514"/>
      <c r="F32" s="515"/>
      <c r="G32" s="541" t="s">
        <v>865</v>
      </c>
      <c r="H32" s="542"/>
      <c r="I32" s="542"/>
      <c r="J32" s="542"/>
      <c r="K32" s="542"/>
      <c r="L32" s="542"/>
      <c r="M32" s="542"/>
      <c r="N32" s="542"/>
      <c r="O32" s="543"/>
      <c r="P32" s="157" t="s">
        <v>535</v>
      </c>
      <c r="Q32" s="157"/>
      <c r="R32" s="157"/>
      <c r="S32" s="157"/>
      <c r="T32" s="157"/>
      <c r="U32" s="157"/>
      <c r="V32" s="157"/>
      <c r="W32" s="157"/>
      <c r="X32" s="228"/>
      <c r="Y32" s="335" t="s">
        <v>12</v>
      </c>
      <c r="Z32" s="550"/>
      <c r="AA32" s="551"/>
      <c r="AB32" s="552" t="s">
        <v>536</v>
      </c>
      <c r="AC32" s="552"/>
      <c r="AD32" s="552"/>
      <c r="AE32" s="361">
        <v>25272</v>
      </c>
      <c r="AF32" s="362"/>
      <c r="AG32" s="362"/>
      <c r="AH32" s="362"/>
      <c r="AI32" s="361">
        <v>23497</v>
      </c>
      <c r="AJ32" s="362"/>
      <c r="AK32" s="362"/>
      <c r="AL32" s="362"/>
      <c r="AM32" s="361">
        <v>21474</v>
      </c>
      <c r="AN32" s="362"/>
      <c r="AO32" s="362"/>
      <c r="AP32" s="362"/>
      <c r="AQ32" s="99" t="s">
        <v>537</v>
      </c>
      <c r="AR32" s="100"/>
      <c r="AS32" s="100"/>
      <c r="AT32" s="101"/>
      <c r="AU32" s="362" t="s">
        <v>537</v>
      </c>
      <c r="AV32" s="362"/>
      <c r="AW32" s="362"/>
      <c r="AX32" s="364"/>
    </row>
    <row r="33" spans="1:50" ht="23.25"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0" t="s">
        <v>54</v>
      </c>
      <c r="Z33" s="295"/>
      <c r="AA33" s="296"/>
      <c r="AB33" s="523" t="s">
        <v>538</v>
      </c>
      <c r="AC33" s="523"/>
      <c r="AD33" s="523"/>
      <c r="AE33" s="361" t="s">
        <v>537</v>
      </c>
      <c r="AF33" s="362"/>
      <c r="AG33" s="362"/>
      <c r="AH33" s="362"/>
      <c r="AI33" s="361" t="s">
        <v>537</v>
      </c>
      <c r="AJ33" s="362"/>
      <c r="AK33" s="362"/>
      <c r="AL33" s="362"/>
      <c r="AM33" s="361" t="s">
        <v>537</v>
      </c>
      <c r="AN33" s="362"/>
      <c r="AO33" s="362"/>
      <c r="AP33" s="362"/>
      <c r="AQ33" s="99" t="s">
        <v>537</v>
      </c>
      <c r="AR33" s="100"/>
      <c r="AS33" s="100"/>
      <c r="AT33" s="101"/>
      <c r="AU33" s="362" t="s">
        <v>537</v>
      </c>
      <c r="AV33" s="362"/>
      <c r="AW33" s="362"/>
      <c r="AX33" s="364"/>
    </row>
    <row r="34" spans="1:50" ht="23.25" customHeight="1" x14ac:dyDescent="0.15">
      <c r="A34" s="516"/>
      <c r="B34" s="514"/>
      <c r="C34" s="514"/>
      <c r="D34" s="514"/>
      <c r="E34" s="514"/>
      <c r="F34" s="515"/>
      <c r="G34" s="547"/>
      <c r="H34" s="548"/>
      <c r="I34" s="548"/>
      <c r="J34" s="548"/>
      <c r="K34" s="548"/>
      <c r="L34" s="548"/>
      <c r="M34" s="548"/>
      <c r="N34" s="548"/>
      <c r="O34" s="549"/>
      <c r="P34" s="160"/>
      <c r="Q34" s="160"/>
      <c r="R34" s="160"/>
      <c r="S34" s="160"/>
      <c r="T34" s="160"/>
      <c r="U34" s="160"/>
      <c r="V34" s="160"/>
      <c r="W34" s="160"/>
      <c r="X34" s="233"/>
      <c r="Y34" s="300" t="s">
        <v>13</v>
      </c>
      <c r="Z34" s="295"/>
      <c r="AA34" s="296"/>
      <c r="AB34" s="498" t="s">
        <v>301</v>
      </c>
      <c r="AC34" s="498"/>
      <c r="AD34" s="498"/>
      <c r="AE34" s="361" t="s">
        <v>537</v>
      </c>
      <c r="AF34" s="362"/>
      <c r="AG34" s="362"/>
      <c r="AH34" s="362"/>
      <c r="AI34" s="361" t="s">
        <v>537</v>
      </c>
      <c r="AJ34" s="362"/>
      <c r="AK34" s="362"/>
      <c r="AL34" s="362"/>
      <c r="AM34" s="361" t="s">
        <v>537</v>
      </c>
      <c r="AN34" s="362"/>
      <c r="AO34" s="362"/>
      <c r="AP34" s="362"/>
      <c r="AQ34" s="99" t="s">
        <v>537</v>
      </c>
      <c r="AR34" s="100"/>
      <c r="AS34" s="100"/>
      <c r="AT34" s="101"/>
      <c r="AU34" s="362" t="s">
        <v>537</v>
      </c>
      <c r="AV34" s="362"/>
      <c r="AW34" s="362"/>
      <c r="AX34" s="364"/>
    </row>
    <row r="35" spans="1:50" ht="23.25" customHeight="1" x14ac:dyDescent="0.15">
      <c r="A35" s="902" t="s">
        <v>501</v>
      </c>
      <c r="B35" s="903"/>
      <c r="C35" s="903"/>
      <c r="D35" s="903"/>
      <c r="E35" s="903"/>
      <c r="F35" s="904"/>
      <c r="G35" s="908" t="s">
        <v>539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2" t="s">
        <v>468</v>
      </c>
      <c r="B37" s="643"/>
      <c r="C37" s="643"/>
      <c r="D37" s="643"/>
      <c r="E37" s="643"/>
      <c r="F37" s="644"/>
      <c r="G37" s="566" t="s">
        <v>265</v>
      </c>
      <c r="H37" s="378"/>
      <c r="I37" s="378"/>
      <c r="J37" s="378"/>
      <c r="K37" s="378"/>
      <c r="L37" s="378"/>
      <c r="M37" s="378"/>
      <c r="N37" s="378"/>
      <c r="O37" s="567"/>
      <c r="P37" s="632" t="s">
        <v>59</v>
      </c>
      <c r="Q37" s="378"/>
      <c r="R37" s="378"/>
      <c r="S37" s="378"/>
      <c r="T37" s="378"/>
      <c r="U37" s="378"/>
      <c r="V37" s="378"/>
      <c r="W37" s="378"/>
      <c r="X37" s="567"/>
      <c r="Y37" s="633"/>
      <c r="Z37" s="634"/>
      <c r="AA37" s="635"/>
      <c r="AB37" s="365" t="s">
        <v>11</v>
      </c>
      <c r="AC37" s="366"/>
      <c r="AD37" s="367"/>
      <c r="AE37" s="365" t="s">
        <v>346</v>
      </c>
      <c r="AF37" s="366"/>
      <c r="AG37" s="366"/>
      <c r="AH37" s="367"/>
      <c r="AI37" s="365" t="s">
        <v>352</v>
      </c>
      <c r="AJ37" s="366"/>
      <c r="AK37" s="366"/>
      <c r="AL37" s="367"/>
      <c r="AM37" s="372" t="s">
        <v>449</v>
      </c>
      <c r="AN37" s="372"/>
      <c r="AO37" s="372"/>
      <c r="AP37" s="365"/>
      <c r="AQ37" s="264" t="s">
        <v>344</v>
      </c>
      <c r="AR37" s="265"/>
      <c r="AS37" s="265"/>
      <c r="AT37" s="266"/>
      <c r="AU37" s="378" t="s">
        <v>253</v>
      </c>
      <c r="AV37" s="378"/>
      <c r="AW37" s="378"/>
      <c r="AX37" s="379"/>
    </row>
    <row r="38" spans="1:50"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29"/>
      <c r="AC38" s="330"/>
      <c r="AD38" s="331"/>
      <c r="AE38" s="329"/>
      <c r="AF38" s="330"/>
      <c r="AG38" s="330"/>
      <c r="AH38" s="331"/>
      <c r="AI38" s="329"/>
      <c r="AJ38" s="330"/>
      <c r="AK38" s="330"/>
      <c r="AL38" s="331"/>
      <c r="AM38" s="373"/>
      <c r="AN38" s="373"/>
      <c r="AO38" s="373"/>
      <c r="AP38" s="329"/>
      <c r="AQ38" s="214" t="s">
        <v>538</v>
      </c>
      <c r="AR38" s="132"/>
      <c r="AS38" s="133" t="s">
        <v>345</v>
      </c>
      <c r="AT38" s="168"/>
      <c r="AU38" s="268" t="s">
        <v>538</v>
      </c>
      <c r="AV38" s="268"/>
      <c r="AW38" s="376" t="s">
        <v>300</v>
      </c>
      <c r="AX38" s="377"/>
    </row>
    <row r="39" spans="1:50" ht="23.25" customHeight="1" x14ac:dyDescent="0.15">
      <c r="A39" s="516"/>
      <c r="B39" s="514"/>
      <c r="C39" s="514"/>
      <c r="D39" s="514"/>
      <c r="E39" s="514"/>
      <c r="F39" s="515"/>
      <c r="G39" s="541" t="s">
        <v>869</v>
      </c>
      <c r="H39" s="542"/>
      <c r="I39" s="542"/>
      <c r="J39" s="542"/>
      <c r="K39" s="542"/>
      <c r="L39" s="542"/>
      <c r="M39" s="542"/>
      <c r="N39" s="542"/>
      <c r="O39" s="543"/>
      <c r="P39" s="157" t="s">
        <v>540</v>
      </c>
      <c r="Q39" s="157"/>
      <c r="R39" s="157"/>
      <c r="S39" s="157"/>
      <c r="T39" s="157"/>
      <c r="U39" s="157"/>
      <c r="V39" s="157"/>
      <c r="W39" s="157"/>
      <c r="X39" s="228"/>
      <c r="Y39" s="335" t="s">
        <v>12</v>
      </c>
      <c r="Z39" s="550"/>
      <c r="AA39" s="551"/>
      <c r="AB39" s="552" t="s">
        <v>536</v>
      </c>
      <c r="AC39" s="552"/>
      <c r="AD39" s="552"/>
      <c r="AE39" s="361">
        <v>24585</v>
      </c>
      <c r="AF39" s="362"/>
      <c r="AG39" s="362"/>
      <c r="AH39" s="362"/>
      <c r="AI39" s="361">
        <v>23634</v>
      </c>
      <c r="AJ39" s="362"/>
      <c r="AK39" s="362"/>
      <c r="AL39" s="362"/>
      <c r="AM39" s="361">
        <v>24337</v>
      </c>
      <c r="AN39" s="362"/>
      <c r="AO39" s="362"/>
      <c r="AP39" s="362"/>
      <c r="AQ39" s="99" t="s">
        <v>538</v>
      </c>
      <c r="AR39" s="100"/>
      <c r="AS39" s="100"/>
      <c r="AT39" s="101"/>
      <c r="AU39" s="362" t="s">
        <v>538</v>
      </c>
      <c r="AV39" s="362"/>
      <c r="AW39" s="362"/>
      <c r="AX39" s="364"/>
    </row>
    <row r="40" spans="1:50" ht="23.25"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t="s">
        <v>537</v>
      </c>
      <c r="AC40" s="523"/>
      <c r="AD40" s="523"/>
      <c r="AE40" s="361" t="s">
        <v>537</v>
      </c>
      <c r="AF40" s="362"/>
      <c r="AG40" s="362"/>
      <c r="AH40" s="362"/>
      <c r="AI40" s="361" t="s">
        <v>537</v>
      </c>
      <c r="AJ40" s="362"/>
      <c r="AK40" s="362"/>
      <c r="AL40" s="362"/>
      <c r="AM40" s="361" t="s">
        <v>537</v>
      </c>
      <c r="AN40" s="362"/>
      <c r="AO40" s="362"/>
      <c r="AP40" s="362"/>
      <c r="AQ40" s="99" t="s">
        <v>538</v>
      </c>
      <c r="AR40" s="100"/>
      <c r="AS40" s="100"/>
      <c r="AT40" s="101"/>
      <c r="AU40" s="362" t="s">
        <v>538</v>
      </c>
      <c r="AV40" s="362"/>
      <c r="AW40" s="362"/>
      <c r="AX40" s="364"/>
    </row>
    <row r="41" spans="1:50" ht="23.25" customHeight="1" x14ac:dyDescent="0.15">
      <c r="A41" s="645"/>
      <c r="B41" s="646"/>
      <c r="C41" s="646"/>
      <c r="D41" s="646"/>
      <c r="E41" s="646"/>
      <c r="F41" s="647"/>
      <c r="G41" s="547"/>
      <c r="H41" s="548"/>
      <c r="I41" s="548"/>
      <c r="J41" s="548"/>
      <c r="K41" s="548"/>
      <c r="L41" s="548"/>
      <c r="M41" s="548"/>
      <c r="N41" s="548"/>
      <c r="O41" s="549"/>
      <c r="P41" s="160"/>
      <c r="Q41" s="160"/>
      <c r="R41" s="160"/>
      <c r="S41" s="160"/>
      <c r="T41" s="160"/>
      <c r="U41" s="160"/>
      <c r="V41" s="160"/>
      <c r="W41" s="160"/>
      <c r="X41" s="233"/>
      <c r="Y41" s="300" t="s">
        <v>13</v>
      </c>
      <c r="Z41" s="295"/>
      <c r="AA41" s="296"/>
      <c r="AB41" s="498" t="s">
        <v>301</v>
      </c>
      <c r="AC41" s="498"/>
      <c r="AD41" s="498"/>
      <c r="AE41" s="361" t="s">
        <v>537</v>
      </c>
      <c r="AF41" s="362"/>
      <c r="AG41" s="362"/>
      <c r="AH41" s="362"/>
      <c r="AI41" s="361" t="s">
        <v>537</v>
      </c>
      <c r="AJ41" s="362"/>
      <c r="AK41" s="362"/>
      <c r="AL41" s="362"/>
      <c r="AM41" s="361" t="s">
        <v>537</v>
      </c>
      <c r="AN41" s="362"/>
      <c r="AO41" s="362"/>
      <c r="AP41" s="362"/>
      <c r="AQ41" s="99" t="s">
        <v>538</v>
      </c>
      <c r="AR41" s="100"/>
      <c r="AS41" s="100"/>
      <c r="AT41" s="101"/>
      <c r="AU41" s="362" t="s">
        <v>538</v>
      </c>
      <c r="AV41" s="362"/>
      <c r="AW41" s="362"/>
      <c r="AX41" s="364"/>
    </row>
    <row r="42" spans="1:50" ht="23.25" customHeight="1" x14ac:dyDescent="0.15">
      <c r="A42" s="902" t="s">
        <v>501</v>
      </c>
      <c r="B42" s="903"/>
      <c r="C42" s="903"/>
      <c r="D42" s="903"/>
      <c r="E42" s="903"/>
      <c r="F42" s="904"/>
      <c r="G42" s="908" t="s">
        <v>541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468</v>
      </c>
      <c r="B44" s="643"/>
      <c r="C44" s="643"/>
      <c r="D44" s="643"/>
      <c r="E44" s="643"/>
      <c r="F44" s="644"/>
      <c r="G44" s="566" t="s">
        <v>265</v>
      </c>
      <c r="H44" s="378"/>
      <c r="I44" s="378"/>
      <c r="J44" s="378"/>
      <c r="K44" s="378"/>
      <c r="L44" s="378"/>
      <c r="M44" s="378"/>
      <c r="N44" s="378"/>
      <c r="O44" s="567"/>
      <c r="P44" s="632" t="s">
        <v>59</v>
      </c>
      <c r="Q44" s="378"/>
      <c r="R44" s="378"/>
      <c r="S44" s="378"/>
      <c r="T44" s="378"/>
      <c r="U44" s="378"/>
      <c r="V44" s="378"/>
      <c r="W44" s="378"/>
      <c r="X44" s="567"/>
      <c r="Y44" s="633"/>
      <c r="Z44" s="634"/>
      <c r="AA44" s="635"/>
      <c r="AB44" s="365" t="s">
        <v>11</v>
      </c>
      <c r="AC44" s="366"/>
      <c r="AD44" s="367"/>
      <c r="AE44" s="365" t="s">
        <v>346</v>
      </c>
      <c r="AF44" s="366"/>
      <c r="AG44" s="366"/>
      <c r="AH44" s="367"/>
      <c r="AI44" s="365" t="s">
        <v>352</v>
      </c>
      <c r="AJ44" s="366"/>
      <c r="AK44" s="366"/>
      <c r="AL44" s="367"/>
      <c r="AM44" s="372" t="s">
        <v>449</v>
      </c>
      <c r="AN44" s="372"/>
      <c r="AO44" s="372"/>
      <c r="AP44" s="365"/>
      <c r="AQ44" s="264" t="s">
        <v>344</v>
      </c>
      <c r="AR44" s="265"/>
      <c r="AS44" s="265"/>
      <c r="AT44" s="266"/>
      <c r="AU44" s="378" t="s">
        <v>253</v>
      </c>
      <c r="AV44" s="378"/>
      <c r="AW44" s="378"/>
      <c r="AX44" s="379"/>
    </row>
    <row r="45" spans="1:50"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29"/>
      <c r="AC45" s="330"/>
      <c r="AD45" s="331"/>
      <c r="AE45" s="329"/>
      <c r="AF45" s="330"/>
      <c r="AG45" s="330"/>
      <c r="AH45" s="331"/>
      <c r="AI45" s="329"/>
      <c r="AJ45" s="330"/>
      <c r="AK45" s="330"/>
      <c r="AL45" s="331"/>
      <c r="AM45" s="373"/>
      <c r="AN45" s="373"/>
      <c r="AO45" s="373"/>
      <c r="AP45" s="329"/>
      <c r="AQ45" s="214"/>
      <c r="AR45" s="132"/>
      <c r="AS45" s="133" t="s">
        <v>345</v>
      </c>
      <c r="AT45" s="168"/>
      <c r="AU45" s="268"/>
      <c r="AV45" s="268"/>
      <c r="AW45" s="376" t="s">
        <v>300</v>
      </c>
      <c r="AX45" s="377"/>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3.25" hidden="1" customHeight="1" x14ac:dyDescent="0.15">
      <c r="A48" s="645"/>
      <c r="B48" s="646"/>
      <c r="C48" s="646"/>
      <c r="D48" s="646"/>
      <c r="E48" s="646"/>
      <c r="F48" s="647"/>
      <c r="G48" s="547"/>
      <c r="H48" s="548"/>
      <c r="I48" s="548"/>
      <c r="J48" s="548"/>
      <c r="K48" s="548"/>
      <c r="L48" s="548"/>
      <c r="M48" s="548"/>
      <c r="N48" s="548"/>
      <c r="O48" s="549"/>
      <c r="P48" s="160"/>
      <c r="Q48" s="160"/>
      <c r="R48" s="160"/>
      <c r="S48" s="160"/>
      <c r="T48" s="160"/>
      <c r="U48" s="160"/>
      <c r="V48" s="160"/>
      <c r="W48" s="160"/>
      <c r="X48" s="233"/>
      <c r="Y48" s="300" t="s">
        <v>13</v>
      </c>
      <c r="Z48" s="295"/>
      <c r="AA48" s="296"/>
      <c r="AB48" s="498" t="s">
        <v>301</v>
      </c>
      <c r="AC48" s="498"/>
      <c r="AD48" s="498"/>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ht="23.25" hidden="1"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468</v>
      </c>
      <c r="B51" s="514"/>
      <c r="C51" s="514"/>
      <c r="D51" s="514"/>
      <c r="E51" s="514"/>
      <c r="F51" s="515"/>
      <c r="G51" s="566" t="s">
        <v>265</v>
      </c>
      <c r="H51" s="378"/>
      <c r="I51" s="378"/>
      <c r="J51" s="378"/>
      <c r="K51" s="378"/>
      <c r="L51" s="378"/>
      <c r="M51" s="378"/>
      <c r="N51" s="378"/>
      <c r="O51" s="567"/>
      <c r="P51" s="632" t="s">
        <v>59</v>
      </c>
      <c r="Q51" s="378"/>
      <c r="R51" s="378"/>
      <c r="S51" s="378"/>
      <c r="T51" s="378"/>
      <c r="U51" s="378"/>
      <c r="V51" s="378"/>
      <c r="W51" s="378"/>
      <c r="X51" s="567"/>
      <c r="Y51" s="633"/>
      <c r="Z51" s="634"/>
      <c r="AA51" s="635"/>
      <c r="AB51" s="365" t="s">
        <v>11</v>
      </c>
      <c r="AC51" s="366"/>
      <c r="AD51" s="367"/>
      <c r="AE51" s="365" t="s">
        <v>346</v>
      </c>
      <c r="AF51" s="366"/>
      <c r="AG51" s="366"/>
      <c r="AH51" s="367"/>
      <c r="AI51" s="365" t="s">
        <v>352</v>
      </c>
      <c r="AJ51" s="366"/>
      <c r="AK51" s="366"/>
      <c r="AL51" s="367"/>
      <c r="AM51" s="372" t="s">
        <v>449</v>
      </c>
      <c r="AN51" s="372"/>
      <c r="AO51" s="372"/>
      <c r="AP51" s="365"/>
      <c r="AQ51" s="264" t="s">
        <v>344</v>
      </c>
      <c r="AR51" s="265"/>
      <c r="AS51" s="265"/>
      <c r="AT51" s="266"/>
      <c r="AU51" s="374" t="s">
        <v>253</v>
      </c>
      <c r="AV51" s="374"/>
      <c r="AW51" s="374"/>
      <c r="AX51" s="375"/>
    </row>
    <row r="52" spans="1:50"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29"/>
      <c r="AC52" s="330"/>
      <c r="AD52" s="331"/>
      <c r="AE52" s="329"/>
      <c r="AF52" s="330"/>
      <c r="AG52" s="330"/>
      <c r="AH52" s="331"/>
      <c r="AI52" s="329"/>
      <c r="AJ52" s="330"/>
      <c r="AK52" s="330"/>
      <c r="AL52" s="331"/>
      <c r="AM52" s="373"/>
      <c r="AN52" s="373"/>
      <c r="AO52" s="373"/>
      <c r="AP52" s="329"/>
      <c r="AQ52" s="214"/>
      <c r="AR52" s="132"/>
      <c r="AS52" s="133" t="s">
        <v>345</v>
      </c>
      <c r="AT52" s="168"/>
      <c r="AU52" s="268"/>
      <c r="AV52" s="268"/>
      <c r="AW52" s="376" t="s">
        <v>300</v>
      </c>
      <c r="AX52" s="377"/>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45"/>
      <c r="B55" s="646"/>
      <c r="C55" s="646"/>
      <c r="D55" s="646"/>
      <c r="E55" s="646"/>
      <c r="F55" s="647"/>
      <c r="G55" s="547"/>
      <c r="H55" s="548"/>
      <c r="I55" s="548"/>
      <c r="J55" s="548"/>
      <c r="K55" s="548"/>
      <c r="L55" s="548"/>
      <c r="M55" s="548"/>
      <c r="N55" s="548"/>
      <c r="O55" s="549"/>
      <c r="P55" s="160"/>
      <c r="Q55" s="160"/>
      <c r="R55" s="160"/>
      <c r="S55" s="160"/>
      <c r="T55" s="160"/>
      <c r="U55" s="160"/>
      <c r="V55" s="160"/>
      <c r="W55" s="160"/>
      <c r="X55" s="233"/>
      <c r="Y55" s="300" t="s">
        <v>13</v>
      </c>
      <c r="Z55" s="295"/>
      <c r="AA55" s="296"/>
      <c r="AB55" s="462" t="s">
        <v>14</v>
      </c>
      <c r="AC55" s="462"/>
      <c r="AD55" s="462"/>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468</v>
      </c>
      <c r="B58" s="514"/>
      <c r="C58" s="514"/>
      <c r="D58" s="514"/>
      <c r="E58" s="514"/>
      <c r="F58" s="515"/>
      <c r="G58" s="566" t="s">
        <v>265</v>
      </c>
      <c r="H58" s="378"/>
      <c r="I58" s="378"/>
      <c r="J58" s="378"/>
      <c r="K58" s="378"/>
      <c r="L58" s="378"/>
      <c r="M58" s="378"/>
      <c r="N58" s="378"/>
      <c r="O58" s="567"/>
      <c r="P58" s="632" t="s">
        <v>59</v>
      </c>
      <c r="Q58" s="378"/>
      <c r="R58" s="378"/>
      <c r="S58" s="378"/>
      <c r="T58" s="378"/>
      <c r="U58" s="378"/>
      <c r="V58" s="378"/>
      <c r="W58" s="378"/>
      <c r="X58" s="567"/>
      <c r="Y58" s="633"/>
      <c r="Z58" s="634"/>
      <c r="AA58" s="635"/>
      <c r="AB58" s="365" t="s">
        <v>11</v>
      </c>
      <c r="AC58" s="366"/>
      <c r="AD58" s="367"/>
      <c r="AE58" s="365" t="s">
        <v>346</v>
      </c>
      <c r="AF58" s="366"/>
      <c r="AG58" s="366"/>
      <c r="AH58" s="367"/>
      <c r="AI58" s="365" t="s">
        <v>352</v>
      </c>
      <c r="AJ58" s="366"/>
      <c r="AK58" s="366"/>
      <c r="AL58" s="367"/>
      <c r="AM58" s="372" t="s">
        <v>449</v>
      </c>
      <c r="AN58" s="372"/>
      <c r="AO58" s="372"/>
      <c r="AP58" s="365"/>
      <c r="AQ58" s="264" t="s">
        <v>344</v>
      </c>
      <c r="AR58" s="265"/>
      <c r="AS58" s="265"/>
      <c r="AT58" s="266"/>
      <c r="AU58" s="374" t="s">
        <v>253</v>
      </c>
      <c r="AV58" s="374"/>
      <c r="AW58" s="374"/>
      <c r="AX58" s="375"/>
    </row>
    <row r="59" spans="1:50"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29"/>
      <c r="AC59" s="330"/>
      <c r="AD59" s="331"/>
      <c r="AE59" s="329"/>
      <c r="AF59" s="330"/>
      <c r="AG59" s="330"/>
      <c r="AH59" s="331"/>
      <c r="AI59" s="329"/>
      <c r="AJ59" s="330"/>
      <c r="AK59" s="330"/>
      <c r="AL59" s="331"/>
      <c r="AM59" s="373"/>
      <c r="AN59" s="373"/>
      <c r="AO59" s="373"/>
      <c r="AP59" s="329"/>
      <c r="AQ59" s="214"/>
      <c r="AR59" s="132"/>
      <c r="AS59" s="133" t="s">
        <v>345</v>
      </c>
      <c r="AT59" s="168"/>
      <c r="AU59" s="268"/>
      <c r="AV59" s="268"/>
      <c r="AW59" s="376" t="s">
        <v>300</v>
      </c>
      <c r="AX59" s="377"/>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8" t="s">
        <v>14</v>
      </c>
      <c r="AC62" s="498"/>
      <c r="AD62" s="498"/>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469</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464</v>
      </c>
      <c r="X65" s="875"/>
      <c r="Y65" s="878"/>
      <c r="Z65" s="878"/>
      <c r="AA65" s="879"/>
      <c r="AB65" s="872" t="s">
        <v>11</v>
      </c>
      <c r="AC65" s="868"/>
      <c r="AD65" s="869"/>
      <c r="AE65" s="365" t="s">
        <v>346</v>
      </c>
      <c r="AF65" s="366"/>
      <c r="AG65" s="366"/>
      <c r="AH65" s="367"/>
      <c r="AI65" s="365" t="s">
        <v>352</v>
      </c>
      <c r="AJ65" s="366"/>
      <c r="AK65" s="366"/>
      <c r="AL65" s="367"/>
      <c r="AM65" s="372" t="s">
        <v>449</v>
      </c>
      <c r="AN65" s="372"/>
      <c r="AO65" s="372"/>
      <c r="AP65" s="365"/>
      <c r="AQ65" s="872" t="s">
        <v>344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9"/>
      <c r="AF66" s="330"/>
      <c r="AG66" s="330"/>
      <c r="AH66" s="331"/>
      <c r="AI66" s="329"/>
      <c r="AJ66" s="330"/>
      <c r="AK66" s="330"/>
      <c r="AL66" s="331"/>
      <c r="AM66" s="373"/>
      <c r="AN66" s="373"/>
      <c r="AO66" s="373"/>
      <c r="AP66" s="329"/>
      <c r="AQ66" s="267"/>
      <c r="AR66" s="268"/>
      <c r="AS66" s="870" t="s">
        <v>345</v>
      </c>
      <c r="AT66" s="871"/>
      <c r="AU66" s="268"/>
      <c r="AV66" s="268"/>
      <c r="AW66" s="870" t="s">
        <v>467</v>
      </c>
      <c r="AX66" s="983"/>
    </row>
    <row r="67" spans="1:50" ht="23.25" hidden="1" customHeight="1" x14ac:dyDescent="0.15">
      <c r="A67" s="856"/>
      <c r="B67" s="857"/>
      <c r="C67" s="857"/>
      <c r="D67" s="857"/>
      <c r="E67" s="857"/>
      <c r="F67" s="858"/>
      <c r="G67" s="984" t="s">
        <v>353</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491</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492</v>
      </c>
      <c r="AC69" s="980"/>
      <c r="AD69" s="980"/>
      <c r="AE69" s="819"/>
      <c r="AF69" s="820"/>
      <c r="AG69" s="820"/>
      <c r="AH69" s="820"/>
      <c r="AI69" s="819"/>
      <c r="AJ69" s="820"/>
      <c r="AK69" s="820"/>
      <c r="AL69" s="820"/>
      <c r="AM69" s="819"/>
      <c r="AN69" s="820"/>
      <c r="AO69" s="820"/>
      <c r="AP69" s="820"/>
      <c r="AQ69" s="361"/>
      <c r="AR69" s="362"/>
      <c r="AS69" s="362"/>
      <c r="AT69" s="363"/>
      <c r="AU69" s="362"/>
      <c r="AV69" s="362"/>
      <c r="AW69" s="362"/>
      <c r="AX69" s="364"/>
    </row>
    <row r="70" spans="1:50" ht="23.25" hidden="1" customHeight="1" x14ac:dyDescent="0.15">
      <c r="A70" s="856" t="s">
        <v>475</v>
      </c>
      <c r="B70" s="857"/>
      <c r="C70" s="857"/>
      <c r="D70" s="857"/>
      <c r="E70" s="857"/>
      <c r="F70" s="858"/>
      <c r="G70" s="944" t="s">
        <v>354</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491</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492</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2" t="s">
        <v>469</v>
      </c>
      <c r="B73" s="843"/>
      <c r="C73" s="843"/>
      <c r="D73" s="843"/>
      <c r="E73" s="843"/>
      <c r="F73" s="844"/>
      <c r="G73" s="811"/>
      <c r="H73" s="165" t="s">
        <v>265</v>
      </c>
      <c r="I73" s="165"/>
      <c r="J73" s="165"/>
      <c r="K73" s="165"/>
      <c r="L73" s="165"/>
      <c r="M73" s="165"/>
      <c r="N73" s="165"/>
      <c r="O73" s="166"/>
      <c r="P73" s="172" t="s">
        <v>59</v>
      </c>
      <c r="Q73" s="165"/>
      <c r="R73" s="165"/>
      <c r="S73" s="165"/>
      <c r="T73" s="165"/>
      <c r="U73" s="165"/>
      <c r="V73" s="165"/>
      <c r="W73" s="165"/>
      <c r="X73" s="166"/>
      <c r="Y73" s="813"/>
      <c r="Z73" s="814"/>
      <c r="AA73" s="815"/>
      <c r="AB73" s="172" t="s">
        <v>11</v>
      </c>
      <c r="AC73" s="165"/>
      <c r="AD73" s="166"/>
      <c r="AE73" s="365" t="s">
        <v>346</v>
      </c>
      <c r="AF73" s="366"/>
      <c r="AG73" s="366"/>
      <c r="AH73" s="367"/>
      <c r="AI73" s="365" t="s">
        <v>352</v>
      </c>
      <c r="AJ73" s="366"/>
      <c r="AK73" s="366"/>
      <c r="AL73" s="367"/>
      <c r="AM73" s="372" t="s">
        <v>449</v>
      </c>
      <c r="AN73" s="372"/>
      <c r="AO73" s="372"/>
      <c r="AP73" s="365"/>
      <c r="AQ73" s="172" t="s">
        <v>344</v>
      </c>
      <c r="AR73" s="165"/>
      <c r="AS73" s="165"/>
      <c r="AT73" s="166"/>
      <c r="AU73" s="270" t="s">
        <v>253</v>
      </c>
      <c r="AV73" s="130"/>
      <c r="AW73" s="130"/>
      <c r="AX73" s="131"/>
    </row>
    <row r="74" spans="1:50" ht="18.75" hidden="1" customHeight="1" x14ac:dyDescent="0.15">
      <c r="A74" s="845"/>
      <c r="B74" s="846"/>
      <c r="C74" s="846"/>
      <c r="D74" s="846"/>
      <c r="E74" s="846"/>
      <c r="F74" s="847"/>
      <c r="G74" s="812"/>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345</v>
      </c>
      <c r="AT74" s="168"/>
      <c r="AU74" s="214"/>
      <c r="AV74" s="132"/>
      <c r="AW74" s="133" t="s">
        <v>300</v>
      </c>
      <c r="AX74" s="134"/>
    </row>
    <row r="75" spans="1:50" ht="23.25" hidden="1" customHeight="1" x14ac:dyDescent="0.15">
      <c r="A75" s="845"/>
      <c r="B75" s="846"/>
      <c r="C75" s="846"/>
      <c r="D75" s="846"/>
      <c r="E75" s="846"/>
      <c r="F75" s="847"/>
      <c r="G75" s="782" t="s">
        <v>353</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45"/>
      <c r="B76" s="846"/>
      <c r="C76" s="846"/>
      <c r="D76" s="846"/>
      <c r="E76" s="846"/>
      <c r="F76" s="847"/>
      <c r="G76" s="783"/>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45"/>
      <c r="B77" s="846"/>
      <c r="C77" s="846"/>
      <c r="D77" s="846"/>
      <c r="E77" s="846"/>
      <c r="F77" s="847"/>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16" t="s">
        <v>504</v>
      </c>
      <c r="B78" s="917"/>
      <c r="C78" s="917"/>
      <c r="D78" s="917"/>
      <c r="E78" s="914" t="s">
        <v>442</v>
      </c>
      <c r="F78" s="915"/>
      <c r="G78" s="57" t="s">
        <v>354</v>
      </c>
      <c r="H78" s="793"/>
      <c r="I78" s="241"/>
      <c r="J78" s="241"/>
      <c r="K78" s="241"/>
      <c r="L78" s="241"/>
      <c r="M78" s="241"/>
      <c r="N78" s="241"/>
      <c r="O78" s="794"/>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4" t="s">
        <v>463</v>
      </c>
      <c r="AP79" s="145"/>
      <c r="AQ79" s="145"/>
      <c r="AR79" s="80" t="s">
        <v>461</v>
      </c>
      <c r="AS79" s="144"/>
      <c r="AT79" s="145"/>
      <c r="AU79" s="145"/>
      <c r="AV79" s="145"/>
      <c r="AW79" s="145"/>
      <c r="AX79" s="146"/>
    </row>
    <row r="80" spans="1:50" ht="18.75" hidden="1" customHeight="1" x14ac:dyDescent="0.15">
      <c r="A80" s="520" t="s">
        <v>266</v>
      </c>
      <c r="B80" s="851" t="s">
        <v>460</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522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1"/>
      <c r="B81" s="854"/>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9" t="s">
        <v>11</v>
      </c>
      <c r="AC85" s="460"/>
      <c r="AD85" s="461"/>
      <c r="AE85" s="365" t="s">
        <v>346</v>
      </c>
      <c r="AF85" s="366"/>
      <c r="AG85" s="366"/>
      <c r="AH85" s="367"/>
      <c r="AI85" s="365" t="s">
        <v>352</v>
      </c>
      <c r="AJ85" s="366"/>
      <c r="AK85" s="366"/>
      <c r="AL85" s="367"/>
      <c r="AM85" s="372" t="s">
        <v>449</v>
      </c>
      <c r="AN85" s="372"/>
      <c r="AO85" s="372"/>
      <c r="AP85" s="365"/>
      <c r="AQ85" s="172" t="s">
        <v>344</v>
      </c>
      <c r="AR85" s="165"/>
      <c r="AS85" s="165"/>
      <c r="AT85" s="166"/>
      <c r="AU85" s="370" t="s">
        <v>253</v>
      </c>
      <c r="AV85" s="370"/>
      <c r="AW85" s="370"/>
      <c r="AX85" s="371"/>
      <c r="AY85" s="10"/>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169"/>
      <c r="Z86" s="170"/>
      <c r="AA86" s="171"/>
      <c r="AB86" s="329"/>
      <c r="AC86" s="330"/>
      <c r="AD86" s="331"/>
      <c r="AE86" s="329"/>
      <c r="AF86" s="330"/>
      <c r="AG86" s="330"/>
      <c r="AH86" s="331"/>
      <c r="AI86" s="329"/>
      <c r="AJ86" s="330"/>
      <c r="AK86" s="330"/>
      <c r="AL86" s="331"/>
      <c r="AM86" s="373"/>
      <c r="AN86" s="373"/>
      <c r="AO86" s="373"/>
      <c r="AP86" s="329"/>
      <c r="AQ86" s="267"/>
      <c r="AR86" s="268"/>
      <c r="AS86" s="133" t="s">
        <v>345</v>
      </c>
      <c r="AT86" s="168"/>
      <c r="AU86" s="268"/>
      <c r="AV86" s="268"/>
      <c r="AW86" s="376" t="s">
        <v>300</v>
      </c>
      <c r="AX86" s="377"/>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804"/>
      <c r="R87" s="804"/>
      <c r="S87" s="804"/>
      <c r="T87" s="804"/>
      <c r="U87" s="804"/>
      <c r="V87" s="804"/>
      <c r="W87" s="804"/>
      <c r="X87" s="805"/>
      <c r="Y87" s="756" t="s">
        <v>62</v>
      </c>
      <c r="Z87" s="757"/>
      <c r="AA87" s="758"/>
      <c r="AB87" s="552"/>
      <c r="AC87" s="552"/>
      <c r="AD87" s="552"/>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21"/>
      <c r="B88" s="553"/>
      <c r="C88" s="553"/>
      <c r="D88" s="553"/>
      <c r="E88" s="553"/>
      <c r="F88" s="554"/>
      <c r="G88" s="229"/>
      <c r="H88" s="230"/>
      <c r="I88" s="230"/>
      <c r="J88" s="230"/>
      <c r="K88" s="230"/>
      <c r="L88" s="230"/>
      <c r="M88" s="230"/>
      <c r="N88" s="230"/>
      <c r="O88" s="231"/>
      <c r="P88" s="806"/>
      <c r="Q88" s="806"/>
      <c r="R88" s="806"/>
      <c r="S88" s="806"/>
      <c r="T88" s="806"/>
      <c r="U88" s="806"/>
      <c r="V88" s="806"/>
      <c r="W88" s="806"/>
      <c r="X88" s="807"/>
      <c r="Y88" s="730" t="s">
        <v>54</v>
      </c>
      <c r="Z88" s="731"/>
      <c r="AA88" s="732"/>
      <c r="AB88" s="523"/>
      <c r="AC88" s="523"/>
      <c r="AD88" s="523"/>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8"/>
      <c r="Y89" s="730" t="s">
        <v>13</v>
      </c>
      <c r="Z89" s="731"/>
      <c r="AA89" s="732"/>
      <c r="AB89" s="462" t="s">
        <v>14</v>
      </c>
      <c r="AC89" s="462"/>
      <c r="AD89" s="462"/>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9" t="s">
        <v>11</v>
      </c>
      <c r="AC90" s="460"/>
      <c r="AD90" s="461"/>
      <c r="AE90" s="365" t="s">
        <v>346</v>
      </c>
      <c r="AF90" s="366"/>
      <c r="AG90" s="366"/>
      <c r="AH90" s="367"/>
      <c r="AI90" s="365" t="s">
        <v>352</v>
      </c>
      <c r="AJ90" s="366"/>
      <c r="AK90" s="366"/>
      <c r="AL90" s="367"/>
      <c r="AM90" s="372" t="s">
        <v>449</v>
      </c>
      <c r="AN90" s="372"/>
      <c r="AO90" s="372"/>
      <c r="AP90" s="365"/>
      <c r="AQ90" s="172" t="s">
        <v>344</v>
      </c>
      <c r="AR90" s="165"/>
      <c r="AS90" s="165"/>
      <c r="AT90" s="166"/>
      <c r="AU90" s="370" t="s">
        <v>253</v>
      </c>
      <c r="AV90" s="370"/>
      <c r="AW90" s="370"/>
      <c r="AX90" s="371"/>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169"/>
      <c r="Z91" s="170"/>
      <c r="AA91" s="171"/>
      <c r="AB91" s="329"/>
      <c r="AC91" s="330"/>
      <c r="AD91" s="331"/>
      <c r="AE91" s="329"/>
      <c r="AF91" s="330"/>
      <c r="AG91" s="330"/>
      <c r="AH91" s="331"/>
      <c r="AI91" s="329"/>
      <c r="AJ91" s="330"/>
      <c r="AK91" s="330"/>
      <c r="AL91" s="331"/>
      <c r="AM91" s="373"/>
      <c r="AN91" s="373"/>
      <c r="AO91" s="373"/>
      <c r="AP91" s="329"/>
      <c r="AQ91" s="267"/>
      <c r="AR91" s="268"/>
      <c r="AS91" s="133" t="s">
        <v>345</v>
      </c>
      <c r="AT91" s="168"/>
      <c r="AU91" s="268"/>
      <c r="AV91" s="268"/>
      <c r="AW91" s="376" t="s">
        <v>300</v>
      </c>
      <c r="AX91" s="377"/>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804"/>
      <c r="R92" s="804"/>
      <c r="S92" s="804"/>
      <c r="T92" s="804"/>
      <c r="U92" s="804"/>
      <c r="V92" s="804"/>
      <c r="W92" s="804"/>
      <c r="X92" s="805"/>
      <c r="Y92" s="756" t="s">
        <v>62</v>
      </c>
      <c r="Z92" s="757"/>
      <c r="AA92" s="758"/>
      <c r="AB92" s="552"/>
      <c r="AC92" s="552"/>
      <c r="AD92" s="552"/>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6"/>
      <c r="Q93" s="806"/>
      <c r="R93" s="806"/>
      <c r="S93" s="806"/>
      <c r="T93" s="806"/>
      <c r="U93" s="806"/>
      <c r="V93" s="806"/>
      <c r="W93" s="806"/>
      <c r="X93" s="807"/>
      <c r="Y93" s="730" t="s">
        <v>54</v>
      </c>
      <c r="Z93" s="731"/>
      <c r="AA93" s="732"/>
      <c r="AB93" s="523"/>
      <c r="AC93" s="523"/>
      <c r="AD93" s="523"/>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8"/>
      <c r="Y94" s="730" t="s">
        <v>13</v>
      </c>
      <c r="Z94" s="731"/>
      <c r="AA94" s="732"/>
      <c r="AB94" s="462" t="s">
        <v>14</v>
      </c>
      <c r="AC94" s="462"/>
      <c r="AD94" s="462"/>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9" t="s">
        <v>11</v>
      </c>
      <c r="AC95" s="460"/>
      <c r="AD95" s="461"/>
      <c r="AE95" s="365" t="s">
        <v>346</v>
      </c>
      <c r="AF95" s="366"/>
      <c r="AG95" s="366"/>
      <c r="AH95" s="367"/>
      <c r="AI95" s="365" t="s">
        <v>352</v>
      </c>
      <c r="AJ95" s="366"/>
      <c r="AK95" s="366"/>
      <c r="AL95" s="367"/>
      <c r="AM95" s="372" t="s">
        <v>449</v>
      </c>
      <c r="AN95" s="372"/>
      <c r="AO95" s="372"/>
      <c r="AP95" s="365"/>
      <c r="AQ95" s="172" t="s">
        <v>344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169"/>
      <c r="Z96" s="170"/>
      <c r="AA96" s="171"/>
      <c r="AB96" s="329"/>
      <c r="AC96" s="330"/>
      <c r="AD96" s="331"/>
      <c r="AE96" s="329"/>
      <c r="AF96" s="330"/>
      <c r="AG96" s="330"/>
      <c r="AH96" s="331"/>
      <c r="AI96" s="329"/>
      <c r="AJ96" s="330"/>
      <c r="AK96" s="330"/>
      <c r="AL96" s="331"/>
      <c r="AM96" s="373"/>
      <c r="AN96" s="373"/>
      <c r="AO96" s="373"/>
      <c r="AP96" s="329"/>
      <c r="AQ96" s="267"/>
      <c r="AR96" s="268"/>
      <c r="AS96" s="133" t="s">
        <v>345</v>
      </c>
      <c r="AT96" s="168"/>
      <c r="AU96" s="268"/>
      <c r="AV96" s="268"/>
      <c r="AW96" s="376" t="s">
        <v>300</v>
      </c>
      <c r="AX96" s="377"/>
    </row>
    <row r="97" spans="1:60" ht="23.25" hidden="1" customHeight="1" x14ac:dyDescent="0.15">
      <c r="A97" s="521"/>
      <c r="B97" s="553"/>
      <c r="C97" s="553"/>
      <c r="D97" s="553"/>
      <c r="E97" s="553"/>
      <c r="F97" s="554"/>
      <c r="G97" s="227"/>
      <c r="H97" s="157"/>
      <c r="I97" s="157"/>
      <c r="J97" s="157"/>
      <c r="K97" s="157"/>
      <c r="L97" s="157"/>
      <c r="M97" s="157"/>
      <c r="N97" s="157"/>
      <c r="O97" s="228"/>
      <c r="P97" s="157"/>
      <c r="Q97" s="804"/>
      <c r="R97" s="804"/>
      <c r="S97" s="804"/>
      <c r="T97" s="804"/>
      <c r="U97" s="804"/>
      <c r="V97" s="804"/>
      <c r="W97" s="804"/>
      <c r="X97" s="805"/>
      <c r="Y97" s="756" t="s">
        <v>62</v>
      </c>
      <c r="Z97" s="757"/>
      <c r="AA97" s="758"/>
      <c r="AB97" s="403"/>
      <c r="AC97" s="404"/>
      <c r="AD97" s="405"/>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6"/>
      <c r="Q98" s="806"/>
      <c r="R98" s="806"/>
      <c r="S98" s="806"/>
      <c r="T98" s="806"/>
      <c r="U98" s="806"/>
      <c r="V98" s="806"/>
      <c r="W98" s="806"/>
      <c r="X98" s="807"/>
      <c r="Y98" s="730" t="s">
        <v>54</v>
      </c>
      <c r="Z98" s="731"/>
      <c r="AA98" s="732"/>
      <c r="AB98" s="801"/>
      <c r="AC98" s="802"/>
      <c r="AD98" s="803"/>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4"/>
      <c r="I99" s="244"/>
      <c r="J99" s="244"/>
      <c r="K99" s="244"/>
      <c r="L99" s="244"/>
      <c r="M99" s="244"/>
      <c r="N99" s="244"/>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346</v>
      </c>
      <c r="AF100" s="829"/>
      <c r="AG100" s="829"/>
      <c r="AH100" s="830"/>
      <c r="AI100" s="828" t="s">
        <v>352</v>
      </c>
      <c r="AJ100" s="829"/>
      <c r="AK100" s="829"/>
      <c r="AL100" s="830"/>
      <c r="AM100" s="828" t="s">
        <v>449</v>
      </c>
      <c r="AN100" s="829"/>
      <c r="AO100" s="829"/>
      <c r="AP100" s="830"/>
      <c r="AQ100" s="933" t="s">
        <v>471</v>
      </c>
      <c r="AR100" s="934"/>
      <c r="AS100" s="934"/>
      <c r="AT100" s="935"/>
      <c r="AU100" s="933" t="s">
        <v>514</v>
      </c>
      <c r="AV100" s="934"/>
      <c r="AW100" s="934"/>
      <c r="AX100" s="936"/>
    </row>
    <row r="101" spans="1:60" ht="23.25" customHeight="1" x14ac:dyDescent="0.15">
      <c r="A101" s="492"/>
      <c r="B101" s="493"/>
      <c r="C101" s="493"/>
      <c r="D101" s="493"/>
      <c r="E101" s="493"/>
      <c r="F101" s="494"/>
      <c r="G101" s="157" t="s">
        <v>542</v>
      </c>
      <c r="H101" s="157"/>
      <c r="I101" s="157"/>
      <c r="J101" s="157"/>
      <c r="K101" s="157"/>
      <c r="L101" s="157"/>
      <c r="M101" s="157"/>
      <c r="N101" s="157"/>
      <c r="O101" s="157"/>
      <c r="P101" s="157"/>
      <c r="Q101" s="157"/>
      <c r="R101" s="157"/>
      <c r="S101" s="157"/>
      <c r="T101" s="157"/>
      <c r="U101" s="157"/>
      <c r="V101" s="157"/>
      <c r="W101" s="157"/>
      <c r="X101" s="228"/>
      <c r="Y101" s="818" t="s">
        <v>55</v>
      </c>
      <c r="Z101" s="716"/>
      <c r="AA101" s="717"/>
      <c r="AB101" s="552" t="s">
        <v>543</v>
      </c>
      <c r="AC101" s="552"/>
      <c r="AD101" s="552"/>
      <c r="AE101" s="361">
        <v>6960</v>
      </c>
      <c r="AF101" s="362"/>
      <c r="AG101" s="362"/>
      <c r="AH101" s="363"/>
      <c r="AI101" s="361">
        <v>6940</v>
      </c>
      <c r="AJ101" s="362"/>
      <c r="AK101" s="362"/>
      <c r="AL101" s="363"/>
      <c r="AM101" s="361">
        <v>6940</v>
      </c>
      <c r="AN101" s="362"/>
      <c r="AO101" s="362"/>
      <c r="AP101" s="363"/>
      <c r="AQ101" s="361" t="s">
        <v>537</v>
      </c>
      <c r="AR101" s="362"/>
      <c r="AS101" s="362"/>
      <c r="AT101" s="363"/>
      <c r="AU101" s="361"/>
      <c r="AV101" s="362"/>
      <c r="AW101" s="362"/>
      <c r="AX101" s="363"/>
    </row>
    <row r="102" spans="1:60" ht="23.25" customHeight="1" x14ac:dyDescent="0.15">
      <c r="A102" s="495"/>
      <c r="B102" s="496"/>
      <c r="C102" s="496"/>
      <c r="D102" s="496"/>
      <c r="E102" s="496"/>
      <c r="F102" s="497"/>
      <c r="G102" s="160"/>
      <c r="H102" s="160"/>
      <c r="I102" s="160"/>
      <c r="J102" s="160"/>
      <c r="K102" s="160"/>
      <c r="L102" s="160"/>
      <c r="M102" s="160"/>
      <c r="N102" s="160"/>
      <c r="O102" s="160"/>
      <c r="P102" s="160"/>
      <c r="Q102" s="160"/>
      <c r="R102" s="160"/>
      <c r="S102" s="160"/>
      <c r="T102" s="160"/>
      <c r="U102" s="160"/>
      <c r="V102" s="160"/>
      <c r="W102" s="160"/>
      <c r="X102" s="233"/>
      <c r="Y102" s="475" t="s">
        <v>56</v>
      </c>
      <c r="Z102" s="336"/>
      <c r="AA102" s="337"/>
      <c r="AB102" s="552" t="s">
        <v>543</v>
      </c>
      <c r="AC102" s="552"/>
      <c r="AD102" s="552"/>
      <c r="AE102" s="355">
        <v>6960</v>
      </c>
      <c r="AF102" s="355"/>
      <c r="AG102" s="355"/>
      <c r="AH102" s="355"/>
      <c r="AI102" s="355">
        <v>6940</v>
      </c>
      <c r="AJ102" s="355"/>
      <c r="AK102" s="355"/>
      <c r="AL102" s="355"/>
      <c r="AM102" s="355">
        <v>6940</v>
      </c>
      <c r="AN102" s="355"/>
      <c r="AO102" s="355"/>
      <c r="AP102" s="355"/>
      <c r="AQ102" s="819">
        <v>6940</v>
      </c>
      <c r="AR102" s="820"/>
      <c r="AS102" s="820"/>
      <c r="AT102" s="821"/>
      <c r="AU102" s="819"/>
      <c r="AV102" s="820"/>
      <c r="AW102" s="820"/>
      <c r="AX102" s="821"/>
    </row>
    <row r="103" spans="1:60" ht="31.5" customHeight="1" x14ac:dyDescent="0.15">
      <c r="A103" s="489" t="s">
        <v>470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0" t="s">
        <v>11</v>
      </c>
      <c r="AC103" s="295"/>
      <c r="AD103" s="296"/>
      <c r="AE103" s="300" t="s">
        <v>346</v>
      </c>
      <c r="AF103" s="295"/>
      <c r="AG103" s="295"/>
      <c r="AH103" s="296"/>
      <c r="AI103" s="300" t="s">
        <v>352</v>
      </c>
      <c r="AJ103" s="295"/>
      <c r="AK103" s="295"/>
      <c r="AL103" s="296"/>
      <c r="AM103" s="300" t="s">
        <v>449</v>
      </c>
      <c r="AN103" s="295"/>
      <c r="AO103" s="295"/>
      <c r="AP103" s="296"/>
      <c r="AQ103" s="357" t="s">
        <v>471</v>
      </c>
      <c r="AR103" s="358"/>
      <c r="AS103" s="358"/>
      <c r="AT103" s="359"/>
      <c r="AU103" s="357" t="s">
        <v>514</v>
      </c>
      <c r="AV103" s="358"/>
      <c r="AW103" s="358"/>
      <c r="AX103" s="360"/>
    </row>
    <row r="104" spans="1:60" ht="23.25" customHeight="1" x14ac:dyDescent="0.15">
      <c r="A104" s="492"/>
      <c r="B104" s="493"/>
      <c r="C104" s="493"/>
      <c r="D104" s="493"/>
      <c r="E104" s="493"/>
      <c r="F104" s="494"/>
      <c r="G104" s="157" t="s">
        <v>544</v>
      </c>
      <c r="H104" s="157"/>
      <c r="I104" s="157"/>
      <c r="J104" s="157"/>
      <c r="K104" s="157"/>
      <c r="L104" s="157"/>
      <c r="M104" s="157"/>
      <c r="N104" s="157"/>
      <c r="O104" s="157"/>
      <c r="P104" s="157"/>
      <c r="Q104" s="157"/>
      <c r="R104" s="157"/>
      <c r="S104" s="157"/>
      <c r="T104" s="157"/>
      <c r="U104" s="157"/>
      <c r="V104" s="157"/>
      <c r="W104" s="157"/>
      <c r="X104" s="228"/>
      <c r="Y104" s="478" t="s">
        <v>55</v>
      </c>
      <c r="Z104" s="479"/>
      <c r="AA104" s="480"/>
      <c r="AB104" s="472" t="s">
        <v>545</v>
      </c>
      <c r="AC104" s="473"/>
      <c r="AD104" s="474"/>
      <c r="AE104" s="361">
        <v>8800</v>
      </c>
      <c r="AF104" s="362"/>
      <c r="AG104" s="362"/>
      <c r="AH104" s="363"/>
      <c r="AI104" s="361">
        <v>8500</v>
      </c>
      <c r="AJ104" s="362"/>
      <c r="AK104" s="362"/>
      <c r="AL104" s="363"/>
      <c r="AM104" s="361">
        <v>8400</v>
      </c>
      <c r="AN104" s="362"/>
      <c r="AO104" s="362"/>
      <c r="AP104" s="363"/>
      <c r="AQ104" s="361" t="s">
        <v>537</v>
      </c>
      <c r="AR104" s="362"/>
      <c r="AS104" s="362"/>
      <c r="AT104" s="363"/>
      <c r="AU104" s="361"/>
      <c r="AV104" s="362"/>
      <c r="AW104" s="362"/>
      <c r="AX104" s="363"/>
    </row>
    <row r="105" spans="1:60" ht="23.25" customHeight="1" x14ac:dyDescent="0.15">
      <c r="A105" s="495"/>
      <c r="B105" s="496"/>
      <c r="C105" s="496"/>
      <c r="D105" s="496"/>
      <c r="E105" s="496"/>
      <c r="F105" s="497"/>
      <c r="G105" s="160"/>
      <c r="H105" s="160"/>
      <c r="I105" s="160"/>
      <c r="J105" s="160"/>
      <c r="K105" s="160"/>
      <c r="L105" s="160"/>
      <c r="M105" s="160"/>
      <c r="N105" s="160"/>
      <c r="O105" s="160"/>
      <c r="P105" s="160"/>
      <c r="Q105" s="160"/>
      <c r="R105" s="160"/>
      <c r="S105" s="160"/>
      <c r="T105" s="160"/>
      <c r="U105" s="160"/>
      <c r="V105" s="160"/>
      <c r="W105" s="160"/>
      <c r="X105" s="233"/>
      <c r="Y105" s="475" t="s">
        <v>56</v>
      </c>
      <c r="Z105" s="476"/>
      <c r="AA105" s="477"/>
      <c r="AB105" s="403" t="s">
        <v>545</v>
      </c>
      <c r="AC105" s="404"/>
      <c r="AD105" s="405"/>
      <c r="AE105" s="355">
        <v>8800</v>
      </c>
      <c r="AF105" s="355"/>
      <c r="AG105" s="355"/>
      <c r="AH105" s="355"/>
      <c r="AI105" s="355">
        <v>8900</v>
      </c>
      <c r="AJ105" s="355"/>
      <c r="AK105" s="355"/>
      <c r="AL105" s="355"/>
      <c r="AM105" s="355">
        <v>8500</v>
      </c>
      <c r="AN105" s="355"/>
      <c r="AO105" s="355"/>
      <c r="AP105" s="355"/>
      <c r="AQ105" s="361">
        <v>8400</v>
      </c>
      <c r="AR105" s="362"/>
      <c r="AS105" s="362"/>
      <c r="AT105" s="363"/>
      <c r="AU105" s="819"/>
      <c r="AV105" s="820"/>
      <c r="AW105" s="820"/>
      <c r="AX105" s="821"/>
    </row>
    <row r="106" spans="1:60" ht="31.5" customHeight="1" x14ac:dyDescent="0.15">
      <c r="A106" s="489" t="s">
        <v>470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0" t="s">
        <v>11</v>
      </c>
      <c r="AC106" s="295"/>
      <c r="AD106" s="296"/>
      <c r="AE106" s="300" t="s">
        <v>346</v>
      </c>
      <c r="AF106" s="295"/>
      <c r="AG106" s="295"/>
      <c r="AH106" s="296"/>
      <c r="AI106" s="300" t="s">
        <v>352</v>
      </c>
      <c r="AJ106" s="295"/>
      <c r="AK106" s="295"/>
      <c r="AL106" s="296"/>
      <c r="AM106" s="300" t="s">
        <v>449</v>
      </c>
      <c r="AN106" s="295"/>
      <c r="AO106" s="295"/>
      <c r="AP106" s="296"/>
      <c r="AQ106" s="357" t="s">
        <v>471</v>
      </c>
      <c r="AR106" s="358"/>
      <c r="AS106" s="358"/>
      <c r="AT106" s="359"/>
      <c r="AU106" s="357" t="s">
        <v>514</v>
      </c>
      <c r="AV106" s="358"/>
      <c r="AW106" s="358"/>
      <c r="AX106" s="360"/>
    </row>
    <row r="107" spans="1:60" ht="23.25" customHeight="1" x14ac:dyDescent="0.15">
      <c r="A107" s="492"/>
      <c r="B107" s="493"/>
      <c r="C107" s="493"/>
      <c r="D107" s="493"/>
      <c r="E107" s="493"/>
      <c r="F107" s="494"/>
      <c r="G107" s="157" t="s">
        <v>546</v>
      </c>
      <c r="H107" s="157"/>
      <c r="I107" s="157"/>
      <c r="J107" s="157"/>
      <c r="K107" s="157"/>
      <c r="L107" s="157"/>
      <c r="M107" s="157"/>
      <c r="N107" s="157"/>
      <c r="O107" s="157"/>
      <c r="P107" s="157"/>
      <c r="Q107" s="157"/>
      <c r="R107" s="157"/>
      <c r="S107" s="157"/>
      <c r="T107" s="157"/>
      <c r="U107" s="157"/>
      <c r="V107" s="157"/>
      <c r="W107" s="157"/>
      <c r="X107" s="228"/>
      <c r="Y107" s="478" t="s">
        <v>55</v>
      </c>
      <c r="Z107" s="479"/>
      <c r="AA107" s="480"/>
      <c r="AB107" s="472" t="s">
        <v>547</v>
      </c>
      <c r="AC107" s="473"/>
      <c r="AD107" s="474"/>
      <c r="AE107" s="355">
        <v>95</v>
      </c>
      <c r="AF107" s="355"/>
      <c r="AG107" s="355"/>
      <c r="AH107" s="355"/>
      <c r="AI107" s="355">
        <v>95</v>
      </c>
      <c r="AJ107" s="355"/>
      <c r="AK107" s="355"/>
      <c r="AL107" s="355"/>
      <c r="AM107" s="355">
        <v>96</v>
      </c>
      <c r="AN107" s="355"/>
      <c r="AO107" s="355"/>
      <c r="AP107" s="355"/>
      <c r="AQ107" s="361" t="s">
        <v>537</v>
      </c>
      <c r="AR107" s="362"/>
      <c r="AS107" s="362"/>
      <c r="AT107" s="363"/>
      <c r="AU107" s="361"/>
      <c r="AV107" s="362"/>
      <c r="AW107" s="362"/>
      <c r="AX107" s="363"/>
    </row>
    <row r="108" spans="1:60" ht="23.25" customHeight="1" x14ac:dyDescent="0.15">
      <c r="A108" s="495"/>
      <c r="B108" s="496"/>
      <c r="C108" s="496"/>
      <c r="D108" s="496"/>
      <c r="E108" s="496"/>
      <c r="F108" s="497"/>
      <c r="G108" s="160"/>
      <c r="H108" s="160"/>
      <c r="I108" s="160"/>
      <c r="J108" s="160"/>
      <c r="K108" s="160"/>
      <c r="L108" s="160"/>
      <c r="M108" s="160"/>
      <c r="N108" s="160"/>
      <c r="O108" s="160"/>
      <c r="P108" s="160"/>
      <c r="Q108" s="160"/>
      <c r="R108" s="160"/>
      <c r="S108" s="160"/>
      <c r="T108" s="160"/>
      <c r="U108" s="160"/>
      <c r="V108" s="160"/>
      <c r="W108" s="160"/>
      <c r="X108" s="233"/>
      <c r="Y108" s="475" t="s">
        <v>56</v>
      </c>
      <c r="Z108" s="476"/>
      <c r="AA108" s="477"/>
      <c r="AB108" s="403" t="s">
        <v>547</v>
      </c>
      <c r="AC108" s="404"/>
      <c r="AD108" s="405"/>
      <c r="AE108" s="355">
        <v>95</v>
      </c>
      <c r="AF108" s="355"/>
      <c r="AG108" s="355"/>
      <c r="AH108" s="355"/>
      <c r="AI108" s="355">
        <v>95</v>
      </c>
      <c r="AJ108" s="355"/>
      <c r="AK108" s="355"/>
      <c r="AL108" s="355"/>
      <c r="AM108" s="355">
        <v>96</v>
      </c>
      <c r="AN108" s="355"/>
      <c r="AO108" s="355"/>
      <c r="AP108" s="355"/>
      <c r="AQ108" s="361">
        <v>96</v>
      </c>
      <c r="AR108" s="362"/>
      <c r="AS108" s="362"/>
      <c r="AT108" s="363"/>
      <c r="AU108" s="819"/>
      <c r="AV108" s="820"/>
      <c r="AW108" s="820"/>
      <c r="AX108" s="821"/>
    </row>
    <row r="109" spans="1:60" ht="31.5" hidden="1" customHeight="1" x14ac:dyDescent="0.15">
      <c r="A109" s="489" t="s">
        <v>470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0" t="s">
        <v>11</v>
      </c>
      <c r="AC109" s="295"/>
      <c r="AD109" s="296"/>
      <c r="AE109" s="300" t="s">
        <v>346</v>
      </c>
      <c r="AF109" s="295"/>
      <c r="AG109" s="295"/>
      <c r="AH109" s="296"/>
      <c r="AI109" s="300" t="s">
        <v>352</v>
      </c>
      <c r="AJ109" s="295"/>
      <c r="AK109" s="295"/>
      <c r="AL109" s="296"/>
      <c r="AM109" s="300" t="s">
        <v>449</v>
      </c>
      <c r="AN109" s="295"/>
      <c r="AO109" s="295"/>
      <c r="AP109" s="296"/>
      <c r="AQ109" s="357" t="s">
        <v>471</v>
      </c>
      <c r="AR109" s="358"/>
      <c r="AS109" s="358"/>
      <c r="AT109" s="359"/>
      <c r="AU109" s="357" t="s">
        <v>514</v>
      </c>
      <c r="AV109" s="358"/>
      <c r="AW109" s="358"/>
      <c r="AX109" s="360"/>
    </row>
    <row r="110" spans="1:60" ht="23.25" hidden="1" customHeight="1" x14ac:dyDescent="0.15">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228"/>
      <c r="Y110" s="478" t="s">
        <v>55</v>
      </c>
      <c r="Z110" s="479"/>
      <c r="AA110" s="480"/>
      <c r="AB110" s="472"/>
      <c r="AC110" s="473"/>
      <c r="AD110" s="47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5"/>
      <c r="B111" s="496"/>
      <c r="C111" s="496"/>
      <c r="D111" s="496"/>
      <c r="E111" s="496"/>
      <c r="F111" s="497"/>
      <c r="G111" s="160"/>
      <c r="H111" s="160"/>
      <c r="I111" s="160"/>
      <c r="J111" s="160"/>
      <c r="K111" s="160"/>
      <c r="L111" s="160"/>
      <c r="M111" s="160"/>
      <c r="N111" s="160"/>
      <c r="O111" s="160"/>
      <c r="P111" s="160"/>
      <c r="Q111" s="160"/>
      <c r="R111" s="160"/>
      <c r="S111" s="160"/>
      <c r="T111" s="160"/>
      <c r="U111" s="160"/>
      <c r="V111" s="160"/>
      <c r="W111" s="160"/>
      <c r="X111" s="233"/>
      <c r="Y111" s="475" t="s">
        <v>56</v>
      </c>
      <c r="Z111" s="476"/>
      <c r="AA111" s="477"/>
      <c r="AB111" s="403"/>
      <c r="AC111" s="404"/>
      <c r="AD111" s="405"/>
      <c r="AE111" s="355"/>
      <c r="AF111" s="355"/>
      <c r="AG111" s="355"/>
      <c r="AH111" s="355"/>
      <c r="AI111" s="355"/>
      <c r="AJ111" s="355"/>
      <c r="AK111" s="355"/>
      <c r="AL111" s="355"/>
      <c r="AM111" s="355"/>
      <c r="AN111" s="355"/>
      <c r="AO111" s="355"/>
      <c r="AP111" s="355"/>
      <c r="AQ111" s="361"/>
      <c r="AR111" s="362"/>
      <c r="AS111" s="362"/>
      <c r="AT111" s="363"/>
      <c r="AU111" s="819"/>
      <c r="AV111" s="820"/>
      <c r="AW111" s="820"/>
      <c r="AX111" s="821"/>
    </row>
    <row r="112" spans="1:60" ht="31.5" hidden="1" customHeight="1" x14ac:dyDescent="0.15">
      <c r="A112" s="489" t="s">
        <v>470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0" t="s">
        <v>11</v>
      </c>
      <c r="AC112" s="295"/>
      <c r="AD112" s="296"/>
      <c r="AE112" s="300" t="s">
        <v>346</v>
      </c>
      <c r="AF112" s="295"/>
      <c r="AG112" s="295"/>
      <c r="AH112" s="296"/>
      <c r="AI112" s="300" t="s">
        <v>352</v>
      </c>
      <c r="AJ112" s="295"/>
      <c r="AK112" s="295"/>
      <c r="AL112" s="296"/>
      <c r="AM112" s="300" t="s">
        <v>449</v>
      </c>
      <c r="AN112" s="295"/>
      <c r="AO112" s="295"/>
      <c r="AP112" s="296"/>
      <c r="AQ112" s="357" t="s">
        <v>471</v>
      </c>
      <c r="AR112" s="358"/>
      <c r="AS112" s="358"/>
      <c r="AT112" s="359"/>
      <c r="AU112" s="357" t="s">
        <v>514</v>
      </c>
      <c r="AV112" s="358"/>
      <c r="AW112" s="358"/>
      <c r="AX112" s="360"/>
    </row>
    <row r="113" spans="1:50" ht="23.25" hidden="1" customHeight="1" x14ac:dyDescent="0.15">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228"/>
      <c r="Y113" s="478" t="s">
        <v>55</v>
      </c>
      <c r="Z113" s="479"/>
      <c r="AA113" s="480"/>
      <c r="AB113" s="472"/>
      <c r="AC113" s="473"/>
      <c r="AD113" s="47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5"/>
      <c r="B114" s="496"/>
      <c r="C114" s="496"/>
      <c r="D114" s="496"/>
      <c r="E114" s="496"/>
      <c r="F114" s="497"/>
      <c r="G114" s="160"/>
      <c r="H114" s="160"/>
      <c r="I114" s="160"/>
      <c r="J114" s="160"/>
      <c r="K114" s="160"/>
      <c r="L114" s="160"/>
      <c r="M114" s="160"/>
      <c r="N114" s="160"/>
      <c r="O114" s="160"/>
      <c r="P114" s="160"/>
      <c r="Q114" s="160"/>
      <c r="R114" s="160"/>
      <c r="S114" s="160"/>
      <c r="T114" s="160"/>
      <c r="U114" s="160"/>
      <c r="V114" s="160"/>
      <c r="W114" s="160"/>
      <c r="X114" s="233"/>
      <c r="Y114" s="475" t="s">
        <v>56</v>
      </c>
      <c r="Z114" s="476"/>
      <c r="AA114" s="47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346</v>
      </c>
      <c r="AF115" s="295"/>
      <c r="AG115" s="295"/>
      <c r="AH115" s="296"/>
      <c r="AI115" s="300" t="s">
        <v>352</v>
      </c>
      <c r="AJ115" s="295"/>
      <c r="AK115" s="295"/>
      <c r="AL115" s="296"/>
      <c r="AM115" s="300" t="s">
        <v>449</v>
      </c>
      <c r="AN115" s="295"/>
      <c r="AO115" s="295"/>
      <c r="AP115" s="296"/>
      <c r="AQ115" s="332" t="s">
        <v>515</v>
      </c>
      <c r="AR115" s="333"/>
      <c r="AS115" s="333"/>
      <c r="AT115" s="333"/>
      <c r="AU115" s="333"/>
      <c r="AV115" s="333"/>
      <c r="AW115" s="333"/>
      <c r="AX115" s="334"/>
    </row>
    <row r="116" spans="1:50" ht="23.25" customHeight="1" x14ac:dyDescent="0.15">
      <c r="A116" s="289"/>
      <c r="B116" s="290"/>
      <c r="C116" s="290"/>
      <c r="D116" s="290"/>
      <c r="E116" s="290"/>
      <c r="F116" s="291"/>
      <c r="G116" s="348"/>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868</v>
      </c>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479</v>
      </c>
      <c r="AC117" s="339"/>
      <c r="AD117" s="340"/>
      <c r="AE117" s="303"/>
      <c r="AF117" s="303"/>
      <c r="AG117" s="303"/>
      <c r="AH117" s="303"/>
      <c r="AI117" s="456"/>
      <c r="AJ117" s="457"/>
      <c r="AK117" s="457"/>
      <c r="AL117" s="458"/>
      <c r="AM117" s="456"/>
      <c r="AN117" s="457"/>
      <c r="AO117" s="457"/>
      <c r="AP117" s="458"/>
      <c r="AQ117" s="456"/>
      <c r="AR117" s="457"/>
      <c r="AS117" s="457"/>
      <c r="AT117" s="457"/>
      <c r="AU117" s="457"/>
      <c r="AV117" s="457"/>
      <c r="AW117" s="457"/>
      <c r="AX117" s="796"/>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346</v>
      </c>
      <c r="AF118" s="295"/>
      <c r="AG118" s="295"/>
      <c r="AH118" s="296"/>
      <c r="AI118" s="300" t="s">
        <v>352</v>
      </c>
      <c r="AJ118" s="295"/>
      <c r="AK118" s="295"/>
      <c r="AL118" s="296"/>
      <c r="AM118" s="300" t="s">
        <v>449</v>
      </c>
      <c r="AN118" s="295"/>
      <c r="AO118" s="295"/>
      <c r="AP118" s="296"/>
      <c r="AQ118" s="332" t="s">
        <v>515</v>
      </c>
      <c r="AR118" s="333"/>
      <c r="AS118" s="333"/>
      <c r="AT118" s="333"/>
      <c r="AU118" s="333"/>
      <c r="AV118" s="333"/>
      <c r="AW118" s="333"/>
      <c r="AX118" s="334"/>
    </row>
    <row r="119" spans="1:50" ht="23.25" customHeight="1" x14ac:dyDescent="0.15">
      <c r="A119" s="289"/>
      <c r="B119" s="290"/>
      <c r="C119" s="290"/>
      <c r="D119" s="290"/>
      <c r="E119" s="290"/>
      <c r="F119" s="291"/>
      <c r="G119" s="348" t="s">
        <v>480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479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346</v>
      </c>
      <c r="AF121" s="295"/>
      <c r="AG121" s="295"/>
      <c r="AH121" s="296"/>
      <c r="AI121" s="300" t="s">
        <v>352</v>
      </c>
      <c r="AJ121" s="295"/>
      <c r="AK121" s="295"/>
      <c r="AL121" s="296"/>
      <c r="AM121" s="300" t="s">
        <v>449</v>
      </c>
      <c r="AN121" s="295"/>
      <c r="AO121" s="295"/>
      <c r="AP121" s="296"/>
      <c r="AQ121" s="332" t="s">
        <v>515</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346</v>
      </c>
      <c r="AF124" s="295"/>
      <c r="AG124" s="295"/>
      <c r="AH124" s="296"/>
      <c r="AI124" s="300" t="s">
        <v>352</v>
      </c>
      <c r="AJ124" s="295"/>
      <c r="AK124" s="295"/>
      <c r="AL124" s="296"/>
      <c r="AM124" s="300" t="s">
        <v>449</v>
      </c>
      <c r="AN124" s="295"/>
      <c r="AO124" s="295"/>
      <c r="AP124" s="296"/>
      <c r="AQ124" s="332" t="s">
        <v>515</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346</v>
      </c>
      <c r="AF127" s="295"/>
      <c r="AG127" s="295"/>
      <c r="AH127" s="296"/>
      <c r="AI127" s="300" t="s">
        <v>352</v>
      </c>
      <c r="AJ127" s="295"/>
      <c r="AK127" s="295"/>
      <c r="AL127" s="296"/>
      <c r="AM127" s="300" t="s">
        <v>449</v>
      </c>
      <c r="AN127" s="295"/>
      <c r="AO127" s="295"/>
      <c r="AP127" s="296"/>
      <c r="AQ127" s="332" t="s">
        <v>515</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358</v>
      </c>
      <c r="B130" s="996"/>
      <c r="C130" s="995" t="s">
        <v>355</v>
      </c>
      <c r="D130" s="996"/>
      <c r="E130" s="305" t="s">
        <v>388</v>
      </c>
      <c r="F130" s="306"/>
      <c r="G130" s="307" t="s">
        <v>538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387</v>
      </c>
      <c r="F131" s="236"/>
      <c r="G131" s="232" t="s">
        <v>538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356</v>
      </c>
      <c r="F132" s="310"/>
      <c r="G132" s="279" t="s">
        <v>367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346</v>
      </c>
      <c r="AF132" s="262"/>
      <c r="AG132" s="262"/>
      <c r="AH132" s="262"/>
      <c r="AI132" s="262" t="s">
        <v>352</v>
      </c>
      <c r="AJ132" s="262"/>
      <c r="AK132" s="262"/>
      <c r="AL132" s="262"/>
      <c r="AM132" s="262" t="s">
        <v>449</v>
      </c>
      <c r="AN132" s="262"/>
      <c r="AO132" s="262"/>
      <c r="AP132" s="264"/>
      <c r="AQ132" s="264" t="s">
        <v>344</v>
      </c>
      <c r="AR132" s="265"/>
      <c r="AS132" s="265"/>
      <c r="AT132" s="266"/>
      <c r="AU132" s="276" t="s">
        <v>369</v>
      </c>
      <c r="AV132" s="276"/>
      <c r="AW132" s="276"/>
      <c r="AX132" s="277"/>
    </row>
    <row r="133" spans="1:50" ht="18.75" customHeight="1" x14ac:dyDescent="0.15">
      <c r="A133" s="999"/>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c r="AR133" s="268"/>
      <c r="AS133" s="133" t="s">
        <v>345</v>
      </c>
      <c r="AT133" s="168"/>
      <c r="AU133" s="132"/>
      <c r="AV133" s="132"/>
      <c r="AW133" s="133" t="s">
        <v>300</v>
      </c>
      <c r="AX133" s="134"/>
    </row>
    <row r="134" spans="1:50" ht="39.75" customHeight="1" x14ac:dyDescent="0.15">
      <c r="A134" s="999"/>
      <c r="B134" s="249"/>
      <c r="C134" s="248"/>
      <c r="D134" s="249"/>
      <c r="E134" s="248"/>
      <c r="F134" s="311"/>
      <c r="G134" s="227" t="s">
        <v>538</v>
      </c>
      <c r="H134" s="157"/>
      <c r="I134" s="157"/>
      <c r="J134" s="157"/>
      <c r="K134" s="157"/>
      <c r="L134" s="157"/>
      <c r="M134" s="157"/>
      <c r="N134" s="157"/>
      <c r="O134" s="157"/>
      <c r="P134" s="157"/>
      <c r="Q134" s="157"/>
      <c r="R134" s="157"/>
      <c r="S134" s="157"/>
      <c r="T134" s="157"/>
      <c r="U134" s="157"/>
      <c r="V134" s="157"/>
      <c r="W134" s="157"/>
      <c r="X134" s="228"/>
      <c r="Y134" s="126" t="s">
        <v>368</v>
      </c>
      <c r="Z134" s="127"/>
      <c r="AA134" s="128"/>
      <c r="AB134" s="278" t="s">
        <v>538</v>
      </c>
      <c r="AC134" s="218"/>
      <c r="AD134" s="218"/>
      <c r="AE134" s="263" t="s">
        <v>538</v>
      </c>
      <c r="AF134" s="100"/>
      <c r="AG134" s="100"/>
      <c r="AH134" s="100"/>
      <c r="AI134" s="263" t="s">
        <v>538</v>
      </c>
      <c r="AJ134" s="100"/>
      <c r="AK134" s="100"/>
      <c r="AL134" s="100"/>
      <c r="AM134" s="263" t="s">
        <v>538</v>
      </c>
      <c r="AN134" s="100"/>
      <c r="AO134" s="100"/>
      <c r="AP134" s="100"/>
      <c r="AQ134" s="263" t="s">
        <v>538</v>
      </c>
      <c r="AR134" s="100"/>
      <c r="AS134" s="100"/>
      <c r="AT134" s="100"/>
      <c r="AU134" s="263" t="s">
        <v>538</v>
      </c>
      <c r="AV134" s="100"/>
      <c r="AW134" s="100"/>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538</v>
      </c>
      <c r="AC135" s="129"/>
      <c r="AD135" s="129"/>
      <c r="AE135" s="263" t="s">
        <v>538</v>
      </c>
      <c r="AF135" s="100"/>
      <c r="AG135" s="100"/>
      <c r="AH135" s="100"/>
      <c r="AI135" s="263" t="s">
        <v>538</v>
      </c>
      <c r="AJ135" s="100"/>
      <c r="AK135" s="100"/>
      <c r="AL135" s="100"/>
      <c r="AM135" s="263" t="s">
        <v>538</v>
      </c>
      <c r="AN135" s="100"/>
      <c r="AO135" s="100"/>
      <c r="AP135" s="100"/>
      <c r="AQ135" s="263" t="s">
        <v>538</v>
      </c>
      <c r="AR135" s="100"/>
      <c r="AS135" s="100"/>
      <c r="AT135" s="100"/>
      <c r="AU135" s="263" t="s">
        <v>538</v>
      </c>
      <c r="AV135" s="100"/>
      <c r="AW135" s="100"/>
      <c r="AX135" s="219"/>
    </row>
    <row r="136" spans="1:50" ht="18.75" hidden="1" customHeight="1" x14ac:dyDescent="0.15">
      <c r="A136" s="999"/>
      <c r="B136" s="249"/>
      <c r="C136" s="248"/>
      <c r="D136" s="249"/>
      <c r="E136" s="248"/>
      <c r="F136" s="311"/>
      <c r="G136" s="279" t="s">
        <v>367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346</v>
      </c>
      <c r="AF136" s="262"/>
      <c r="AG136" s="262"/>
      <c r="AH136" s="262"/>
      <c r="AI136" s="262" t="s">
        <v>352</v>
      </c>
      <c r="AJ136" s="262"/>
      <c r="AK136" s="262"/>
      <c r="AL136" s="262"/>
      <c r="AM136" s="262" t="s">
        <v>449</v>
      </c>
      <c r="AN136" s="262"/>
      <c r="AO136" s="262"/>
      <c r="AP136" s="264"/>
      <c r="AQ136" s="264" t="s">
        <v>344</v>
      </c>
      <c r="AR136" s="265"/>
      <c r="AS136" s="265"/>
      <c r="AT136" s="266"/>
      <c r="AU136" s="276" t="s">
        <v>369</v>
      </c>
      <c r="AV136" s="276"/>
      <c r="AW136" s="276"/>
      <c r="AX136" s="277"/>
    </row>
    <row r="137" spans="1:50" ht="18.75" hidden="1" customHeight="1" x14ac:dyDescent="0.15">
      <c r="A137" s="999"/>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345</v>
      </c>
      <c r="AT137" s="168"/>
      <c r="AU137" s="132"/>
      <c r="AV137" s="132"/>
      <c r="AW137" s="133" t="s">
        <v>300</v>
      </c>
      <c r="AX137" s="134"/>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368</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999"/>
      <c r="B140" s="249"/>
      <c r="C140" s="248"/>
      <c r="D140" s="249"/>
      <c r="E140" s="248"/>
      <c r="F140" s="311"/>
      <c r="G140" s="279" t="s">
        <v>367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346</v>
      </c>
      <c r="AF140" s="262"/>
      <c r="AG140" s="262"/>
      <c r="AH140" s="262"/>
      <c r="AI140" s="262" t="s">
        <v>352</v>
      </c>
      <c r="AJ140" s="262"/>
      <c r="AK140" s="262"/>
      <c r="AL140" s="262"/>
      <c r="AM140" s="262" t="s">
        <v>449</v>
      </c>
      <c r="AN140" s="262"/>
      <c r="AO140" s="262"/>
      <c r="AP140" s="264"/>
      <c r="AQ140" s="264" t="s">
        <v>344</v>
      </c>
      <c r="AR140" s="265"/>
      <c r="AS140" s="265"/>
      <c r="AT140" s="266"/>
      <c r="AU140" s="276" t="s">
        <v>369</v>
      </c>
      <c r="AV140" s="276"/>
      <c r="AW140" s="276"/>
      <c r="AX140" s="277"/>
    </row>
    <row r="141" spans="1:50" ht="18.75" hidden="1" customHeight="1" x14ac:dyDescent="0.15">
      <c r="A141" s="999"/>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345</v>
      </c>
      <c r="AT141" s="168"/>
      <c r="AU141" s="132"/>
      <c r="AV141" s="132"/>
      <c r="AW141" s="133" t="s">
        <v>300</v>
      </c>
      <c r="AX141" s="134"/>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368</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999"/>
      <c r="B144" s="249"/>
      <c r="C144" s="248"/>
      <c r="D144" s="249"/>
      <c r="E144" s="248"/>
      <c r="F144" s="311"/>
      <c r="G144" s="279" t="s">
        <v>367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346</v>
      </c>
      <c r="AF144" s="262"/>
      <c r="AG144" s="262"/>
      <c r="AH144" s="262"/>
      <c r="AI144" s="262" t="s">
        <v>352</v>
      </c>
      <c r="AJ144" s="262"/>
      <c r="AK144" s="262"/>
      <c r="AL144" s="262"/>
      <c r="AM144" s="262" t="s">
        <v>449</v>
      </c>
      <c r="AN144" s="262"/>
      <c r="AO144" s="262"/>
      <c r="AP144" s="264"/>
      <c r="AQ144" s="264" t="s">
        <v>344</v>
      </c>
      <c r="AR144" s="265"/>
      <c r="AS144" s="265"/>
      <c r="AT144" s="266"/>
      <c r="AU144" s="276" t="s">
        <v>369</v>
      </c>
      <c r="AV144" s="276"/>
      <c r="AW144" s="276"/>
      <c r="AX144" s="277"/>
    </row>
    <row r="145" spans="1:50" ht="18.75" hidden="1" customHeight="1" x14ac:dyDescent="0.15">
      <c r="A145" s="999"/>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345</v>
      </c>
      <c r="AT145" s="168"/>
      <c r="AU145" s="132"/>
      <c r="AV145" s="132"/>
      <c r="AW145" s="133" t="s">
        <v>300</v>
      </c>
      <c r="AX145" s="134"/>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368</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999"/>
      <c r="B148" s="249"/>
      <c r="C148" s="248"/>
      <c r="D148" s="249"/>
      <c r="E148" s="248"/>
      <c r="F148" s="311"/>
      <c r="G148" s="279" t="s">
        <v>367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346</v>
      </c>
      <c r="AF148" s="262"/>
      <c r="AG148" s="262"/>
      <c r="AH148" s="262"/>
      <c r="AI148" s="262" t="s">
        <v>352</v>
      </c>
      <c r="AJ148" s="262"/>
      <c r="AK148" s="262"/>
      <c r="AL148" s="262"/>
      <c r="AM148" s="262" t="s">
        <v>449</v>
      </c>
      <c r="AN148" s="262"/>
      <c r="AO148" s="262"/>
      <c r="AP148" s="264"/>
      <c r="AQ148" s="264" t="s">
        <v>344</v>
      </c>
      <c r="AR148" s="265"/>
      <c r="AS148" s="265"/>
      <c r="AT148" s="266"/>
      <c r="AU148" s="276" t="s">
        <v>369</v>
      </c>
      <c r="AV148" s="276"/>
      <c r="AW148" s="276"/>
      <c r="AX148" s="277"/>
    </row>
    <row r="149" spans="1:50" ht="18.75" hidden="1" customHeight="1" x14ac:dyDescent="0.15">
      <c r="A149" s="999"/>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345</v>
      </c>
      <c r="AT149" s="168"/>
      <c r="AU149" s="132"/>
      <c r="AV149" s="132"/>
      <c r="AW149" s="133" t="s">
        <v>300</v>
      </c>
      <c r="AX149" s="134"/>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368</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999"/>
      <c r="B152" s="249"/>
      <c r="C152" s="248"/>
      <c r="D152" s="249"/>
      <c r="E152" s="248"/>
      <c r="F152" s="311"/>
      <c r="G152" s="269" t="s">
        <v>370</v>
      </c>
      <c r="H152" s="165"/>
      <c r="I152" s="165"/>
      <c r="J152" s="165"/>
      <c r="K152" s="165"/>
      <c r="L152" s="165"/>
      <c r="M152" s="165"/>
      <c r="N152" s="165"/>
      <c r="O152" s="165"/>
      <c r="P152" s="166"/>
      <c r="Q152" s="172" t="s">
        <v>453</v>
      </c>
      <c r="R152" s="165"/>
      <c r="S152" s="165"/>
      <c r="T152" s="165"/>
      <c r="U152" s="165"/>
      <c r="V152" s="165"/>
      <c r="W152" s="165"/>
      <c r="X152" s="165"/>
      <c r="Y152" s="165"/>
      <c r="Z152" s="165"/>
      <c r="AA152" s="165"/>
      <c r="AB152" s="284" t="s">
        <v>454</v>
      </c>
      <c r="AC152" s="165"/>
      <c r="AD152" s="166"/>
      <c r="AE152" s="172" t="s">
        <v>371</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hidden="1" customHeight="1" x14ac:dyDescent="0.15">
      <c r="A153" s="999"/>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7"/>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7"/>
      <c r="R156" s="230"/>
      <c r="S156" s="230"/>
      <c r="T156" s="230"/>
      <c r="U156" s="230"/>
      <c r="V156" s="230"/>
      <c r="W156" s="230"/>
      <c r="X156" s="230"/>
      <c r="Y156" s="230"/>
      <c r="Z156" s="230"/>
      <c r="AA156" s="929"/>
      <c r="AB156" s="254"/>
      <c r="AC156" s="255"/>
      <c r="AD156" s="255"/>
      <c r="AE156" s="274" t="s">
        <v>372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7"/>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370</v>
      </c>
      <c r="H159" s="165"/>
      <c r="I159" s="165"/>
      <c r="J159" s="165"/>
      <c r="K159" s="165"/>
      <c r="L159" s="165"/>
      <c r="M159" s="165"/>
      <c r="N159" s="165"/>
      <c r="O159" s="165"/>
      <c r="P159" s="166"/>
      <c r="Q159" s="172" t="s">
        <v>453</v>
      </c>
      <c r="R159" s="165"/>
      <c r="S159" s="165"/>
      <c r="T159" s="165"/>
      <c r="U159" s="165"/>
      <c r="V159" s="165"/>
      <c r="W159" s="165"/>
      <c r="X159" s="165"/>
      <c r="Y159" s="165"/>
      <c r="Z159" s="165"/>
      <c r="AA159" s="165"/>
      <c r="AB159" s="284" t="s">
        <v>454</v>
      </c>
      <c r="AC159" s="165"/>
      <c r="AD159" s="166"/>
      <c r="AE159" s="270" t="s">
        <v>371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9"/>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7"/>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7"/>
      <c r="R163" s="230"/>
      <c r="S163" s="230"/>
      <c r="T163" s="230"/>
      <c r="U163" s="230"/>
      <c r="V163" s="230"/>
      <c r="W163" s="230"/>
      <c r="X163" s="230"/>
      <c r="Y163" s="230"/>
      <c r="Z163" s="230"/>
      <c r="AA163" s="929"/>
      <c r="AB163" s="254"/>
      <c r="AC163" s="255"/>
      <c r="AD163" s="255"/>
      <c r="AE163" s="274" t="s">
        <v>372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7"/>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370</v>
      </c>
      <c r="H166" s="165"/>
      <c r="I166" s="165"/>
      <c r="J166" s="165"/>
      <c r="K166" s="165"/>
      <c r="L166" s="165"/>
      <c r="M166" s="165"/>
      <c r="N166" s="165"/>
      <c r="O166" s="165"/>
      <c r="P166" s="166"/>
      <c r="Q166" s="172" t="s">
        <v>453</v>
      </c>
      <c r="R166" s="165"/>
      <c r="S166" s="165"/>
      <c r="T166" s="165"/>
      <c r="U166" s="165"/>
      <c r="V166" s="165"/>
      <c r="W166" s="165"/>
      <c r="X166" s="165"/>
      <c r="Y166" s="165"/>
      <c r="Z166" s="165"/>
      <c r="AA166" s="165"/>
      <c r="AB166" s="284" t="s">
        <v>454</v>
      </c>
      <c r="AC166" s="165"/>
      <c r="AD166" s="166"/>
      <c r="AE166" s="270" t="s">
        <v>371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9"/>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7"/>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7"/>
      <c r="R170" s="230"/>
      <c r="S170" s="230"/>
      <c r="T170" s="230"/>
      <c r="U170" s="230"/>
      <c r="V170" s="230"/>
      <c r="W170" s="230"/>
      <c r="X170" s="230"/>
      <c r="Y170" s="230"/>
      <c r="Z170" s="230"/>
      <c r="AA170" s="929"/>
      <c r="AB170" s="254"/>
      <c r="AC170" s="255"/>
      <c r="AD170" s="255"/>
      <c r="AE170" s="274" t="s">
        <v>372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7"/>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370</v>
      </c>
      <c r="H173" s="165"/>
      <c r="I173" s="165"/>
      <c r="J173" s="165"/>
      <c r="K173" s="165"/>
      <c r="L173" s="165"/>
      <c r="M173" s="165"/>
      <c r="N173" s="165"/>
      <c r="O173" s="165"/>
      <c r="P173" s="166"/>
      <c r="Q173" s="172" t="s">
        <v>453</v>
      </c>
      <c r="R173" s="165"/>
      <c r="S173" s="165"/>
      <c r="T173" s="165"/>
      <c r="U173" s="165"/>
      <c r="V173" s="165"/>
      <c r="W173" s="165"/>
      <c r="X173" s="165"/>
      <c r="Y173" s="165"/>
      <c r="Z173" s="165"/>
      <c r="AA173" s="165"/>
      <c r="AB173" s="284" t="s">
        <v>454</v>
      </c>
      <c r="AC173" s="165"/>
      <c r="AD173" s="166"/>
      <c r="AE173" s="270" t="s">
        <v>371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9"/>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7"/>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7"/>
      <c r="R177" s="230"/>
      <c r="S177" s="230"/>
      <c r="T177" s="230"/>
      <c r="U177" s="230"/>
      <c r="V177" s="230"/>
      <c r="W177" s="230"/>
      <c r="X177" s="230"/>
      <c r="Y177" s="230"/>
      <c r="Z177" s="230"/>
      <c r="AA177" s="929"/>
      <c r="AB177" s="254"/>
      <c r="AC177" s="255"/>
      <c r="AD177" s="255"/>
      <c r="AE177" s="274" t="s">
        <v>372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7"/>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370</v>
      </c>
      <c r="H180" s="165"/>
      <c r="I180" s="165"/>
      <c r="J180" s="165"/>
      <c r="K180" s="165"/>
      <c r="L180" s="165"/>
      <c r="M180" s="165"/>
      <c r="N180" s="165"/>
      <c r="O180" s="165"/>
      <c r="P180" s="166"/>
      <c r="Q180" s="172" t="s">
        <v>453</v>
      </c>
      <c r="R180" s="165"/>
      <c r="S180" s="165"/>
      <c r="T180" s="165"/>
      <c r="U180" s="165"/>
      <c r="V180" s="165"/>
      <c r="W180" s="165"/>
      <c r="X180" s="165"/>
      <c r="Y180" s="165"/>
      <c r="Z180" s="165"/>
      <c r="AA180" s="165"/>
      <c r="AB180" s="284" t="s">
        <v>454</v>
      </c>
      <c r="AC180" s="165"/>
      <c r="AD180" s="166"/>
      <c r="AE180" s="270" t="s">
        <v>371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9"/>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7"/>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7"/>
      <c r="R184" s="230"/>
      <c r="S184" s="230"/>
      <c r="T184" s="230"/>
      <c r="U184" s="230"/>
      <c r="V184" s="230"/>
      <c r="W184" s="230"/>
      <c r="X184" s="230"/>
      <c r="Y184" s="230"/>
      <c r="Z184" s="230"/>
      <c r="AA184" s="929"/>
      <c r="AB184" s="254"/>
      <c r="AC184" s="255"/>
      <c r="AD184" s="255"/>
      <c r="AE184" s="260" t="s">
        <v>372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7"/>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9"/>
      <c r="B187" s="249"/>
      <c r="C187" s="248"/>
      <c r="D187" s="249"/>
      <c r="E187" s="153" t="s">
        <v>414</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9"/>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9"/>
      <c r="B189" s="249"/>
      <c r="C189" s="248"/>
      <c r="D189" s="249"/>
      <c r="E189" s="42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8"/>
    </row>
    <row r="190" spans="1:50" ht="45" hidden="1" customHeight="1" x14ac:dyDescent="0.15">
      <c r="A190" s="999"/>
      <c r="B190" s="249"/>
      <c r="C190" s="248"/>
      <c r="D190" s="249"/>
      <c r="E190" s="305" t="s">
        <v>388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387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356</v>
      </c>
      <c r="F192" s="310"/>
      <c r="G192" s="279" t="s">
        <v>367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346</v>
      </c>
      <c r="AF192" s="262"/>
      <c r="AG192" s="262"/>
      <c r="AH192" s="262"/>
      <c r="AI192" s="262" t="s">
        <v>352</v>
      </c>
      <c r="AJ192" s="262"/>
      <c r="AK192" s="262"/>
      <c r="AL192" s="262"/>
      <c r="AM192" s="262" t="s">
        <v>449</v>
      </c>
      <c r="AN192" s="262"/>
      <c r="AO192" s="262"/>
      <c r="AP192" s="264"/>
      <c r="AQ192" s="264" t="s">
        <v>344</v>
      </c>
      <c r="AR192" s="265"/>
      <c r="AS192" s="265"/>
      <c r="AT192" s="266"/>
      <c r="AU192" s="276" t="s">
        <v>369</v>
      </c>
      <c r="AV192" s="276"/>
      <c r="AW192" s="276"/>
      <c r="AX192" s="277"/>
    </row>
    <row r="193" spans="1:50" ht="18.75" hidden="1" customHeight="1" x14ac:dyDescent="0.15">
      <c r="A193" s="999"/>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345</v>
      </c>
      <c r="AT193" s="168"/>
      <c r="AU193" s="132"/>
      <c r="AV193" s="132"/>
      <c r="AW193" s="133" t="s">
        <v>300</v>
      </c>
      <c r="AX193" s="134"/>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368</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999"/>
      <c r="B196" s="249"/>
      <c r="C196" s="248"/>
      <c r="D196" s="249"/>
      <c r="E196" s="248"/>
      <c r="F196" s="311"/>
      <c r="G196" s="279" t="s">
        <v>367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346</v>
      </c>
      <c r="AF196" s="262"/>
      <c r="AG196" s="262"/>
      <c r="AH196" s="262"/>
      <c r="AI196" s="262" t="s">
        <v>352</v>
      </c>
      <c r="AJ196" s="262"/>
      <c r="AK196" s="262"/>
      <c r="AL196" s="262"/>
      <c r="AM196" s="262" t="s">
        <v>449</v>
      </c>
      <c r="AN196" s="262"/>
      <c r="AO196" s="262"/>
      <c r="AP196" s="264"/>
      <c r="AQ196" s="264" t="s">
        <v>344</v>
      </c>
      <c r="AR196" s="265"/>
      <c r="AS196" s="265"/>
      <c r="AT196" s="266"/>
      <c r="AU196" s="276" t="s">
        <v>369</v>
      </c>
      <c r="AV196" s="276"/>
      <c r="AW196" s="276"/>
      <c r="AX196" s="277"/>
    </row>
    <row r="197" spans="1:50" ht="18.75" hidden="1" customHeight="1" x14ac:dyDescent="0.15">
      <c r="A197" s="999"/>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345</v>
      </c>
      <c r="AT197" s="168"/>
      <c r="AU197" s="132"/>
      <c r="AV197" s="132"/>
      <c r="AW197" s="133" t="s">
        <v>300</v>
      </c>
      <c r="AX197" s="134"/>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368</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999"/>
      <c r="B200" s="249"/>
      <c r="C200" s="248"/>
      <c r="D200" s="249"/>
      <c r="E200" s="248"/>
      <c r="F200" s="311"/>
      <c r="G200" s="279" t="s">
        <v>367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346</v>
      </c>
      <c r="AF200" s="262"/>
      <c r="AG200" s="262"/>
      <c r="AH200" s="262"/>
      <c r="AI200" s="262" t="s">
        <v>352</v>
      </c>
      <c r="AJ200" s="262"/>
      <c r="AK200" s="262"/>
      <c r="AL200" s="262"/>
      <c r="AM200" s="262" t="s">
        <v>449</v>
      </c>
      <c r="AN200" s="262"/>
      <c r="AO200" s="262"/>
      <c r="AP200" s="264"/>
      <c r="AQ200" s="264" t="s">
        <v>344</v>
      </c>
      <c r="AR200" s="265"/>
      <c r="AS200" s="265"/>
      <c r="AT200" s="266"/>
      <c r="AU200" s="276" t="s">
        <v>369</v>
      </c>
      <c r="AV200" s="276"/>
      <c r="AW200" s="276"/>
      <c r="AX200" s="277"/>
    </row>
    <row r="201" spans="1:50" ht="18.75" hidden="1" customHeight="1" x14ac:dyDescent="0.15">
      <c r="A201" s="999"/>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345</v>
      </c>
      <c r="AT201" s="168"/>
      <c r="AU201" s="132"/>
      <c r="AV201" s="132"/>
      <c r="AW201" s="133" t="s">
        <v>300</v>
      </c>
      <c r="AX201" s="134"/>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368</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999"/>
      <c r="B204" s="249"/>
      <c r="C204" s="248"/>
      <c r="D204" s="249"/>
      <c r="E204" s="248"/>
      <c r="F204" s="311"/>
      <c r="G204" s="279" t="s">
        <v>367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346</v>
      </c>
      <c r="AF204" s="262"/>
      <c r="AG204" s="262"/>
      <c r="AH204" s="262"/>
      <c r="AI204" s="262" t="s">
        <v>352</v>
      </c>
      <c r="AJ204" s="262"/>
      <c r="AK204" s="262"/>
      <c r="AL204" s="262"/>
      <c r="AM204" s="262" t="s">
        <v>449</v>
      </c>
      <c r="AN204" s="262"/>
      <c r="AO204" s="262"/>
      <c r="AP204" s="264"/>
      <c r="AQ204" s="264" t="s">
        <v>344</v>
      </c>
      <c r="AR204" s="265"/>
      <c r="AS204" s="265"/>
      <c r="AT204" s="266"/>
      <c r="AU204" s="276" t="s">
        <v>369</v>
      </c>
      <c r="AV204" s="276"/>
      <c r="AW204" s="276"/>
      <c r="AX204" s="277"/>
    </row>
    <row r="205" spans="1:50" ht="18.75" hidden="1" customHeight="1" x14ac:dyDescent="0.15">
      <c r="A205" s="999"/>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345</v>
      </c>
      <c r="AT205" s="168"/>
      <c r="AU205" s="132"/>
      <c r="AV205" s="132"/>
      <c r="AW205" s="133" t="s">
        <v>300</v>
      </c>
      <c r="AX205" s="134"/>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368</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999"/>
      <c r="B208" s="249"/>
      <c r="C208" s="248"/>
      <c r="D208" s="249"/>
      <c r="E208" s="248"/>
      <c r="F208" s="311"/>
      <c r="G208" s="279" t="s">
        <v>367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346</v>
      </c>
      <c r="AF208" s="262"/>
      <c r="AG208" s="262"/>
      <c r="AH208" s="262"/>
      <c r="AI208" s="262" t="s">
        <v>352</v>
      </c>
      <c r="AJ208" s="262"/>
      <c r="AK208" s="262"/>
      <c r="AL208" s="262"/>
      <c r="AM208" s="262" t="s">
        <v>449</v>
      </c>
      <c r="AN208" s="262"/>
      <c r="AO208" s="262"/>
      <c r="AP208" s="264"/>
      <c r="AQ208" s="264" t="s">
        <v>344</v>
      </c>
      <c r="AR208" s="265"/>
      <c r="AS208" s="265"/>
      <c r="AT208" s="266"/>
      <c r="AU208" s="276" t="s">
        <v>369</v>
      </c>
      <c r="AV208" s="276"/>
      <c r="AW208" s="276"/>
      <c r="AX208" s="277"/>
    </row>
    <row r="209" spans="1:50" ht="18.75" hidden="1" customHeight="1" x14ac:dyDescent="0.15">
      <c r="A209" s="999"/>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345</v>
      </c>
      <c r="AT209" s="168"/>
      <c r="AU209" s="132"/>
      <c r="AV209" s="132"/>
      <c r="AW209" s="133" t="s">
        <v>300</v>
      </c>
      <c r="AX209" s="134"/>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368</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999"/>
      <c r="B212" s="249"/>
      <c r="C212" s="248"/>
      <c r="D212" s="249"/>
      <c r="E212" s="248"/>
      <c r="F212" s="311"/>
      <c r="G212" s="269" t="s">
        <v>370</v>
      </c>
      <c r="H212" s="165"/>
      <c r="I212" s="165"/>
      <c r="J212" s="165"/>
      <c r="K212" s="165"/>
      <c r="L212" s="165"/>
      <c r="M212" s="165"/>
      <c r="N212" s="165"/>
      <c r="O212" s="165"/>
      <c r="P212" s="166"/>
      <c r="Q212" s="172" t="s">
        <v>453</v>
      </c>
      <c r="R212" s="165"/>
      <c r="S212" s="165"/>
      <c r="T212" s="165"/>
      <c r="U212" s="165"/>
      <c r="V212" s="165"/>
      <c r="W212" s="165"/>
      <c r="X212" s="165"/>
      <c r="Y212" s="165"/>
      <c r="Z212" s="165"/>
      <c r="AA212" s="165"/>
      <c r="AB212" s="284" t="s">
        <v>454</v>
      </c>
      <c r="AC212" s="165"/>
      <c r="AD212" s="166"/>
      <c r="AE212" s="172" t="s">
        <v>371</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999"/>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372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370</v>
      </c>
      <c r="H219" s="165"/>
      <c r="I219" s="165"/>
      <c r="J219" s="165"/>
      <c r="K219" s="165"/>
      <c r="L219" s="165"/>
      <c r="M219" s="165"/>
      <c r="N219" s="165"/>
      <c r="O219" s="165"/>
      <c r="P219" s="166"/>
      <c r="Q219" s="172" t="s">
        <v>453</v>
      </c>
      <c r="R219" s="165"/>
      <c r="S219" s="165"/>
      <c r="T219" s="165"/>
      <c r="U219" s="165"/>
      <c r="V219" s="165"/>
      <c r="W219" s="165"/>
      <c r="X219" s="165"/>
      <c r="Y219" s="165"/>
      <c r="Z219" s="165"/>
      <c r="AA219" s="165"/>
      <c r="AB219" s="284" t="s">
        <v>454</v>
      </c>
      <c r="AC219" s="165"/>
      <c r="AD219" s="166"/>
      <c r="AE219" s="270" t="s">
        <v>371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9"/>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372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370</v>
      </c>
      <c r="H226" s="165"/>
      <c r="I226" s="165"/>
      <c r="J226" s="165"/>
      <c r="K226" s="165"/>
      <c r="L226" s="165"/>
      <c r="M226" s="165"/>
      <c r="N226" s="165"/>
      <c r="O226" s="165"/>
      <c r="P226" s="166"/>
      <c r="Q226" s="172" t="s">
        <v>453</v>
      </c>
      <c r="R226" s="165"/>
      <c r="S226" s="165"/>
      <c r="T226" s="165"/>
      <c r="U226" s="165"/>
      <c r="V226" s="165"/>
      <c r="W226" s="165"/>
      <c r="X226" s="165"/>
      <c r="Y226" s="165"/>
      <c r="Z226" s="165"/>
      <c r="AA226" s="165"/>
      <c r="AB226" s="284" t="s">
        <v>454</v>
      </c>
      <c r="AC226" s="165"/>
      <c r="AD226" s="166"/>
      <c r="AE226" s="270" t="s">
        <v>371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9"/>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372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370</v>
      </c>
      <c r="H233" s="165"/>
      <c r="I233" s="165"/>
      <c r="J233" s="165"/>
      <c r="K233" s="165"/>
      <c r="L233" s="165"/>
      <c r="M233" s="165"/>
      <c r="N233" s="165"/>
      <c r="O233" s="165"/>
      <c r="P233" s="166"/>
      <c r="Q233" s="172" t="s">
        <v>453</v>
      </c>
      <c r="R233" s="165"/>
      <c r="S233" s="165"/>
      <c r="T233" s="165"/>
      <c r="U233" s="165"/>
      <c r="V233" s="165"/>
      <c r="W233" s="165"/>
      <c r="X233" s="165"/>
      <c r="Y233" s="165"/>
      <c r="Z233" s="165"/>
      <c r="AA233" s="165"/>
      <c r="AB233" s="284" t="s">
        <v>454</v>
      </c>
      <c r="AC233" s="165"/>
      <c r="AD233" s="166"/>
      <c r="AE233" s="270" t="s">
        <v>371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9"/>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372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370</v>
      </c>
      <c r="H240" s="165"/>
      <c r="I240" s="165"/>
      <c r="J240" s="165"/>
      <c r="K240" s="165"/>
      <c r="L240" s="165"/>
      <c r="M240" s="165"/>
      <c r="N240" s="165"/>
      <c r="O240" s="165"/>
      <c r="P240" s="166"/>
      <c r="Q240" s="172" t="s">
        <v>453</v>
      </c>
      <c r="R240" s="165"/>
      <c r="S240" s="165"/>
      <c r="T240" s="165"/>
      <c r="U240" s="165"/>
      <c r="V240" s="165"/>
      <c r="W240" s="165"/>
      <c r="X240" s="165"/>
      <c r="Y240" s="165"/>
      <c r="Z240" s="165"/>
      <c r="AA240" s="165"/>
      <c r="AB240" s="284" t="s">
        <v>454</v>
      </c>
      <c r="AC240" s="165"/>
      <c r="AD240" s="166"/>
      <c r="AE240" s="270" t="s">
        <v>371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9"/>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372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99"/>
      <c r="B247" s="249"/>
      <c r="C247" s="248"/>
      <c r="D247" s="249"/>
      <c r="E247" s="153" t="s">
        <v>414</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99"/>
      <c r="B248" s="249"/>
      <c r="C248" s="248"/>
      <c r="D248" s="249"/>
      <c r="E248" s="156" t="s">
        <v>538</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999"/>
      <c r="B249" s="249"/>
      <c r="C249" s="248"/>
      <c r="D249" s="249"/>
      <c r="E249" s="42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8"/>
    </row>
    <row r="250" spans="1:50" ht="45" hidden="1" customHeight="1" x14ac:dyDescent="0.15">
      <c r="A250" s="999"/>
      <c r="B250" s="249"/>
      <c r="C250" s="248"/>
      <c r="D250" s="249"/>
      <c r="E250" s="305" t="s">
        <v>388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387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356</v>
      </c>
      <c r="F252" s="310"/>
      <c r="G252" s="279" t="s">
        <v>367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346</v>
      </c>
      <c r="AF252" s="262"/>
      <c r="AG252" s="262"/>
      <c r="AH252" s="262"/>
      <c r="AI252" s="262" t="s">
        <v>352</v>
      </c>
      <c r="AJ252" s="262"/>
      <c r="AK252" s="262"/>
      <c r="AL252" s="262"/>
      <c r="AM252" s="262" t="s">
        <v>449</v>
      </c>
      <c r="AN252" s="262"/>
      <c r="AO252" s="262"/>
      <c r="AP252" s="264"/>
      <c r="AQ252" s="264" t="s">
        <v>344</v>
      </c>
      <c r="AR252" s="265"/>
      <c r="AS252" s="265"/>
      <c r="AT252" s="266"/>
      <c r="AU252" s="276" t="s">
        <v>369</v>
      </c>
      <c r="AV252" s="276"/>
      <c r="AW252" s="276"/>
      <c r="AX252" s="277"/>
    </row>
    <row r="253" spans="1:50" ht="18.75" hidden="1" customHeight="1" x14ac:dyDescent="0.15">
      <c r="A253" s="999"/>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345</v>
      </c>
      <c r="AT253" s="168"/>
      <c r="AU253" s="132"/>
      <c r="AV253" s="132"/>
      <c r="AW253" s="133" t="s">
        <v>300</v>
      </c>
      <c r="AX253" s="134"/>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368</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999"/>
      <c r="B256" s="249"/>
      <c r="C256" s="248"/>
      <c r="D256" s="249"/>
      <c r="E256" s="248"/>
      <c r="F256" s="311"/>
      <c r="G256" s="279" t="s">
        <v>367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346</v>
      </c>
      <c r="AF256" s="262"/>
      <c r="AG256" s="262"/>
      <c r="AH256" s="262"/>
      <c r="AI256" s="262" t="s">
        <v>352</v>
      </c>
      <c r="AJ256" s="262"/>
      <c r="AK256" s="262"/>
      <c r="AL256" s="262"/>
      <c r="AM256" s="262" t="s">
        <v>449</v>
      </c>
      <c r="AN256" s="262"/>
      <c r="AO256" s="262"/>
      <c r="AP256" s="264"/>
      <c r="AQ256" s="264" t="s">
        <v>344</v>
      </c>
      <c r="AR256" s="265"/>
      <c r="AS256" s="265"/>
      <c r="AT256" s="266"/>
      <c r="AU256" s="276" t="s">
        <v>369</v>
      </c>
      <c r="AV256" s="276"/>
      <c r="AW256" s="276"/>
      <c r="AX256" s="277"/>
    </row>
    <row r="257" spans="1:50" ht="18.75" hidden="1" customHeight="1" x14ac:dyDescent="0.15">
      <c r="A257" s="999"/>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345</v>
      </c>
      <c r="AT257" s="168"/>
      <c r="AU257" s="132"/>
      <c r="AV257" s="132"/>
      <c r="AW257" s="133" t="s">
        <v>300</v>
      </c>
      <c r="AX257" s="134"/>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368</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999"/>
      <c r="B260" s="249"/>
      <c r="C260" s="248"/>
      <c r="D260" s="249"/>
      <c r="E260" s="248"/>
      <c r="F260" s="311"/>
      <c r="G260" s="279" t="s">
        <v>367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346</v>
      </c>
      <c r="AF260" s="262"/>
      <c r="AG260" s="262"/>
      <c r="AH260" s="262"/>
      <c r="AI260" s="262" t="s">
        <v>352</v>
      </c>
      <c r="AJ260" s="262"/>
      <c r="AK260" s="262"/>
      <c r="AL260" s="262"/>
      <c r="AM260" s="262" t="s">
        <v>449</v>
      </c>
      <c r="AN260" s="262"/>
      <c r="AO260" s="262"/>
      <c r="AP260" s="264"/>
      <c r="AQ260" s="264" t="s">
        <v>344</v>
      </c>
      <c r="AR260" s="265"/>
      <c r="AS260" s="265"/>
      <c r="AT260" s="266"/>
      <c r="AU260" s="276" t="s">
        <v>369</v>
      </c>
      <c r="AV260" s="276"/>
      <c r="AW260" s="276"/>
      <c r="AX260" s="277"/>
    </row>
    <row r="261" spans="1:50" ht="18.75" hidden="1" customHeight="1" x14ac:dyDescent="0.15">
      <c r="A261" s="999"/>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345</v>
      </c>
      <c r="AT261" s="168"/>
      <c r="AU261" s="132"/>
      <c r="AV261" s="132"/>
      <c r="AW261" s="133" t="s">
        <v>300</v>
      </c>
      <c r="AX261" s="134"/>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368</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999"/>
      <c r="B264" s="249"/>
      <c r="C264" s="248"/>
      <c r="D264" s="249"/>
      <c r="E264" s="248"/>
      <c r="F264" s="311"/>
      <c r="G264" s="269" t="s">
        <v>367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346</v>
      </c>
      <c r="AF264" s="177"/>
      <c r="AG264" s="177"/>
      <c r="AH264" s="177"/>
      <c r="AI264" s="177" t="s">
        <v>352</v>
      </c>
      <c r="AJ264" s="177"/>
      <c r="AK264" s="177"/>
      <c r="AL264" s="177"/>
      <c r="AM264" s="177" t="s">
        <v>449</v>
      </c>
      <c r="AN264" s="177"/>
      <c r="AO264" s="177"/>
      <c r="AP264" s="172"/>
      <c r="AQ264" s="172" t="s">
        <v>344</v>
      </c>
      <c r="AR264" s="165"/>
      <c r="AS264" s="165"/>
      <c r="AT264" s="166"/>
      <c r="AU264" s="130" t="s">
        <v>369</v>
      </c>
      <c r="AV264" s="130"/>
      <c r="AW264" s="130"/>
      <c r="AX264" s="131"/>
    </row>
    <row r="265" spans="1:50" ht="18.75" hidden="1" customHeight="1" x14ac:dyDescent="0.15">
      <c r="A265" s="999"/>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345</v>
      </c>
      <c r="AT265" s="168"/>
      <c r="AU265" s="132"/>
      <c r="AV265" s="132"/>
      <c r="AW265" s="133" t="s">
        <v>300</v>
      </c>
      <c r="AX265" s="134"/>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368</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999"/>
      <c r="B268" s="249"/>
      <c r="C268" s="248"/>
      <c r="D268" s="249"/>
      <c r="E268" s="248"/>
      <c r="F268" s="311"/>
      <c r="G268" s="279" t="s">
        <v>367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346</v>
      </c>
      <c r="AF268" s="262"/>
      <c r="AG268" s="262"/>
      <c r="AH268" s="262"/>
      <c r="AI268" s="262" t="s">
        <v>352</v>
      </c>
      <c r="AJ268" s="262"/>
      <c r="AK268" s="262"/>
      <c r="AL268" s="262"/>
      <c r="AM268" s="262" t="s">
        <v>449</v>
      </c>
      <c r="AN268" s="262"/>
      <c r="AO268" s="262"/>
      <c r="AP268" s="264"/>
      <c r="AQ268" s="264" t="s">
        <v>344</v>
      </c>
      <c r="AR268" s="265"/>
      <c r="AS268" s="265"/>
      <c r="AT268" s="266"/>
      <c r="AU268" s="276" t="s">
        <v>369</v>
      </c>
      <c r="AV268" s="276"/>
      <c r="AW268" s="276"/>
      <c r="AX268" s="277"/>
    </row>
    <row r="269" spans="1:50" ht="18.75" hidden="1" customHeight="1" x14ac:dyDescent="0.15">
      <c r="A269" s="999"/>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345</v>
      </c>
      <c r="AT269" s="168"/>
      <c r="AU269" s="132"/>
      <c r="AV269" s="132"/>
      <c r="AW269" s="133" t="s">
        <v>300</v>
      </c>
      <c r="AX269" s="134"/>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368</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999"/>
      <c r="B272" s="249"/>
      <c r="C272" s="248"/>
      <c r="D272" s="249"/>
      <c r="E272" s="248"/>
      <c r="F272" s="311"/>
      <c r="G272" s="269" t="s">
        <v>370</v>
      </c>
      <c r="H272" s="165"/>
      <c r="I272" s="165"/>
      <c r="J272" s="165"/>
      <c r="K272" s="165"/>
      <c r="L272" s="165"/>
      <c r="M272" s="165"/>
      <c r="N272" s="165"/>
      <c r="O272" s="165"/>
      <c r="P272" s="166"/>
      <c r="Q272" s="172" t="s">
        <v>453</v>
      </c>
      <c r="R272" s="165"/>
      <c r="S272" s="165"/>
      <c r="T272" s="165"/>
      <c r="U272" s="165"/>
      <c r="V272" s="165"/>
      <c r="W272" s="165"/>
      <c r="X272" s="165"/>
      <c r="Y272" s="165"/>
      <c r="Z272" s="165"/>
      <c r="AA272" s="165"/>
      <c r="AB272" s="284" t="s">
        <v>454</v>
      </c>
      <c r="AC272" s="165"/>
      <c r="AD272" s="166"/>
      <c r="AE272" s="172" t="s">
        <v>371</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999"/>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372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370</v>
      </c>
      <c r="H279" s="165"/>
      <c r="I279" s="165"/>
      <c r="J279" s="165"/>
      <c r="K279" s="165"/>
      <c r="L279" s="165"/>
      <c r="M279" s="165"/>
      <c r="N279" s="165"/>
      <c r="O279" s="165"/>
      <c r="P279" s="166"/>
      <c r="Q279" s="172" t="s">
        <v>453</v>
      </c>
      <c r="R279" s="165"/>
      <c r="S279" s="165"/>
      <c r="T279" s="165"/>
      <c r="U279" s="165"/>
      <c r="V279" s="165"/>
      <c r="W279" s="165"/>
      <c r="X279" s="165"/>
      <c r="Y279" s="165"/>
      <c r="Z279" s="165"/>
      <c r="AA279" s="165"/>
      <c r="AB279" s="284" t="s">
        <v>454</v>
      </c>
      <c r="AC279" s="165"/>
      <c r="AD279" s="166"/>
      <c r="AE279" s="270" t="s">
        <v>371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9"/>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372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370</v>
      </c>
      <c r="H286" s="165"/>
      <c r="I286" s="165"/>
      <c r="J286" s="165"/>
      <c r="K286" s="165"/>
      <c r="L286" s="165"/>
      <c r="M286" s="165"/>
      <c r="N286" s="165"/>
      <c r="O286" s="165"/>
      <c r="P286" s="166"/>
      <c r="Q286" s="172" t="s">
        <v>453</v>
      </c>
      <c r="R286" s="165"/>
      <c r="S286" s="165"/>
      <c r="T286" s="165"/>
      <c r="U286" s="165"/>
      <c r="V286" s="165"/>
      <c r="W286" s="165"/>
      <c r="X286" s="165"/>
      <c r="Y286" s="165"/>
      <c r="Z286" s="165"/>
      <c r="AA286" s="165"/>
      <c r="AB286" s="284" t="s">
        <v>454</v>
      </c>
      <c r="AC286" s="165"/>
      <c r="AD286" s="166"/>
      <c r="AE286" s="270" t="s">
        <v>371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9"/>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372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370</v>
      </c>
      <c r="H293" s="165"/>
      <c r="I293" s="165"/>
      <c r="J293" s="165"/>
      <c r="K293" s="165"/>
      <c r="L293" s="165"/>
      <c r="M293" s="165"/>
      <c r="N293" s="165"/>
      <c r="O293" s="165"/>
      <c r="P293" s="166"/>
      <c r="Q293" s="172" t="s">
        <v>453</v>
      </c>
      <c r="R293" s="165"/>
      <c r="S293" s="165"/>
      <c r="T293" s="165"/>
      <c r="U293" s="165"/>
      <c r="V293" s="165"/>
      <c r="W293" s="165"/>
      <c r="X293" s="165"/>
      <c r="Y293" s="165"/>
      <c r="Z293" s="165"/>
      <c r="AA293" s="165"/>
      <c r="AB293" s="284" t="s">
        <v>454</v>
      </c>
      <c r="AC293" s="165"/>
      <c r="AD293" s="166"/>
      <c r="AE293" s="270" t="s">
        <v>371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9"/>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372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370</v>
      </c>
      <c r="H300" s="165"/>
      <c r="I300" s="165"/>
      <c r="J300" s="165"/>
      <c r="K300" s="165"/>
      <c r="L300" s="165"/>
      <c r="M300" s="165"/>
      <c r="N300" s="165"/>
      <c r="O300" s="165"/>
      <c r="P300" s="166"/>
      <c r="Q300" s="172" t="s">
        <v>453</v>
      </c>
      <c r="R300" s="165"/>
      <c r="S300" s="165"/>
      <c r="T300" s="165"/>
      <c r="U300" s="165"/>
      <c r="V300" s="165"/>
      <c r="W300" s="165"/>
      <c r="X300" s="165"/>
      <c r="Y300" s="165"/>
      <c r="Z300" s="165"/>
      <c r="AA300" s="165"/>
      <c r="AB300" s="284" t="s">
        <v>454</v>
      </c>
      <c r="AC300" s="165"/>
      <c r="AD300" s="166"/>
      <c r="AE300" s="270" t="s">
        <v>371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9"/>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372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414</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388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387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356</v>
      </c>
      <c r="F312" s="310"/>
      <c r="G312" s="279" t="s">
        <v>367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346</v>
      </c>
      <c r="AF312" s="262"/>
      <c r="AG312" s="262"/>
      <c r="AH312" s="262"/>
      <c r="AI312" s="262" t="s">
        <v>352</v>
      </c>
      <c r="AJ312" s="262"/>
      <c r="AK312" s="262"/>
      <c r="AL312" s="262"/>
      <c r="AM312" s="262" t="s">
        <v>449</v>
      </c>
      <c r="AN312" s="262"/>
      <c r="AO312" s="262"/>
      <c r="AP312" s="264"/>
      <c r="AQ312" s="264" t="s">
        <v>344</v>
      </c>
      <c r="AR312" s="265"/>
      <c r="AS312" s="265"/>
      <c r="AT312" s="266"/>
      <c r="AU312" s="276" t="s">
        <v>369</v>
      </c>
      <c r="AV312" s="276"/>
      <c r="AW312" s="276"/>
      <c r="AX312" s="277"/>
    </row>
    <row r="313" spans="1:50" ht="18.75" hidden="1" customHeight="1" x14ac:dyDescent="0.15">
      <c r="A313" s="999"/>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345</v>
      </c>
      <c r="AT313" s="168"/>
      <c r="AU313" s="132"/>
      <c r="AV313" s="132"/>
      <c r="AW313" s="133" t="s">
        <v>300</v>
      </c>
      <c r="AX313" s="134"/>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368</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999"/>
      <c r="B316" s="249"/>
      <c r="C316" s="248"/>
      <c r="D316" s="249"/>
      <c r="E316" s="248"/>
      <c r="F316" s="311"/>
      <c r="G316" s="279" t="s">
        <v>367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346</v>
      </c>
      <c r="AF316" s="262"/>
      <c r="AG316" s="262"/>
      <c r="AH316" s="262"/>
      <c r="AI316" s="262" t="s">
        <v>352</v>
      </c>
      <c r="AJ316" s="262"/>
      <c r="AK316" s="262"/>
      <c r="AL316" s="262"/>
      <c r="AM316" s="262" t="s">
        <v>449</v>
      </c>
      <c r="AN316" s="262"/>
      <c r="AO316" s="262"/>
      <c r="AP316" s="264"/>
      <c r="AQ316" s="264" t="s">
        <v>344</v>
      </c>
      <c r="AR316" s="265"/>
      <c r="AS316" s="265"/>
      <c r="AT316" s="266"/>
      <c r="AU316" s="276" t="s">
        <v>369</v>
      </c>
      <c r="AV316" s="276"/>
      <c r="AW316" s="276"/>
      <c r="AX316" s="277"/>
    </row>
    <row r="317" spans="1:50" ht="18.75" hidden="1" customHeight="1" x14ac:dyDescent="0.15">
      <c r="A317" s="999"/>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345</v>
      </c>
      <c r="AT317" s="168"/>
      <c r="AU317" s="132"/>
      <c r="AV317" s="132"/>
      <c r="AW317" s="133" t="s">
        <v>300</v>
      </c>
      <c r="AX317" s="134"/>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368</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999"/>
      <c r="B320" s="249"/>
      <c r="C320" s="248"/>
      <c r="D320" s="249"/>
      <c r="E320" s="248"/>
      <c r="F320" s="311"/>
      <c r="G320" s="279" t="s">
        <v>367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346</v>
      </c>
      <c r="AF320" s="262"/>
      <c r="AG320" s="262"/>
      <c r="AH320" s="262"/>
      <c r="AI320" s="262" t="s">
        <v>352</v>
      </c>
      <c r="AJ320" s="262"/>
      <c r="AK320" s="262"/>
      <c r="AL320" s="262"/>
      <c r="AM320" s="262" t="s">
        <v>449</v>
      </c>
      <c r="AN320" s="262"/>
      <c r="AO320" s="262"/>
      <c r="AP320" s="264"/>
      <c r="AQ320" s="264" t="s">
        <v>344</v>
      </c>
      <c r="AR320" s="265"/>
      <c r="AS320" s="265"/>
      <c r="AT320" s="266"/>
      <c r="AU320" s="276" t="s">
        <v>369</v>
      </c>
      <c r="AV320" s="276"/>
      <c r="AW320" s="276"/>
      <c r="AX320" s="277"/>
    </row>
    <row r="321" spans="1:50" ht="18.75" hidden="1" customHeight="1" x14ac:dyDescent="0.15">
      <c r="A321" s="999"/>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345</v>
      </c>
      <c r="AT321" s="168"/>
      <c r="AU321" s="132"/>
      <c r="AV321" s="132"/>
      <c r="AW321" s="133" t="s">
        <v>300</v>
      </c>
      <c r="AX321" s="134"/>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368</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999"/>
      <c r="B324" s="249"/>
      <c r="C324" s="248"/>
      <c r="D324" s="249"/>
      <c r="E324" s="248"/>
      <c r="F324" s="311"/>
      <c r="G324" s="279" t="s">
        <v>367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346</v>
      </c>
      <c r="AF324" s="262"/>
      <c r="AG324" s="262"/>
      <c r="AH324" s="262"/>
      <c r="AI324" s="262" t="s">
        <v>352</v>
      </c>
      <c r="AJ324" s="262"/>
      <c r="AK324" s="262"/>
      <c r="AL324" s="262"/>
      <c r="AM324" s="262" t="s">
        <v>449</v>
      </c>
      <c r="AN324" s="262"/>
      <c r="AO324" s="262"/>
      <c r="AP324" s="264"/>
      <c r="AQ324" s="264" t="s">
        <v>344</v>
      </c>
      <c r="AR324" s="265"/>
      <c r="AS324" s="265"/>
      <c r="AT324" s="266"/>
      <c r="AU324" s="276" t="s">
        <v>369</v>
      </c>
      <c r="AV324" s="276"/>
      <c r="AW324" s="276"/>
      <c r="AX324" s="277"/>
    </row>
    <row r="325" spans="1:50" ht="18.75" hidden="1" customHeight="1" x14ac:dyDescent="0.15">
      <c r="A325" s="999"/>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345</v>
      </c>
      <c r="AT325" s="168"/>
      <c r="AU325" s="132"/>
      <c r="AV325" s="132"/>
      <c r="AW325" s="133" t="s">
        <v>300</v>
      </c>
      <c r="AX325" s="134"/>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368</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999"/>
      <c r="B328" s="249"/>
      <c r="C328" s="248"/>
      <c r="D328" s="249"/>
      <c r="E328" s="248"/>
      <c r="F328" s="311"/>
      <c r="G328" s="279" t="s">
        <v>367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346</v>
      </c>
      <c r="AF328" s="262"/>
      <c r="AG328" s="262"/>
      <c r="AH328" s="262"/>
      <c r="AI328" s="262" t="s">
        <v>352</v>
      </c>
      <c r="AJ328" s="262"/>
      <c r="AK328" s="262"/>
      <c r="AL328" s="262"/>
      <c r="AM328" s="262" t="s">
        <v>449</v>
      </c>
      <c r="AN328" s="262"/>
      <c r="AO328" s="262"/>
      <c r="AP328" s="264"/>
      <c r="AQ328" s="264" t="s">
        <v>344</v>
      </c>
      <c r="AR328" s="265"/>
      <c r="AS328" s="265"/>
      <c r="AT328" s="266"/>
      <c r="AU328" s="276" t="s">
        <v>369</v>
      </c>
      <c r="AV328" s="276"/>
      <c r="AW328" s="276"/>
      <c r="AX328" s="277"/>
    </row>
    <row r="329" spans="1:50" ht="18.75" hidden="1" customHeight="1" x14ac:dyDescent="0.15">
      <c r="A329" s="999"/>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345</v>
      </c>
      <c r="AT329" s="168"/>
      <c r="AU329" s="132"/>
      <c r="AV329" s="132"/>
      <c r="AW329" s="133" t="s">
        <v>300</v>
      </c>
      <c r="AX329" s="134"/>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368</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999"/>
      <c r="B332" s="249"/>
      <c r="C332" s="248"/>
      <c r="D332" s="249"/>
      <c r="E332" s="248"/>
      <c r="F332" s="311"/>
      <c r="G332" s="269" t="s">
        <v>370</v>
      </c>
      <c r="H332" s="165"/>
      <c r="I332" s="165"/>
      <c r="J332" s="165"/>
      <c r="K332" s="165"/>
      <c r="L332" s="165"/>
      <c r="M332" s="165"/>
      <c r="N332" s="165"/>
      <c r="O332" s="165"/>
      <c r="P332" s="166"/>
      <c r="Q332" s="172" t="s">
        <v>453</v>
      </c>
      <c r="R332" s="165"/>
      <c r="S332" s="165"/>
      <c r="T332" s="165"/>
      <c r="U332" s="165"/>
      <c r="V332" s="165"/>
      <c r="W332" s="165"/>
      <c r="X332" s="165"/>
      <c r="Y332" s="165"/>
      <c r="Z332" s="165"/>
      <c r="AA332" s="165"/>
      <c r="AB332" s="284" t="s">
        <v>454</v>
      </c>
      <c r="AC332" s="165"/>
      <c r="AD332" s="166"/>
      <c r="AE332" s="172" t="s">
        <v>371</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999"/>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372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370</v>
      </c>
      <c r="H339" s="165"/>
      <c r="I339" s="165"/>
      <c r="J339" s="165"/>
      <c r="K339" s="165"/>
      <c r="L339" s="165"/>
      <c r="M339" s="165"/>
      <c r="N339" s="165"/>
      <c r="O339" s="165"/>
      <c r="P339" s="166"/>
      <c r="Q339" s="172" t="s">
        <v>453</v>
      </c>
      <c r="R339" s="165"/>
      <c r="S339" s="165"/>
      <c r="T339" s="165"/>
      <c r="U339" s="165"/>
      <c r="V339" s="165"/>
      <c r="W339" s="165"/>
      <c r="X339" s="165"/>
      <c r="Y339" s="165"/>
      <c r="Z339" s="165"/>
      <c r="AA339" s="165"/>
      <c r="AB339" s="284" t="s">
        <v>454</v>
      </c>
      <c r="AC339" s="165"/>
      <c r="AD339" s="166"/>
      <c r="AE339" s="270" t="s">
        <v>371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9"/>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372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370</v>
      </c>
      <c r="H346" s="165"/>
      <c r="I346" s="165"/>
      <c r="J346" s="165"/>
      <c r="K346" s="165"/>
      <c r="L346" s="165"/>
      <c r="M346" s="165"/>
      <c r="N346" s="165"/>
      <c r="O346" s="165"/>
      <c r="P346" s="166"/>
      <c r="Q346" s="172" t="s">
        <v>453</v>
      </c>
      <c r="R346" s="165"/>
      <c r="S346" s="165"/>
      <c r="T346" s="165"/>
      <c r="U346" s="165"/>
      <c r="V346" s="165"/>
      <c r="W346" s="165"/>
      <c r="X346" s="165"/>
      <c r="Y346" s="165"/>
      <c r="Z346" s="165"/>
      <c r="AA346" s="165"/>
      <c r="AB346" s="284" t="s">
        <v>454</v>
      </c>
      <c r="AC346" s="165"/>
      <c r="AD346" s="166"/>
      <c r="AE346" s="270" t="s">
        <v>371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9"/>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372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370</v>
      </c>
      <c r="H353" s="165"/>
      <c r="I353" s="165"/>
      <c r="J353" s="165"/>
      <c r="K353" s="165"/>
      <c r="L353" s="165"/>
      <c r="M353" s="165"/>
      <c r="N353" s="165"/>
      <c r="O353" s="165"/>
      <c r="P353" s="166"/>
      <c r="Q353" s="172" t="s">
        <v>453</v>
      </c>
      <c r="R353" s="165"/>
      <c r="S353" s="165"/>
      <c r="T353" s="165"/>
      <c r="U353" s="165"/>
      <c r="V353" s="165"/>
      <c r="W353" s="165"/>
      <c r="X353" s="165"/>
      <c r="Y353" s="165"/>
      <c r="Z353" s="165"/>
      <c r="AA353" s="165"/>
      <c r="AB353" s="284" t="s">
        <v>454</v>
      </c>
      <c r="AC353" s="165"/>
      <c r="AD353" s="166"/>
      <c r="AE353" s="270" t="s">
        <v>371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9"/>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372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370</v>
      </c>
      <c r="H360" s="165"/>
      <c r="I360" s="165"/>
      <c r="J360" s="165"/>
      <c r="K360" s="165"/>
      <c r="L360" s="165"/>
      <c r="M360" s="165"/>
      <c r="N360" s="165"/>
      <c r="O360" s="165"/>
      <c r="P360" s="166"/>
      <c r="Q360" s="172" t="s">
        <v>453</v>
      </c>
      <c r="R360" s="165"/>
      <c r="S360" s="165"/>
      <c r="T360" s="165"/>
      <c r="U360" s="165"/>
      <c r="V360" s="165"/>
      <c r="W360" s="165"/>
      <c r="X360" s="165"/>
      <c r="Y360" s="165"/>
      <c r="Z360" s="165"/>
      <c r="AA360" s="165"/>
      <c r="AB360" s="284" t="s">
        <v>454</v>
      </c>
      <c r="AC360" s="165"/>
      <c r="AD360" s="166"/>
      <c r="AE360" s="270" t="s">
        <v>371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9"/>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372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414</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8"/>
    </row>
    <row r="370" spans="1:50" ht="45" hidden="1" customHeight="1" x14ac:dyDescent="0.15">
      <c r="A370" s="999"/>
      <c r="B370" s="249"/>
      <c r="C370" s="248"/>
      <c r="D370" s="249"/>
      <c r="E370" s="305" t="s">
        <v>388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387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356</v>
      </c>
      <c r="F372" s="310"/>
      <c r="G372" s="279" t="s">
        <v>367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346</v>
      </c>
      <c r="AF372" s="262"/>
      <c r="AG372" s="262"/>
      <c r="AH372" s="262"/>
      <c r="AI372" s="262" t="s">
        <v>352</v>
      </c>
      <c r="AJ372" s="262"/>
      <c r="AK372" s="262"/>
      <c r="AL372" s="262"/>
      <c r="AM372" s="262" t="s">
        <v>449</v>
      </c>
      <c r="AN372" s="262"/>
      <c r="AO372" s="262"/>
      <c r="AP372" s="264"/>
      <c r="AQ372" s="264" t="s">
        <v>344</v>
      </c>
      <c r="AR372" s="265"/>
      <c r="AS372" s="265"/>
      <c r="AT372" s="266"/>
      <c r="AU372" s="276" t="s">
        <v>369</v>
      </c>
      <c r="AV372" s="276"/>
      <c r="AW372" s="276"/>
      <c r="AX372" s="277"/>
    </row>
    <row r="373" spans="1:50" ht="18.75" hidden="1" customHeight="1" x14ac:dyDescent="0.15">
      <c r="A373" s="999"/>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345</v>
      </c>
      <c r="AT373" s="168"/>
      <c r="AU373" s="132"/>
      <c r="AV373" s="132"/>
      <c r="AW373" s="133" t="s">
        <v>300</v>
      </c>
      <c r="AX373" s="134"/>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368</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999"/>
      <c r="B376" s="249"/>
      <c r="C376" s="248"/>
      <c r="D376" s="249"/>
      <c r="E376" s="248"/>
      <c r="F376" s="311"/>
      <c r="G376" s="279" t="s">
        <v>367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346</v>
      </c>
      <c r="AF376" s="262"/>
      <c r="AG376" s="262"/>
      <c r="AH376" s="262"/>
      <c r="AI376" s="262" t="s">
        <v>352</v>
      </c>
      <c r="AJ376" s="262"/>
      <c r="AK376" s="262"/>
      <c r="AL376" s="262"/>
      <c r="AM376" s="262" t="s">
        <v>449</v>
      </c>
      <c r="AN376" s="262"/>
      <c r="AO376" s="262"/>
      <c r="AP376" s="264"/>
      <c r="AQ376" s="264" t="s">
        <v>344</v>
      </c>
      <c r="AR376" s="265"/>
      <c r="AS376" s="265"/>
      <c r="AT376" s="266"/>
      <c r="AU376" s="276" t="s">
        <v>369</v>
      </c>
      <c r="AV376" s="276"/>
      <c r="AW376" s="276"/>
      <c r="AX376" s="277"/>
    </row>
    <row r="377" spans="1:50" ht="18.75" hidden="1" customHeight="1" x14ac:dyDescent="0.15">
      <c r="A377" s="999"/>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345</v>
      </c>
      <c r="AT377" s="168"/>
      <c r="AU377" s="132"/>
      <c r="AV377" s="132"/>
      <c r="AW377" s="133" t="s">
        <v>300</v>
      </c>
      <c r="AX377" s="134"/>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368</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999"/>
      <c r="B380" s="249"/>
      <c r="C380" s="248"/>
      <c r="D380" s="249"/>
      <c r="E380" s="248"/>
      <c r="F380" s="311"/>
      <c r="G380" s="279" t="s">
        <v>367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346</v>
      </c>
      <c r="AF380" s="262"/>
      <c r="AG380" s="262"/>
      <c r="AH380" s="262"/>
      <c r="AI380" s="262" t="s">
        <v>352</v>
      </c>
      <c r="AJ380" s="262"/>
      <c r="AK380" s="262"/>
      <c r="AL380" s="262"/>
      <c r="AM380" s="262" t="s">
        <v>449</v>
      </c>
      <c r="AN380" s="262"/>
      <c r="AO380" s="262"/>
      <c r="AP380" s="264"/>
      <c r="AQ380" s="264" t="s">
        <v>344</v>
      </c>
      <c r="AR380" s="265"/>
      <c r="AS380" s="265"/>
      <c r="AT380" s="266"/>
      <c r="AU380" s="276" t="s">
        <v>369</v>
      </c>
      <c r="AV380" s="276"/>
      <c r="AW380" s="276"/>
      <c r="AX380" s="277"/>
    </row>
    <row r="381" spans="1:50" ht="18.75" hidden="1" customHeight="1" x14ac:dyDescent="0.15">
      <c r="A381" s="999"/>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345</v>
      </c>
      <c r="AT381" s="168"/>
      <c r="AU381" s="132"/>
      <c r="AV381" s="132"/>
      <c r="AW381" s="133" t="s">
        <v>300</v>
      </c>
      <c r="AX381" s="134"/>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368</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999"/>
      <c r="B384" s="249"/>
      <c r="C384" s="248"/>
      <c r="D384" s="249"/>
      <c r="E384" s="248"/>
      <c r="F384" s="311"/>
      <c r="G384" s="279" t="s">
        <v>367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346</v>
      </c>
      <c r="AF384" s="262"/>
      <c r="AG384" s="262"/>
      <c r="AH384" s="262"/>
      <c r="AI384" s="262" t="s">
        <v>352</v>
      </c>
      <c r="AJ384" s="262"/>
      <c r="AK384" s="262"/>
      <c r="AL384" s="262"/>
      <c r="AM384" s="262" t="s">
        <v>449</v>
      </c>
      <c r="AN384" s="262"/>
      <c r="AO384" s="262"/>
      <c r="AP384" s="264"/>
      <c r="AQ384" s="264" t="s">
        <v>344</v>
      </c>
      <c r="AR384" s="265"/>
      <c r="AS384" s="265"/>
      <c r="AT384" s="266"/>
      <c r="AU384" s="276" t="s">
        <v>369</v>
      </c>
      <c r="AV384" s="276"/>
      <c r="AW384" s="276"/>
      <c r="AX384" s="277"/>
    </row>
    <row r="385" spans="1:50" ht="18.75" hidden="1" customHeight="1" x14ac:dyDescent="0.15">
      <c r="A385" s="999"/>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345</v>
      </c>
      <c r="AT385" s="168"/>
      <c r="AU385" s="132"/>
      <c r="AV385" s="132"/>
      <c r="AW385" s="133" t="s">
        <v>300</v>
      </c>
      <c r="AX385" s="134"/>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368</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999"/>
      <c r="B388" s="249"/>
      <c r="C388" s="248"/>
      <c r="D388" s="249"/>
      <c r="E388" s="248"/>
      <c r="F388" s="311"/>
      <c r="G388" s="279" t="s">
        <v>367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346</v>
      </c>
      <c r="AF388" s="262"/>
      <c r="AG388" s="262"/>
      <c r="AH388" s="262"/>
      <c r="AI388" s="262" t="s">
        <v>352</v>
      </c>
      <c r="AJ388" s="262"/>
      <c r="AK388" s="262"/>
      <c r="AL388" s="262"/>
      <c r="AM388" s="262" t="s">
        <v>449</v>
      </c>
      <c r="AN388" s="262"/>
      <c r="AO388" s="262"/>
      <c r="AP388" s="264"/>
      <c r="AQ388" s="264" t="s">
        <v>344</v>
      </c>
      <c r="AR388" s="265"/>
      <c r="AS388" s="265"/>
      <c r="AT388" s="266"/>
      <c r="AU388" s="276" t="s">
        <v>369</v>
      </c>
      <c r="AV388" s="276"/>
      <c r="AW388" s="276"/>
      <c r="AX388" s="277"/>
    </row>
    <row r="389" spans="1:50" ht="18.75" hidden="1" customHeight="1" x14ac:dyDescent="0.15">
      <c r="A389" s="999"/>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345</v>
      </c>
      <c r="AT389" s="168"/>
      <c r="AU389" s="132"/>
      <c r="AV389" s="132"/>
      <c r="AW389" s="133" t="s">
        <v>300</v>
      </c>
      <c r="AX389" s="134"/>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368</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999"/>
      <c r="B392" s="249"/>
      <c r="C392" s="248"/>
      <c r="D392" s="249"/>
      <c r="E392" s="248"/>
      <c r="F392" s="311"/>
      <c r="G392" s="269" t="s">
        <v>370</v>
      </c>
      <c r="H392" s="165"/>
      <c r="I392" s="165"/>
      <c r="J392" s="165"/>
      <c r="K392" s="165"/>
      <c r="L392" s="165"/>
      <c r="M392" s="165"/>
      <c r="N392" s="165"/>
      <c r="O392" s="165"/>
      <c r="P392" s="166"/>
      <c r="Q392" s="172" t="s">
        <v>453</v>
      </c>
      <c r="R392" s="165"/>
      <c r="S392" s="165"/>
      <c r="T392" s="165"/>
      <c r="U392" s="165"/>
      <c r="V392" s="165"/>
      <c r="W392" s="165"/>
      <c r="X392" s="165"/>
      <c r="Y392" s="165"/>
      <c r="Z392" s="165"/>
      <c r="AA392" s="165"/>
      <c r="AB392" s="284" t="s">
        <v>454</v>
      </c>
      <c r="AC392" s="165"/>
      <c r="AD392" s="166"/>
      <c r="AE392" s="172" t="s">
        <v>371</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999"/>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372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370</v>
      </c>
      <c r="H399" s="165"/>
      <c r="I399" s="165"/>
      <c r="J399" s="165"/>
      <c r="K399" s="165"/>
      <c r="L399" s="165"/>
      <c r="M399" s="165"/>
      <c r="N399" s="165"/>
      <c r="O399" s="165"/>
      <c r="P399" s="166"/>
      <c r="Q399" s="172" t="s">
        <v>453</v>
      </c>
      <c r="R399" s="165"/>
      <c r="S399" s="165"/>
      <c r="T399" s="165"/>
      <c r="U399" s="165"/>
      <c r="V399" s="165"/>
      <c r="W399" s="165"/>
      <c r="X399" s="165"/>
      <c r="Y399" s="165"/>
      <c r="Z399" s="165"/>
      <c r="AA399" s="165"/>
      <c r="AB399" s="284" t="s">
        <v>454</v>
      </c>
      <c r="AC399" s="165"/>
      <c r="AD399" s="166"/>
      <c r="AE399" s="270" t="s">
        <v>371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9"/>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372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370</v>
      </c>
      <c r="H406" s="165"/>
      <c r="I406" s="165"/>
      <c r="J406" s="165"/>
      <c r="K406" s="165"/>
      <c r="L406" s="165"/>
      <c r="M406" s="165"/>
      <c r="N406" s="165"/>
      <c r="O406" s="165"/>
      <c r="P406" s="166"/>
      <c r="Q406" s="172" t="s">
        <v>453</v>
      </c>
      <c r="R406" s="165"/>
      <c r="S406" s="165"/>
      <c r="T406" s="165"/>
      <c r="U406" s="165"/>
      <c r="V406" s="165"/>
      <c r="W406" s="165"/>
      <c r="X406" s="165"/>
      <c r="Y406" s="165"/>
      <c r="Z406" s="165"/>
      <c r="AA406" s="165"/>
      <c r="AB406" s="284" t="s">
        <v>454</v>
      </c>
      <c r="AC406" s="165"/>
      <c r="AD406" s="166"/>
      <c r="AE406" s="270" t="s">
        <v>371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9"/>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372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370</v>
      </c>
      <c r="H413" s="165"/>
      <c r="I413" s="165"/>
      <c r="J413" s="165"/>
      <c r="K413" s="165"/>
      <c r="L413" s="165"/>
      <c r="M413" s="165"/>
      <c r="N413" s="165"/>
      <c r="O413" s="165"/>
      <c r="P413" s="166"/>
      <c r="Q413" s="172" t="s">
        <v>453</v>
      </c>
      <c r="R413" s="165"/>
      <c r="S413" s="165"/>
      <c r="T413" s="165"/>
      <c r="U413" s="165"/>
      <c r="V413" s="165"/>
      <c r="W413" s="165"/>
      <c r="X413" s="165"/>
      <c r="Y413" s="165"/>
      <c r="Z413" s="165"/>
      <c r="AA413" s="165"/>
      <c r="AB413" s="284" t="s">
        <v>454</v>
      </c>
      <c r="AC413" s="165"/>
      <c r="AD413" s="166"/>
      <c r="AE413" s="270" t="s">
        <v>371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9"/>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372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370</v>
      </c>
      <c r="H420" s="165"/>
      <c r="I420" s="165"/>
      <c r="J420" s="165"/>
      <c r="K420" s="165"/>
      <c r="L420" s="165"/>
      <c r="M420" s="165"/>
      <c r="N420" s="165"/>
      <c r="O420" s="165"/>
      <c r="P420" s="166"/>
      <c r="Q420" s="172" t="s">
        <v>453</v>
      </c>
      <c r="R420" s="165"/>
      <c r="S420" s="165"/>
      <c r="T420" s="165"/>
      <c r="U420" s="165"/>
      <c r="V420" s="165"/>
      <c r="W420" s="165"/>
      <c r="X420" s="165"/>
      <c r="Y420" s="165"/>
      <c r="Z420" s="165"/>
      <c r="AA420" s="165"/>
      <c r="AB420" s="284" t="s">
        <v>454</v>
      </c>
      <c r="AC420" s="165"/>
      <c r="AD420" s="166"/>
      <c r="AE420" s="270" t="s">
        <v>371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9"/>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372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414</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357</v>
      </c>
      <c r="D430" s="247"/>
      <c r="E430" s="235" t="s">
        <v>377</v>
      </c>
      <c r="F430" s="236"/>
      <c r="G430" s="237" t="s">
        <v>373</v>
      </c>
      <c r="H430" s="154"/>
      <c r="I430" s="154"/>
      <c r="J430" s="238" t="s">
        <v>537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362</v>
      </c>
      <c r="F431" s="163"/>
      <c r="G431" s="164" t="s">
        <v>359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361</v>
      </c>
      <c r="AF431" s="175"/>
      <c r="AG431" s="175"/>
      <c r="AH431" s="176"/>
      <c r="AI431" s="177" t="s">
        <v>449</v>
      </c>
      <c r="AJ431" s="177"/>
      <c r="AK431" s="177"/>
      <c r="AL431" s="172"/>
      <c r="AM431" s="177" t="s">
        <v>509</v>
      </c>
      <c r="AN431" s="177"/>
      <c r="AO431" s="177"/>
      <c r="AP431" s="172"/>
      <c r="AQ431" s="172" t="s">
        <v>344</v>
      </c>
      <c r="AR431" s="165"/>
      <c r="AS431" s="165"/>
      <c r="AT431" s="166"/>
      <c r="AU431" s="130" t="s">
        <v>253</v>
      </c>
      <c r="AV431" s="130"/>
      <c r="AW431" s="130"/>
      <c r="AX431" s="131"/>
    </row>
    <row r="432" spans="1:50" ht="18.75" customHeight="1" x14ac:dyDescent="0.15">
      <c r="A432" s="999"/>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538</v>
      </c>
      <c r="AF432" s="132"/>
      <c r="AG432" s="133" t="s">
        <v>345</v>
      </c>
      <c r="AH432" s="168"/>
      <c r="AI432" s="178"/>
      <c r="AJ432" s="178"/>
      <c r="AK432" s="178"/>
      <c r="AL432" s="173"/>
      <c r="AM432" s="178"/>
      <c r="AN432" s="178"/>
      <c r="AO432" s="178"/>
      <c r="AP432" s="173"/>
      <c r="AQ432" s="214" t="s">
        <v>538</v>
      </c>
      <c r="AR432" s="132"/>
      <c r="AS432" s="133" t="s">
        <v>345</v>
      </c>
      <c r="AT432" s="168"/>
      <c r="AU432" s="132" t="s">
        <v>538</v>
      </c>
      <c r="AV432" s="132"/>
      <c r="AW432" s="133" t="s">
        <v>300</v>
      </c>
      <c r="AX432" s="134"/>
    </row>
    <row r="433" spans="1:50" ht="23.25" customHeight="1" x14ac:dyDescent="0.15">
      <c r="A433" s="999"/>
      <c r="B433" s="249"/>
      <c r="C433" s="248"/>
      <c r="D433" s="249"/>
      <c r="E433" s="162"/>
      <c r="F433" s="163"/>
      <c r="G433" s="227" t="s">
        <v>538</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538</v>
      </c>
      <c r="AC433" s="129"/>
      <c r="AD433" s="129"/>
      <c r="AE433" s="99" t="s">
        <v>538</v>
      </c>
      <c r="AF433" s="100"/>
      <c r="AG433" s="100"/>
      <c r="AH433" s="100"/>
      <c r="AI433" s="99" t="s">
        <v>538</v>
      </c>
      <c r="AJ433" s="100"/>
      <c r="AK433" s="100"/>
      <c r="AL433" s="100"/>
      <c r="AM433" s="99" t="s">
        <v>538</v>
      </c>
      <c r="AN433" s="100"/>
      <c r="AO433" s="100"/>
      <c r="AP433" s="101"/>
      <c r="AQ433" s="99" t="s">
        <v>538</v>
      </c>
      <c r="AR433" s="100"/>
      <c r="AS433" s="100"/>
      <c r="AT433" s="101"/>
      <c r="AU433" s="100" t="s">
        <v>538</v>
      </c>
      <c r="AV433" s="100"/>
      <c r="AW433" s="100"/>
      <c r="AX433" s="219"/>
    </row>
    <row r="434" spans="1:50" ht="23.2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538</v>
      </c>
      <c r="AC434" s="218"/>
      <c r="AD434" s="218"/>
      <c r="AE434" s="99" t="s">
        <v>538</v>
      </c>
      <c r="AF434" s="100"/>
      <c r="AG434" s="100"/>
      <c r="AH434" s="101"/>
      <c r="AI434" s="99" t="s">
        <v>538</v>
      </c>
      <c r="AJ434" s="100"/>
      <c r="AK434" s="100"/>
      <c r="AL434" s="100"/>
      <c r="AM434" s="99" t="s">
        <v>538</v>
      </c>
      <c r="AN434" s="100"/>
      <c r="AO434" s="100"/>
      <c r="AP434" s="101"/>
      <c r="AQ434" s="99" t="s">
        <v>538</v>
      </c>
      <c r="AR434" s="100"/>
      <c r="AS434" s="100"/>
      <c r="AT434" s="101"/>
      <c r="AU434" s="100" t="s">
        <v>538</v>
      </c>
      <c r="AV434" s="100"/>
      <c r="AW434" s="100"/>
      <c r="AX434" s="219"/>
    </row>
    <row r="435" spans="1:50" ht="23.2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538</v>
      </c>
      <c r="AF435" s="100"/>
      <c r="AG435" s="100"/>
      <c r="AH435" s="101"/>
      <c r="AI435" s="99" t="s">
        <v>538</v>
      </c>
      <c r="AJ435" s="100"/>
      <c r="AK435" s="100"/>
      <c r="AL435" s="100"/>
      <c r="AM435" s="99" t="s">
        <v>538</v>
      </c>
      <c r="AN435" s="100"/>
      <c r="AO435" s="100"/>
      <c r="AP435" s="101"/>
      <c r="AQ435" s="99" t="s">
        <v>538</v>
      </c>
      <c r="AR435" s="100"/>
      <c r="AS435" s="100"/>
      <c r="AT435" s="101"/>
      <c r="AU435" s="100" t="s">
        <v>538</v>
      </c>
      <c r="AV435" s="100"/>
      <c r="AW435" s="100"/>
      <c r="AX435" s="219"/>
    </row>
    <row r="436" spans="1:50" ht="18.75" customHeight="1" x14ac:dyDescent="0.15">
      <c r="A436" s="999"/>
      <c r="B436" s="249"/>
      <c r="C436" s="248"/>
      <c r="D436" s="249"/>
      <c r="E436" s="162" t="s">
        <v>362</v>
      </c>
      <c r="F436" s="163"/>
      <c r="G436" s="164" t="s">
        <v>359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361</v>
      </c>
      <c r="AF436" s="175"/>
      <c r="AG436" s="175"/>
      <c r="AH436" s="176"/>
      <c r="AI436" s="177" t="s">
        <v>449</v>
      </c>
      <c r="AJ436" s="177"/>
      <c r="AK436" s="177"/>
      <c r="AL436" s="172"/>
      <c r="AM436" s="177" t="s">
        <v>509</v>
      </c>
      <c r="AN436" s="177"/>
      <c r="AO436" s="177"/>
      <c r="AP436" s="172"/>
      <c r="AQ436" s="172" t="s">
        <v>344</v>
      </c>
      <c r="AR436" s="165"/>
      <c r="AS436" s="165"/>
      <c r="AT436" s="166"/>
      <c r="AU436" s="130" t="s">
        <v>253</v>
      </c>
      <c r="AV436" s="130"/>
      <c r="AW436" s="130"/>
      <c r="AX436" s="131"/>
    </row>
    <row r="437" spans="1:50" ht="18.75" customHeight="1" x14ac:dyDescent="0.15">
      <c r="A437" s="999"/>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t="s">
        <v>538</v>
      </c>
      <c r="AF437" s="132"/>
      <c r="AG437" s="133" t="s">
        <v>345</v>
      </c>
      <c r="AH437" s="168"/>
      <c r="AI437" s="178"/>
      <c r="AJ437" s="178"/>
      <c r="AK437" s="178"/>
      <c r="AL437" s="173"/>
      <c r="AM437" s="178"/>
      <c r="AN437" s="178"/>
      <c r="AO437" s="178"/>
      <c r="AP437" s="173"/>
      <c r="AQ437" s="214" t="s">
        <v>538</v>
      </c>
      <c r="AR437" s="132"/>
      <c r="AS437" s="133" t="s">
        <v>345</v>
      </c>
      <c r="AT437" s="168"/>
      <c r="AU437" s="132" t="s">
        <v>538</v>
      </c>
      <c r="AV437" s="132"/>
      <c r="AW437" s="133" t="s">
        <v>300</v>
      </c>
      <c r="AX437" s="134"/>
    </row>
    <row r="438" spans="1:50" ht="23.25" customHeight="1" x14ac:dyDescent="0.15">
      <c r="A438" s="999"/>
      <c r="B438" s="249"/>
      <c r="C438" s="248"/>
      <c r="D438" s="249"/>
      <c r="E438" s="162"/>
      <c r="F438" s="163"/>
      <c r="G438" s="227" t="s">
        <v>538</v>
      </c>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t="s">
        <v>538</v>
      </c>
      <c r="AC438" s="129"/>
      <c r="AD438" s="129"/>
      <c r="AE438" s="99" t="s">
        <v>538</v>
      </c>
      <c r="AF438" s="100"/>
      <c r="AG438" s="100"/>
      <c r="AH438" s="100"/>
      <c r="AI438" s="99" t="s">
        <v>538</v>
      </c>
      <c r="AJ438" s="100"/>
      <c r="AK438" s="100"/>
      <c r="AL438" s="100"/>
      <c r="AM438" s="99" t="s">
        <v>538</v>
      </c>
      <c r="AN438" s="100"/>
      <c r="AO438" s="100"/>
      <c r="AP438" s="101"/>
      <c r="AQ438" s="99" t="s">
        <v>538</v>
      </c>
      <c r="AR438" s="100"/>
      <c r="AS438" s="100"/>
      <c r="AT438" s="101"/>
      <c r="AU438" s="100" t="s">
        <v>538</v>
      </c>
      <c r="AV438" s="100"/>
      <c r="AW438" s="100"/>
      <c r="AX438" s="219"/>
    </row>
    <row r="439" spans="1:50" ht="23.25"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t="s">
        <v>538</v>
      </c>
      <c r="AC439" s="218"/>
      <c r="AD439" s="218"/>
      <c r="AE439" s="99" t="s">
        <v>538</v>
      </c>
      <c r="AF439" s="100"/>
      <c r="AG439" s="100"/>
      <c r="AH439" s="101"/>
      <c r="AI439" s="99" t="s">
        <v>538</v>
      </c>
      <c r="AJ439" s="100"/>
      <c r="AK439" s="100"/>
      <c r="AL439" s="100"/>
      <c r="AM439" s="99" t="s">
        <v>538</v>
      </c>
      <c r="AN439" s="100"/>
      <c r="AO439" s="100"/>
      <c r="AP439" s="101"/>
      <c r="AQ439" s="99" t="s">
        <v>538</v>
      </c>
      <c r="AR439" s="100"/>
      <c r="AS439" s="100"/>
      <c r="AT439" s="101"/>
      <c r="AU439" s="100" t="s">
        <v>538</v>
      </c>
      <c r="AV439" s="100"/>
      <c r="AW439" s="100"/>
      <c r="AX439" s="219"/>
    </row>
    <row r="440" spans="1:50" ht="23.25"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t="s">
        <v>538</v>
      </c>
      <c r="AF440" s="100"/>
      <c r="AG440" s="100"/>
      <c r="AH440" s="101"/>
      <c r="AI440" s="99" t="s">
        <v>538</v>
      </c>
      <c r="AJ440" s="100"/>
      <c r="AK440" s="100"/>
      <c r="AL440" s="100"/>
      <c r="AM440" s="99" t="s">
        <v>538</v>
      </c>
      <c r="AN440" s="100"/>
      <c r="AO440" s="100"/>
      <c r="AP440" s="101"/>
      <c r="AQ440" s="99" t="s">
        <v>538</v>
      </c>
      <c r="AR440" s="100"/>
      <c r="AS440" s="100"/>
      <c r="AT440" s="101"/>
      <c r="AU440" s="100" t="s">
        <v>538</v>
      </c>
      <c r="AV440" s="100"/>
      <c r="AW440" s="100"/>
      <c r="AX440" s="219"/>
    </row>
    <row r="441" spans="1:50" ht="18.75" hidden="1" customHeight="1" x14ac:dyDescent="0.15">
      <c r="A441" s="999"/>
      <c r="B441" s="249"/>
      <c r="C441" s="248"/>
      <c r="D441" s="249"/>
      <c r="E441" s="162" t="s">
        <v>362</v>
      </c>
      <c r="F441" s="163"/>
      <c r="G441" s="164" t="s">
        <v>359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361</v>
      </c>
      <c r="AF441" s="175"/>
      <c r="AG441" s="175"/>
      <c r="AH441" s="176"/>
      <c r="AI441" s="177" t="s">
        <v>449</v>
      </c>
      <c r="AJ441" s="177"/>
      <c r="AK441" s="177"/>
      <c r="AL441" s="172"/>
      <c r="AM441" s="177" t="s">
        <v>509</v>
      </c>
      <c r="AN441" s="177"/>
      <c r="AO441" s="177"/>
      <c r="AP441" s="172"/>
      <c r="AQ441" s="172" t="s">
        <v>344</v>
      </c>
      <c r="AR441" s="165"/>
      <c r="AS441" s="165"/>
      <c r="AT441" s="166"/>
      <c r="AU441" s="130" t="s">
        <v>253</v>
      </c>
      <c r="AV441" s="130"/>
      <c r="AW441" s="130"/>
      <c r="AX441" s="131"/>
    </row>
    <row r="442" spans="1:50" ht="18.75" hidden="1" customHeight="1" x14ac:dyDescent="0.15">
      <c r="A442" s="999"/>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345</v>
      </c>
      <c r="AH442" s="168"/>
      <c r="AI442" s="178"/>
      <c r="AJ442" s="178"/>
      <c r="AK442" s="178"/>
      <c r="AL442" s="173"/>
      <c r="AM442" s="178"/>
      <c r="AN442" s="178"/>
      <c r="AO442" s="178"/>
      <c r="AP442" s="173"/>
      <c r="AQ442" s="214"/>
      <c r="AR442" s="132"/>
      <c r="AS442" s="133" t="s">
        <v>345</v>
      </c>
      <c r="AT442" s="168"/>
      <c r="AU442" s="132"/>
      <c r="AV442" s="132"/>
      <c r="AW442" s="133" t="s">
        <v>300</v>
      </c>
      <c r="AX442" s="134"/>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999"/>
      <c r="B446" s="249"/>
      <c r="C446" s="248"/>
      <c r="D446" s="249"/>
      <c r="E446" s="162" t="s">
        <v>362</v>
      </c>
      <c r="F446" s="163"/>
      <c r="G446" s="164" t="s">
        <v>359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361</v>
      </c>
      <c r="AF446" s="175"/>
      <c r="AG446" s="175"/>
      <c r="AH446" s="176"/>
      <c r="AI446" s="177" t="s">
        <v>449</v>
      </c>
      <c r="AJ446" s="177"/>
      <c r="AK446" s="177"/>
      <c r="AL446" s="172"/>
      <c r="AM446" s="177" t="s">
        <v>509</v>
      </c>
      <c r="AN446" s="177"/>
      <c r="AO446" s="177"/>
      <c r="AP446" s="172"/>
      <c r="AQ446" s="172" t="s">
        <v>344</v>
      </c>
      <c r="AR446" s="165"/>
      <c r="AS446" s="165"/>
      <c r="AT446" s="166"/>
      <c r="AU446" s="130" t="s">
        <v>253</v>
      </c>
      <c r="AV446" s="130"/>
      <c r="AW446" s="130"/>
      <c r="AX446" s="131"/>
    </row>
    <row r="447" spans="1:50" ht="18.75" hidden="1" customHeight="1" x14ac:dyDescent="0.15">
      <c r="A447" s="999"/>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345</v>
      </c>
      <c r="AH447" s="168"/>
      <c r="AI447" s="178"/>
      <c r="AJ447" s="178"/>
      <c r="AK447" s="178"/>
      <c r="AL447" s="173"/>
      <c r="AM447" s="178"/>
      <c r="AN447" s="178"/>
      <c r="AO447" s="178"/>
      <c r="AP447" s="173"/>
      <c r="AQ447" s="214"/>
      <c r="AR447" s="132"/>
      <c r="AS447" s="133" t="s">
        <v>345</v>
      </c>
      <c r="AT447" s="168"/>
      <c r="AU447" s="132"/>
      <c r="AV447" s="132"/>
      <c r="AW447" s="133" t="s">
        <v>300</v>
      </c>
      <c r="AX447" s="134"/>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999"/>
      <c r="B451" s="249"/>
      <c r="C451" s="248"/>
      <c r="D451" s="249"/>
      <c r="E451" s="162" t="s">
        <v>362</v>
      </c>
      <c r="F451" s="163"/>
      <c r="G451" s="164" t="s">
        <v>359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361</v>
      </c>
      <c r="AF451" s="175"/>
      <c r="AG451" s="175"/>
      <c r="AH451" s="176"/>
      <c r="AI451" s="177" t="s">
        <v>449</v>
      </c>
      <c r="AJ451" s="177"/>
      <c r="AK451" s="177"/>
      <c r="AL451" s="172"/>
      <c r="AM451" s="177" t="s">
        <v>509</v>
      </c>
      <c r="AN451" s="177"/>
      <c r="AO451" s="177"/>
      <c r="AP451" s="172"/>
      <c r="AQ451" s="172" t="s">
        <v>344</v>
      </c>
      <c r="AR451" s="165"/>
      <c r="AS451" s="165"/>
      <c r="AT451" s="166"/>
      <c r="AU451" s="130" t="s">
        <v>253</v>
      </c>
      <c r="AV451" s="130"/>
      <c r="AW451" s="130"/>
      <c r="AX451" s="131"/>
    </row>
    <row r="452" spans="1:50" ht="18.75" hidden="1" customHeight="1" x14ac:dyDescent="0.15">
      <c r="A452" s="999"/>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345</v>
      </c>
      <c r="AH452" s="168"/>
      <c r="AI452" s="178"/>
      <c r="AJ452" s="178"/>
      <c r="AK452" s="178"/>
      <c r="AL452" s="173"/>
      <c r="AM452" s="178"/>
      <c r="AN452" s="178"/>
      <c r="AO452" s="178"/>
      <c r="AP452" s="173"/>
      <c r="AQ452" s="214"/>
      <c r="AR452" s="132"/>
      <c r="AS452" s="133" t="s">
        <v>345</v>
      </c>
      <c r="AT452" s="168"/>
      <c r="AU452" s="132"/>
      <c r="AV452" s="132"/>
      <c r="AW452" s="133" t="s">
        <v>300</v>
      </c>
      <c r="AX452" s="134"/>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999"/>
      <c r="B456" s="249"/>
      <c r="C456" s="248"/>
      <c r="D456" s="249"/>
      <c r="E456" s="162" t="s">
        <v>363</v>
      </c>
      <c r="F456" s="163"/>
      <c r="G456" s="164" t="s">
        <v>360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361</v>
      </c>
      <c r="AF456" s="175"/>
      <c r="AG456" s="175"/>
      <c r="AH456" s="176"/>
      <c r="AI456" s="177" t="s">
        <v>449</v>
      </c>
      <c r="AJ456" s="177"/>
      <c r="AK456" s="177"/>
      <c r="AL456" s="172"/>
      <c r="AM456" s="177" t="s">
        <v>509</v>
      </c>
      <c r="AN456" s="177"/>
      <c r="AO456" s="177"/>
      <c r="AP456" s="172"/>
      <c r="AQ456" s="172" t="s">
        <v>344</v>
      </c>
      <c r="AR456" s="165"/>
      <c r="AS456" s="165"/>
      <c r="AT456" s="166"/>
      <c r="AU456" s="130" t="s">
        <v>253</v>
      </c>
      <c r="AV456" s="130"/>
      <c r="AW456" s="130"/>
      <c r="AX456" s="131"/>
    </row>
    <row r="457" spans="1:50" ht="18.75" hidden="1" customHeight="1" x14ac:dyDescent="0.15">
      <c r="A457" s="999"/>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345</v>
      </c>
      <c r="AH457" s="168"/>
      <c r="AI457" s="178"/>
      <c r="AJ457" s="178"/>
      <c r="AK457" s="178"/>
      <c r="AL457" s="173"/>
      <c r="AM457" s="178"/>
      <c r="AN457" s="178"/>
      <c r="AO457" s="178"/>
      <c r="AP457" s="173"/>
      <c r="AQ457" s="214"/>
      <c r="AR457" s="132"/>
      <c r="AS457" s="133" t="s">
        <v>345</v>
      </c>
      <c r="AT457" s="168"/>
      <c r="AU457" s="132"/>
      <c r="AV457" s="132"/>
      <c r="AW457" s="133" t="s">
        <v>300</v>
      </c>
      <c r="AX457" s="134"/>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999"/>
      <c r="B461" s="249"/>
      <c r="C461" s="248"/>
      <c r="D461" s="249"/>
      <c r="E461" s="162" t="s">
        <v>363</v>
      </c>
      <c r="F461" s="163"/>
      <c r="G461" s="164" t="s">
        <v>360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361</v>
      </c>
      <c r="AF461" s="175"/>
      <c r="AG461" s="175"/>
      <c r="AH461" s="176"/>
      <c r="AI461" s="177" t="s">
        <v>449</v>
      </c>
      <c r="AJ461" s="177"/>
      <c r="AK461" s="177"/>
      <c r="AL461" s="172"/>
      <c r="AM461" s="177" t="s">
        <v>509</v>
      </c>
      <c r="AN461" s="177"/>
      <c r="AO461" s="177"/>
      <c r="AP461" s="172"/>
      <c r="AQ461" s="172" t="s">
        <v>344</v>
      </c>
      <c r="AR461" s="165"/>
      <c r="AS461" s="165"/>
      <c r="AT461" s="166"/>
      <c r="AU461" s="130" t="s">
        <v>253</v>
      </c>
      <c r="AV461" s="130"/>
      <c r="AW461" s="130"/>
      <c r="AX461" s="131"/>
    </row>
    <row r="462" spans="1:50" ht="18.75" hidden="1" customHeight="1" x14ac:dyDescent="0.15">
      <c r="A462" s="999"/>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345</v>
      </c>
      <c r="AH462" s="168"/>
      <c r="AI462" s="178"/>
      <c r="AJ462" s="178"/>
      <c r="AK462" s="178"/>
      <c r="AL462" s="173"/>
      <c r="AM462" s="178"/>
      <c r="AN462" s="178"/>
      <c r="AO462" s="178"/>
      <c r="AP462" s="173"/>
      <c r="AQ462" s="214"/>
      <c r="AR462" s="132"/>
      <c r="AS462" s="133" t="s">
        <v>345</v>
      </c>
      <c r="AT462" s="168"/>
      <c r="AU462" s="132"/>
      <c r="AV462" s="132"/>
      <c r="AW462" s="133" t="s">
        <v>300</v>
      </c>
      <c r="AX462" s="134"/>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999"/>
      <c r="B466" s="249"/>
      <c r="C466" s="248"/>
      <c r="D466" s="249"/>
      <c r="E466" s="162" t="s">
        <v>363</v>
      </c>
      <c r="F466" s="163"/>
      <c r="G466" s="164" t="s">
        <v>360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361</v>
      </c>
      <c r="AF466" s="175"/>
      <c r="AG466" s="175"/>
      <c r="AH466" s="176"/>
      <c r="AI466" s="177" t="s">
        <v>449</v>
      </c>
      <c r="AJ466" s="177"/>
      <c r="AK466" s="177"/>
      <c r="AL466" s="172"/>
      <c r="AM466" s="177" t="s">
        <v>509</v>
      </c>
      <c r="AN466" s="177"/>
      <c r="AO466" s="177"/>
      <c r="AP466" s="172"/>
      <c r="AQ466" s="172" t="s">
        <v>344</v>
      </c>
      <c r="AR466" s="165"/>
      <c r="AS466" s="165"/>
      <c r="AT466" s="166"/>
      <c r="AU466" s="130" t="s">
        <v>253</v>
      </c>
      <c r="AV466" s="130"/>
      <c r="AW466" s="130"/>
      <c r="AX466" s="131"/>
    </row>
    <row r="467" spans="1:50" ht="18.75" hidden="1" customHeight="1" x14ac:dyDescent="0.15">
      <c r="A467" s="999"/>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345</v>
      </c>
      <c r="AH467" s="168"/>
      <c r="AI467" s="178"/>
      <c r="AJ467" s="178"/>
      <c r="AK467" s="178"/>
      <c r="AL467" s="173"/>
      <c r="AM467" s="178"/>
      <c r="AN467" s="178"/>
      <c r="AO467" s="178"/>
      <c r="AP467" s="173"/>
      <c r="AQ467" s="214"/>
      <c r="AR467" s="132"/>
      <c r="AS467" s="133" t="s">
        <v>345</v>
      </c>
      <c r="AT467" s="168"/>
      <c r="AU467" s="132"/>
      <c r="AV467" s="132"/>
      <c r="AW467" s="133" t="s">
        <v>300</v>
      </c>
      <c r="AX467" s="134"/>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999"/>
      <c r="B471" s="249"/>
      <c r="C471" s="248"/>
      <c r="D471" s="249"/>
      <c r="E471" s="162" t="s">
        <v>363</v>
      </c>
      <c r="F471" s="163"/>
      <c r="G471" s="164" t="s">
        <v>360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361</v>
      </c>
      <c r="AF471" s="175"/>
      <c r="AG471" s="175"/>
      <c r="AH471" s="176"/>
      <c r="AI471" s="177" t="s">
        <v>449</v>
      </c>
      <c r="AJ471" s="177"/>
      <c r="AK471" s="177"/>
      <c r="AL471" s="172"/>
      <c r="AM471" s="177" t="s">
        <v>509</v>
      </c>
      <c r="AN471" s="177"/>
      <c r="AO471" s="177"/>
      <c r="AP471" s="172"/>
      <c r="AQ471" s="172" t="s">
        <v>344</v>
      </c>
      <c r="AR471" s="165"/>
      <c r="AS471" s="165"/>
      <c r="AT471" s="166"/>
      <c r="AU471" s="130" t="s">
        <v>253</v>
      </c>
      <c r="AV471" s="130"/>
      <c r="AW471" s="130"/>
      <c r="AX471" s="131"/>
    </row>
    <row r="472" spans="1:50" ht="18.75" hidden="1" customHeight="1" x14ac:dyDescent="0.15">
      <c r="A472" s="999"/>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345</v>
      </c>
      <c r="AH472" s="168"/>
      <c r="AI472" s="178"/>
      <c r="AJ472" s="178"/>
      <c r="AK472" s="178"/>
      <c r="AL472" s="173"/>
      <c r="AM472" s="178"/>
      <c r="AN472" s="178"/>
      <c r="AO472" s="178"/>
      <c r="AP472" s="173"/>
      <c r="AQ472" s="214"/>
      <c r="AR472" s="132"/>
      <c r="AS472" s="133" t="s">
        <v>345</v>
      </c>
      <c r="AT472" s="168"/>
      <c r="AU472" s="132"/>
      <c r="AV472" s="132"/>
      <c r="AW472" s="133" t="s">
        <v>300</v>
      </c>
      <c r="AX472" s="134"/>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999"/>
      <c r="B476" s="249"/>
      <c r="C476" s="248"/>
      <c r="D476" s="249"/>
      <c r="E476" s="162" t="s">
        <v>363</v>
      </c>
      <c r="F476" s="163"/>
      <c r="G476" s="164" t="s">
        <v>360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361</v>
      </c>
      <c r="AF476" s="175"/>
      <c r="AG476" s="175"/>
      <c r="AH476" s="176"/>
      <c r="AI476" s="177" t="s">
        <v>449</v>
      </c>
      <c r="AJ476" s="177"/>
      <c r="AK476" s="177"/>
      <c r="AL476" s="172"/>
      <c r="AM476" s="177" t="s">
        <v>509</v>
      </c>
      <c r="AN476" s="177"/>
      <c r="AO476" s="177"/>
      <c r="AP476" s="172"/>
      <c r="AQ476" s="172" t="s">
        <v>344</v>
      </c>
      <c r="AR476" s="165"/>
      <c r="AS476" s="165"/>
      <c r="AT476" s="166"/>
      <c r="AU476" s="130" t="s">
        <v>253</v>
      </c>
      <c r="AV476" s="130"/>
      <c r="AW476" s="130"/>
      <c r="AX476" s="131"/>
    </row>
    <row r="477" spans="1:50" ht="18.75" hidden="1" customHeight="1" x14ac:dyDescent="0.15">
      <c r="A477" s="999"/>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345</v>
      </c>
      <c r="AH477" s="168"/>
      <c r="AI477" s="178"/>
      <c r="AJ477" s="178"/>
      <c r="AK477" s="178"/>
      <c r="AL477" s="173"/>
      <c r="AM477" s="178"/>
      <c r="AN477" s="178"/>
      <c r="AO477" s="178"/>
      <c r="AP477" s="173"/>
      <c r="AQ477" s="214"/>
      <c r="AR477" s="132"/>
      <c r="AS477" s="133" t="s">
        <v>345</v>
      </c>
      <c r="AT477" s="168"/>
      <c r="AU477" s="132"/>
      <c r="AV477" s="132"/>
      <c r="AW477" s="133" t="s">
        <v>300</v>
      </c>
      <c r="AX477" s="134"/>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999"/>
      <c r="B481" s="249"/>
      <c r="C481" s="248"/>
      <c r="D481" s="249"/>
      <c r="E481" s="153" t="s">
        <v>381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343</v>
      </c>
      <c r="F484" s="236"/>
      <c r="G484" s="237" t="s">
        <v>373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362</v>
      </c>
      <c r="F485" s="163"/>
      <c r="G485" s="164" t="s">
        <v>359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361</v>
      </c>
      <c r="AF485" s="175"/>
      <c r="AG485" s="175"/>
      <c r="AH485" s="176"/>
      <c r="AI485" s="177" t="s">
        <v>449</v>
      </c>
      <c r="AJ485" s="177"/>
      <c r="AK485" s="177"/>
      <c r="AL485" s="172"/>
      <c r="AM485" s="177" t="s">
        <v>509</v>
      </c>
      <c r="AN485" s="177"/>
      <c r="AO485" s="177"/>
      <c r="AP485" s="172"/>
      <c r="AQ485" s="172" t="s">
        <v>344</v>
      </c>
      <c r="AR485" s="165"/>
      <c r="AS485" s="165"/>
      <c r="AT485" s="166"/>
      <c r="AU485" s="130" t="s">
        <v>253</v>
      </c>
      <c r="AV485" s="130"/>
      <c r="AW485" s="130"/>
      <c r="AX485" s="131"/>
    </row>
    <row r="486" spans="1:50" ht="18.75" hidden="1" customHeight="1" x14ac:dyDescent="0.15">
      <c r="A486" s="999"/>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345</v>
      </c>
      <c r="AH486" s="168"/>
      <c r="AI486" s="178"/>
      <c r="AJ486" s="178"/>
      <c r="AK486" s="178"/>
      <c r="AL486" s="173"/>
      <c r="AM486" s="178"/>
      <c r="AN486" s="178"/>
      <c r="AO486" s="178"/>
      <c r="AP486" s="173"/>
      <c r="AQ486" s="214"/>
      <c r="AR486" s="132"/>
      <c r="AS486" s="133" t="s">
        <v>345</v>
      </c>
      <c r="AT486" s="168"/>
      <c r="AU486" s="132"/>
      <c r="AV486" s="132"/>
      <c r="AW486" s="133" t="s">
        <v>300</v>
      </c>
      <c r="AX486" s="134"/>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999"/>
      <c r="B490" s="249"/>
      <c r="C490" s="248"/>
      <c r="D490" s="249"/>
      <c r="E490" s="162" t="s">
        <v>362</v>
      </c>
      <c r="F490" s="163"/>
      <c r="G490" s="164" t="s">
        <v>359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361</v>
      </c>
      <c r="AF490" s="175"/>
      <c r="AG490" s="175"/>
      <c r="AH490" s="176"/>
      <c r="AI490" s="177" t="s">
        <v>449</v>
      </c>
      <c r="AJ490" s="177"/>
      <c r="AK490" s="177"/>
      <c r="AL490" s="172"/>
      <c r="AM490" s="177" t="s">
        <v>509</v>
      </c>
      <c r="AN490" s="177"/>
      <c r="AO490" s="177"/>
      <c r="AP490" s="172"/>
      <c r="AQ490" s="172" t="s">
        <v>344</v>
      </c>
      <c r="AR490" s="165"/>
      <c r="AS490" s="165"/>
      <c r="AT490" s="166"/>
      <c r="AU490" s="130" t="s">
        <v>253</v>
      </c>
      <c r="AV490" s="130"/>
      <c r="AW490" s="130"/>
      <c r="AX490" s="131"/>
    </row>
    <row r="491" spans="1:50" ht="18.75" hidden="1" customHeight="1" x14ac:dyDescent="0.15">
      <c r="A491" s="999"/>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345</v>
      </c>
      <c r="AH491" s="168"/>
      <c r="AI491" s="178"/>
      <c r="AJ491" s="178"/>
      <c r="AK491" s="178"/>
      <c r="AL491" s="173"/>
      <c r="AM491" s="178"/>
      <c r="AN491" s="178"/>
      <c r="AO491" s="178"/>
      <c r="AP491" s="173"/>
      <c r="AQ491" s="214"/>
      <c r="AR491" s="132"/>
      <c r="AS491" s="133" t="s">
        <v>345</v>
      </c>
      <c r="AT491" s="168"/>
      <c r="AU491" s="132"/>
      <c r="AV491" s="132"/>
      <c r="AW491" s="133" t="s">
        <v>300</v>
      </c>
      <c r="AX491" s="134"/>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999"/>
      <c r="B495" s="249"/>
      <c r="C495" s="248"/>
      <c r="D495" s="249"/>
      <c r="E495" s="162" t="s">
        <v>362</v>
      </c>
      <c r="F495" s="163"/>
      <c r="G495" s="164" t="s">
        <v>359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361</v>
      </c>
      <c r="AF495" s="175"/>
      <c r="AG495" s="175"/>
      <c r="AH495" s="176"/>
      <c r="AI495" s="177" t="s">
        <v>449</v>
      </c>
      <c r="AJ495" s="177"/>
      <c r="AK495" s="177"/>
      <c r="AL495" s="172"/>
      <c r="AM495" s="177" t="s">
        <v>509</v>
      </c>
      <c r="AN495" s="177"/>
      <c r="AO495" s="177"/>
      <c r="AP495" s="172"/>
      <c r="AQ495" s="172" t="s">
        <v>344</v>
      </c>
      <c r="AR495" s="165"/>
      <c r="AS495" s="165"/>
      <c r="AT495" s="166"/>
      <c r="AU495" s="130" t="s">
        <v>253</v>
      </c>
      <c r="AV495" s="130"/>
      <c r="AW495" s="130"/>
      <c r="AX495" s="131"/>
    </row>
    <row r="496" spans="1:50" ht="18.75" hidden="1" customHeight="1" x14ac:dyDescent="0.15">
      <c r="A496" s="999"/>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345</v>
      </c>
      <c r="AH496" s="168"/>
      <c r="AI496" s="178"/>
      <c r="AJ496" s="178"/>
      <c r="AK496" s="178"/>
      <c r="AL496" s="173"/>
      <c r="AM496" s="178"/>
      <c r="AN496" s="178"/>
      <c r="AO496" s="178"/>
      <c r="AP496" s="173"/>
      <c r="AQ496" s="214"/>
      <c r="AR496" s="132"/>
      <c r="AS496" s="133" t="s">
        <v>345</v>
      </c>
      <c r="AT496" s="168"/>
      <c r="AU496" s="132"/>
      <c r="AV496" s="132"/>
      <c r="AW496" s="133" t="s">
        <v>300</v>
      </c>
      <c r="AX496" s="134"/>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999"/>
      <c r="B500" s="249"/>
      <c r="C500" s="248"/>
      <c r="D500" s="249"/>
      <c r="E500" s="162" t="s">
        <v>362</v>
      </c>
      <c r="F500" s="163"/>
      <c r="G500" s="164" t="s">
        <v>359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361</v>
      </c>
      <c r="AF500" s="175"/>
      <c r="AG500" s="175"/>
      <c r="AH500" s="176"/>
      <c r="AI500" s="177" t="s">
        <v>449</v>
      </c>
      <c r="AJ500" s="177"/>
      <c r="AK500" s="177"/>
      <c r="AL500" s="172"/>
      <c r="AM500" s="177" t="s">
        <v>509</v>
      </c>
      <c r="AN500" s="177"/>
      <c r="AO500" s="177"/>
      <c r="AP500" s="172"/>
      <c r="AQ500" s="172" t="s">
        <v>344</v>
      </c>
      <c r="AR500" s="165"/>
      <c r="AS500" s="165"/>
      <c r="AT500" s="166"/>
      <c r="AU500" s="130" t="s">
        <v>253</v>
      </c>
      <c r="AV500" s="130"/>
      <c r="AW500" s="130"/>
      <c r="AX500" s="131"/>
    </row>
    <row r="501" spans="1:50" ht="18.75" hidden="1" customHeight="1" x14ac:dyDescent="0.15">
      <c r="A501" s="999"/>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345</v>
      </c>
      <c r="AH501" s="168"/>
      <c r="AI501" s="178"/>
      <c r="AJ501" s="178"/>
      <c r="AK501" s="178"/>
      <c r="AL501" s="173"/>
      <c r="AM501" s="178"/>
      <c r="AN501" s="178"/>
      <c r="AO501" s="178"/>
      <c r="AP501" s="173"/>
      <c r="AQ501" s="214"/>
      <c r="AR501" s="132"/>
      <c r="AS501" s="133" t="s">
        <v>345</v>
      </c>
      <c r="AT501" s="168"/>
      <c r="AU501" s="132"/>
      <c r="AV501" s="132"/>
      <c r="AW501" s="133" t="s">
        <v>300</v>
      </c>
      <c r="AX501" s="134"/>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999"/>
      <c r="B505" s="249"/>
      <c r="C505" s="248"/>
      <c r="D505" s="249"/>
      <c r="E505" s="162" t="s">
        <v>362</v>
      </c>
      <c r="F505" s="163"/>
      <c r="G505" s="164" t="s">
        <v>359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361</v>
      </c>
      <c r="AF505" s="175"/>
      <c r="AG505" s="175"/>
      <c r="AH505" s="176"/>
      <c r="AI505" s="177" t="s">
        <v>449</v>
      </c>
      <c r="AJ505" s="177"/>
      <c r="AK505" s="177"/>
      <c r="AL505" s="172"/>
      <c r="AM505" s="177" t="s">
        <v>509</v>
      </c>
      <c r="AN505" s="177"/>
      <c r="AO505" s="177"/>
      <c r="AP505" s="172"/>
      <c r="AQ505" s="172" t="s">
        <v>344</v>
      </c>
      <c r="AR505" s="165"/>
      <c r="AS505" s="165"/>
      <c r="AT505" s="166"/>
      <c r="AU505" s="130" t="s">
        <v>253</v>
      </c>
      <c r="AV505" s="130"/>
      <c r="AW505" s="130"/>
      <c r="AX505" s="131"/>
    </row>
    <row r="506" spans="1:50" ht="18.75" hidden="1" customHeight="1" x14ac:dyDescent="0.15">
      <c r="A506" s="999"/>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345</v>
      </c>
      <c r="AH506" s="168"/>
      <c r="AI506" s="178"/>
      <c r="AJ506" s="178"/>
      <c r="AK506" s="178"/>
      <c r="AL506" s="173"/>
      <c r="AM506" s="178"/>
      <c r="AN506" s="178"/>
      <c r="AO506" s="178"/>
      <c r="AP506" s="173"/>
      <c r="AQ506" s="214"/>
      <c r="AR506" s="132"/>
      <c r="AS506" s="133" t="s">
        <v>345</v>
      </c>
      <c r="AT506" s="168"/>
      <c r="AU506" s="132"/>
      <c r="AV506" s="132"/>
      <c r="AW506" s="133" t="s">
        <v>300</v>
      </c>
      <c r="AX506" s="134"/>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999"/>
      <c r="B510" s="249"/>
      <c r="C510" s="248"/>
      <c r="D510" s="249"/>
      <c r="E510" s="162" t="s">
        <v>363</v>
      </c>
      <c r="F510" s="163"/>
      <c r="G510" s="164" t="s">
        <v>360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361</v>
      </c>
      <c r="AF510" s="175"/>
      <c r="AG510" s="175"/>
      <c r="AH510" s="176"/>
      <c r="AI510" s="177" t="s">
        <v>449</v>
      </c>
      <c r="AJ510" s="177"/>
      <c r="AK510" s="177"/>
      <c r="AL510" s="172"/>
      <c r="AM510" s="177" t="s">
        <v>509</v>
      </c>
      <c r="AN510" s="177"/>
      <c r="AO510" s="177"/>
      <c r="AP510" s="172"/>
      <c r="AQ510" s="172" t="s">
        <v>344</v>
      </c>
      <c r="AR510" s="165"/>
      <c r="AS510" s="165"/>
      <c r="AT510" s="166"/>
      <c r="AU510" s="130" t="s">
        <v>253</v>
      </c>
      <c r="AV510" s="130"/>
      <c r="AW510" s="130"/>
      <c r="AX510" s="131"/>
    </row>
    <row r="511" spans="1:50" ht="18.75" hidden="1" customHeight="1" x14ac:dyDescent="0.15">
      <c r="A511" s="999"/>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345</v>
      </c>
      <c r="AH511" s="168"/>
      <c r="AI511" s="178"/>
      <c r="AJ511" s="178"/>
      <c r="AK511" s="178"/>
      <c r="AL511" s="173"/>
      <c r="AM511" s="178"/>
      <c r="AN511" s="178"/>
      <c r="AO511" s="178"/>
      <c r="AP511" s="173"/>
      <c r="AQ511" s="214"/>
      <c r="AR511" s="132"/>
      <c r="AS511" s="133" t="s">
        <v>345</v>
      </c>
      <c r="AT511" s="168"/>
      <c r="AU511" s="132"/>
      <c r="AV511" s="132"/>
      <c r="AW511" s="133" t="s">
        <v>300</v>
      </c>
      <c r="AX511" s="134"/>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999"/>
      <c r="B515" s="249"/>
      <c r="C515" s="248"/>
      <c r="D515" s="249"/>
      <c r="E515" s="162" t="s">
        <v>363</v>
      </c>
      <c r="F515" s="163"/>
      <c r="G515" s="164" t="s">
        <v>360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361</v>
      </c>
      <c r="AF515" s="175"/>
      <c r="AG515" s="175"/>
      <c r="AH515" s="176"/>
      <c r="AI515" s="177" t="s">
        <v>449</v>
      </c>
      <c r="AJ515" s="177"/>
      <c r="AK515" s="177"/>
      <c r="AL515" s="172"/>
      <c r="AM515" s="177" t="s">
        <v>509</v>
      </c>
      <c r="AN515" s="177"/>
      <c r="AO515" s="177"/>
      <c r="AP515" s="172"/>
      <c r="AQ515" s="172" t="s">
        <v>344</v>
      </c>
      <c r="AR515" s="165"/>
      <c r="AS515" s="165"/>
      <c r="AT515" s="166"/>
      <c r="AU515" s="130" t="s">
        <v>253</v>
      </c>
      <c r="AV515" s="130"/>
      <c r="AW515" s="130"/>
      <c r="AX515" s="131"/>
    </row>
    <row r="516" spans="1:50" ht="18.75" hidden="1" customHeight="1" x14ac:dyDescent="0.15">
      <c r="A516" s="999"/>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345</v>
      </c>
      <c r="AH516" s="168"/>
      <c r="AI516" s="178"/>
      <c r="AJ516" s="178"/>
      <c r="AK516" s="178"/>
      <c r="AL516" s="173"/>
      <c r="AM516" s="178"/>
      <c r="AN516" s="178"/>
      <c r="AO516" s="178"/>
      <c r="AP516" s="173"/>
      <c r="AQ516" s="214"/>
      <c r="AR516" s="132"/>
      <c r="AS516" s="133" t="s">
        <v>345</v>
      </c>
      <c r="AT516" s="168"/>
      <c r="AU516" s="132"/>
      <c r="AV516" s="132"/>
      <c r="AW516" s="133" t="s">
        <v>300</v>
      </c>
      <c r="AX516" s="134"/>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999"/>
      <c r="B520" s="249"/>
      <c r="C520" s="248"/>
      <c r="D520" s="249"/>
      <c r="E520" s="162" t="s">
        <v>363</v>
      </c>
      <c r="F520" s="163"/>
      <c r="G520" s="164" t="s">
        <v>360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361</v>
      </c>
      <c r="AF520" s="175"/>
      <c r="AG520" s="175"/>
      <c r="AH520" s="176"/>
      <c r="AI520" s="177" t="s">
        <v>449</v>
      </c>
      <c r="AJ520" s="177"/>
      <c r="AK520" s="177"/>
      <c r="AL520" s="172"/>
      <c r="AM520" s="177" t="s">
        <v>509</v>
      </c>
      <c r="AN520" s="177"/>
      <c r="AO520" s="177"/>
      <c r="AP520" s="172"/>
      <c r="AQ520" s="172" t="s">
        <v>344</v>
      </c>
      <c r="AR520" s="165"/>
      <c r="AS520" s="165"/>
      <c r="AT520" s="166"/>
      <c r="AU520" s="130" t="s">
        <v>253</v>
      </c>
      <c r="AV520" s="130"/>
      <c r="AW520" s="130"/>
      <c r="AX520" s="131"/>
    </row>
    <row r="521" spans="1:50" ht="18.75" hidden="1" customHeight="1" x14ac:dyDescent="0.15">
      <c r="A521" s="999"/>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345</v>
      </c>
      <c r="AH521" s="168"/>
      <c r="AI521" s="178"/>
      <c r="AJ521" s="178"/>
      <c r="AK521" s="178"/>
      <c r="AL521" s="173"/>
      <c r="AM521" s="178"/>
      <c r="AN521" s="178"/>
      <c r="AO521" s="178"/>
      <c r="AP521" s="173"/>
      <c r="AQ521" s="214"/>
      <c r="AR521" s="132"/>
      <c r="AS521" s="133" t="s">
        <v>345</v>
      </c>
      <c r="AT521" s="168"/>
      <c r="AU521" s="132"/>
      <c r="AV521" s="132"/>
      <c r="AW521" s="133" t="s">
        <v>300</v>
      </c>
      <c r="AX521" s="134"/>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999"/>
      <c r="B525" s="249"/>
      <c r="C525" s="248"/>
      <c r="D525" s="249"/>
      <c r="E525" s="162" t="s">
        <v>363</v>
      </c>
      <c r="F525" s="163"/>
      <c r="G525" s="164" t="s">
        <v>360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361</v>
      </c>
      <c r="AF525" s="175"/>
      <c r="AG525" s="175"/>
      <c r="AH525" s="176"/>
      <c r="AI525" s="177" t="s">
        <v>449</v>
      </c>
      <c r="AJ525" s="177"/>
      <c r="AK525" s="177"/>
      <c r="AL525" s="172"/>
      <c r="AM525" s="177" t="s">
        <v>509</v>
      </c>
      <c r="AN525" s="177"/>
      <c r="AO525" s="177"/>
      <c r="AP525" s="172"/>
      <c r="AQ525" s="172" t="s">
        <v>344</v>
      </c>
      <c r="AR525" s="165"/>
      <c r="AS525" s="165"/>
      <c r="AT525" s="166"/>
      <c r="AU525" s="130" t="s">
        <v>253</v>
      </c>
      <c r="AV525" s="130"/>
      <c r="AW525" s="130"/>
      <c r="AX525" s="131"/>
    </row>
    <row r="526" spans="1:50" ht="18.75" hidden="1" customHeight="1" x14ac:dyDescent="0.15">
      <c r="A526" s="999"/>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345</v>
      </c>
      <c r="AH526" s="168"/>
      <c r="AI526" s="178"/>
      <c r="AJ526" s="178"/>
      <c r="AK526" s="178"/>
      <c r="AL526" s="173"/>
      <c r="AM526" s="178"/>
      <c r="AN526" s="178"/>
      <c r="AO526" s="178"/>
      <c r="AP526" s="173"/>
      <c r="AQ526" s="214"/>
      <c r="AR526" s="132"/>
      <c r="AS526" s="133" t="s">
        <v>345</v>
      </c>
      <c r="AT526" s="168"/>
      <c r="AU526" s="132"/>
      <c r="AV526" s="132"/>
      <c r="AW526" s="133" t="s">
        <v>300</v>
      </c>
      <c r="AX526" s="134"/>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999"/>
      <c r="B530" s="249"/>
      <c r="C530" s="248"/>
      <c r="D530" s="249"/>
      <c r="E530" s="162" t="s">
        <v>363</v>
      </c>
      <c r="F530" s="163"/>
      <c r="G530" s="164" t="s">
        <v>360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361</v>
      </c>
      <c r="AF530" s="175"/>
      <c r="AG530" s="175"/>
      <c r="AH530" s="176"/>
      <c r="AI530" s="177" t="s">
        <v>449</v>
      </c>
      <c r="AJ530" s="177"/>
      <c r="AK530" s="177"/>
      <c r="AL530" s="172"/>
      <c r="AM530" s="177" t="s">
        <v>509</v>
      </c>
      <c r="AN530" s="177"/>
      <c r="AO530" s="177"/>
      <c r="AP530" s="172"/>
      <c r="AQ530" s="172" t="s">
        <v>344</v>
      </c>
      <c r="AR530" s="165"/>
      <c r="AS530" s="165"/>
      <c r="AT530" s="166"/>
      <c r="AU530" s="130" t="s">
        <v>253</v>
      </c>
      <c r="AV530" s="130"/>
      <c r="AW530" s="130"/>
      <c r="AX530" s="131"/>
    </row>
    <row r="531" spans="1:50" ht="18.75" hidden="1" customHeight="1" x14ac:dyDescent="0.15">
      <c r="A531" s="999"/>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345</v>
      </c>
      <c r="AH531" s="168"/>
      <c r="AI531" s="178"/>
      <c r="AJ531" s="178"/>
      <c r="AK531" s="178"/>
      <c r="AL531" s="173"/>
      <c r="AM531" s="178"/>
      <c r="AN531" s="178"/>
      <c r="AO531" s="178"/>
      <c r="AP531" s="173"/>
      <c r="AQ531" s="214"/>
      <c r="AR531" s="132"/>
      <c r="AS531" s="133" t="s">
        <v>345</v>
      </c>
      <c r="AT531" s="168"/>
      <c r="AU531" s="132"/>
      <c r="AV531" s="132"/>
      <c r="AW531" s="133" t="s">
        <v>300</v>
      </c>
      <c r="AX531" s="134"/>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999"/>
      <c r="B535" s="249"/>
      <c r="C535" s="248"/>
      <c r="D535" s="249"/>
      <c r="E535" s="153" t="s">
        <v>381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343</v>
      </c>
      <c r="F538" s="236"/>
      <c r="G538" s="237" t="s">
        <v>373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362</v>
      </c>
      <c r="F539" s="163"/>
      <c r="G539" s="164" t="s">
        <v>359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361</v>
      </c>
      <c r="AF539" s="175"/>
      <c r="AG539" s="175"/>
      <c r="AH539" s="176"/>
      <c r="AI539" s="177" t="s">
        <v>449</v>
      </c>
      <c r="AJ539" s="177"/>
      <c r="AK539" s="177"/>
      <c r="AL539" s="172"/>
      <c r="AM539" s="177" t="s">
        <v>509</v>
      </c>
      <c r="AN539" s="177"/>
      <c r="AO539" s="177"/>
      <c r="AP539" s="172"/>
      <c r="AQ539" s="172" t="s">
        <v>344</v>
      </c>
      <c r="AR539" s="165"/>
      <c r="AS539" s="165"/>
      <c r="AT539" s="166"/>
      <c r="AU539" s="130" t="s">
        <v>253</v>
      </c>
      <c r="AV539" s="130"/>
      <c r="AW539" s="130"/>
      <c r="AX539" s="131"/>
    </row>
    <row r="540" spans="1:50" ht="18.75" hidden="1" customHeight="1" x14ac:dyDescent="0.15">
      <c r="A540" s="999"/>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345</v>
      </c>
      <c r="AH540" s="168"/>
      <c r="AI540" s="178"/>
      <c r="AJ540" s="178"/>
      <c r="AK540" s="178"/>
      <c r="AL540" s="173"/>
      <c r="AM540" s="178"/>
      <c r="AN540" s="178"/>
      <c r="AO540" s="178"/>
      <c r="AP540" s="173"/>
      <c r="AQ540" s="214"/>
      <c r="AR540" s="132"/>
      <c r="AS540" s="133" t="s">
        <v>345</v>
      </c>
      <c r="AT540" s="168"/>
      <c r="AU540" s="132"/>
      <c r="AV540" s="132"/>
      <c r="AW540" s="133" t="s">
        <v>300</v>
      </c>
      <c r="AX540" s="134"/>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999"/>
      <c r="B544" s="249"/>
      <c r="C544" s="248"/>
      <c r="D544" s="249"/>
      <c r="E544" s="162" t="s">
        <v>362</v>
      </c>
      <c r="F544" s="163"/>
      <c r="G544" s="164" t="s">
        <v>359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361</v>
      </c>
      <c r="AF544" s="175"/>
      <c r="AG544" s="175"/>
      <c r="AH544" s="176"/>
      <c r="AI544" s="177" t="s">
        <v>449</v>
      </c>
      <c r="AJ544" s="177"/>
      <c r="AK544" s="177"/>
      <c r="AL544" s="172"/>
      <c r="AM544" s="177" t="s">
        <v>509</v>
      </c>
      <c r="AN544" s="177"/>
      <c r="AO544" s="177"/>
      <c r="AP544" s="172"/>
      <c r="AQ544" s="172" t="s">
        <v>344</v>
      </c>
      <c r="AR544" s="165"/>
      <c r="AS544" s="165"/>
      <c r="AT544" s="166"/>
      <c r="AU544" s="130" t="s">
        <v>253</v>
      </c>
      <c r="AV544" s="130"/>
      <c r="AW544" s="130"/>
      <c r="AX544" s="131"/>
    </row>
    <row r="545" spans="1:50" ht="18.75" hidden="1" customHeight="1" x14ac:dyDescent="0.15">
      <c r="A545" s="999"/>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345</v>
      </c>
      <c r="AH545" s="168"/>
      <c r="AI545" s="178"/>
      <c r="AJ545" s="178"/>
      <c r="AK545" s="178"/>
      <c r="AL545" s="173"/>
      <c r="AM545" s="178"/>
      <c r="AN545" s="178"/>
      <c r="AO545" s="178"/>
      <c r="AP545" s="173"/>
      <c r="AQ545" s="214"/>
      <c r="AR545" s="132"/>
      <c r="AS545" s="133" t="s">
        <v>345</v>
      </c>
      <c r="AT545" s="168"/>
      <c r="AU545" s="132"/>
      <c r="AV545" s="132"/>
      <c r="AW545" s="133" t="s">
        <v>300</v>
      </c>
      <c r="AX545" s="134"/>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999"/>
      <c r="B549" s="249"/>
      <c r="C549" s="248"/>
      <c r="D549" s="249"/>
      <c r="E549" s="162" t="s">
        <v>362</v>
      </c>
      <c r="F549" s="163"/>
      <c r="G549" s="164" t="s">
        <v>359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361</v>
      </c>
      <c r="AF549" s="175"/>
      <c r="AG549" s="175"/>
      <c r="AH549" s="176"/>
      <c r="AI549" s="177" t="s">
        <v>449</v>
      </c>
      <c r="AJ549" s="177"/>
      <c r="AK549" s="177"/>
      <c r="AL549" s="172"/>
      <c r="AM549" s="177" t="s">
        <v>509</v>
      </c>
      <c r="AN549" s="177"/>
      <c r="AO549" s="177"/>
      <c r="AP549" s="172"/>
      <c r="AQ549" s="172" t="s">
        <v>344</v>
      </c>
      <c r="AR549" s="165"/>
      <c r="AS549" s="165"/>
      <c r="AT549" s="166"/>
      <c r="AU549" s="130" t="s">
        <v>253</v>
      </c>
      <c r="AV549" s="130"/>
      <c r="AW549" s="130"/>
      <c r="AX549" s="131"/>
    </row>
    <row r="550" spans="1:50" ht="18.75" hidden="1" customHeight="1" x14ac:dyDescent="0.15">
      <c r="A550" s="999"/>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345</v>
      </c>
      <c r="AH550" s="168"/>
      <c r="AI550" s="178"/>
      <c r="AJ550" s="178"/>
      <c r="AK550" s="178"/>
      <c r="AL550" s="173"/>
      <c r="AM550" s="178"/>
      <c r="AN550" s="178"/>
      <c r="AO550" s="178"/>
      <c r="AP550" s="173"/>
      <c r="AQ550" s="214"/>
      <c r="AR550" s="132"/>
      <c r="AS550" s="133" t="s">
        <v>345</v>
      </c>
      <c r="AT550" s="168"/>
      <c r="AU550" s="132"/>
      <c r="AV550" s="132"/>
      <c r="AW550" s="133" t="s">
        <v>300</v>
      </c>
      <c r="AX550" s="134"/>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999"/>
      <c r="B554" s="249"/>
      <c r="C554" s="248"/>
      <c r="D554" s="249"/>
      <c r="E554" s="162" t="s">
        <v>362</v>
      </c>
      <c r="F554" s="163"/>
      <c r="G554" s="164" t="s">
        <v>359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361</v>
      </c>
      <c r="AF554" s="175"/>
      <c r="AG554" s="175"/>
      <c r="AH554" s="176"/>
      <c r="AI554" s="177" t="s">
        <v>449</v>
      </c>
      <c r="AJ554" s="177"/>
      <c r="AK554" s="177"/>
      <c r="AL554" s="172"/>
      <c r="AM554" s="177" t="s">
        <v>509</v>
      </c>
      <c r="AN554" s="177"/>
      <c r="AO554" s="177"/>
      <c r="AP554" s="172"/>
      <c r="AQ554" s="172" t="s">
        <v>344</v>
      </c>
      <c r="AR554" s="165"/>
      <c r="AS554" s="165"/>
      <c r="AT554" s="166"/>
      <c r="AU554" s="130" t="s">
        <v>253</v>
      </c>
      <c r="AV554" s="130"/>
      <c r="AW554" s="130"/>
      <c r="AX554" s="131"/>
    </row>
    <row r="555" spans="1:50" ht="18.75" hidden="1" customHeight="1" x14ac:dyDescent="0.15">
      <c r="A555" s="999"/>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345</v>
      </c>
      <c r="AH555" s="168"/>
      <c r="AI555" s="178"/>
      <c r="AJ555" s="178"/>
      <c r="AK555" s="178"/>
      <c r="AL555" s="173"/>
      <c r="AM555" s="178"/>
      <c r="AN555" s="178"/>
      <c r="AO555" s="178"/>
      <c r="AP555" s="173"/>
      <c r="AQ555" s="214"/>
      <c r="AR555" s="132"/>
      <c r="AS555" s="133" t="s">
        <v>345</v>
      </c>
      <c r="AT555" s="168"/>
      <c r="AU555" s="132"/>
      <c r="AV555" s="132"/>
      <c r="AW555" s="133" t="s">
        <v>300</v>
      </c>
      <c r="AX555" s="134"/>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999"/>
      <c r="B559" s="249"/>
      <c r="C559" s="248"/>
      <c r="D559" s="249"/>
      <c r="E559" s="162" t="s">
        <v>362</v>
      </c>
      <c r="F559" s="163"/>
      <c r="G559" s="164" t="s">
        <v>359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361</v>
      </c>
      <c r="AF559" s="175"/>
      <c r="AG559" s="175"/>
      <c r="AH559" s="176"/>
      <c r="AI559" s="177" t="s">
        <v>449</v>
      </c>
      <c r="AJ559" s="177"/>
      <c r="AK559" s="177"/>
      <c r="AL559" s="172"/>
      <c r="AM559" s="177" t="s">
        <v>509</v>
      </c>
      <c r="AN559" s="177"/>
      <c r="AO559" s="177"/>
      <c r="AP559" s="172"/>
      <c r="AQ559" s="172" t="s">
        <v>344</v>
      </c>
      <c r="AR559" s="165"/>
      <c r="AS559" s="165"/>
      <c r="AT559" s="166"/>
      <c r="AU559" s="130" t="s">
        <v>253</v>
      </c>
      <c r="AV559" s="130"/>
      <c r="AW559" s="130"/>
      <c r="AX559" s="131"/>
    </row>
    <row r="560" spans="1:50" ht="18.75" hidden="1" customHeight="1" x14ac:dyDescent="0.15">
      <c r="A560" s="999"/>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345</v>
      </c>
      <c r="AH560" s="168"/>
      <c r="AI560" s="178"/>
      <c r="AJ560" s="178"/>
      <c r="AK560" s="178"/>
      <c r="AL560" s="173"/>
      <c r="AM560" s="178"/>
      <c r="AN560" s="178"/>
      <c r="AO560" s="178"/>
      <c r="AP560" s="173"/>
      <c r="AQ560" s="214"/>
      <c r="AR560" s="132"/>
      <c r="AS560" s="133" t="s">
        <v>345</v>
      </c>
      <c r="AT560" s="168"/>
      <c r="AU560" s="132"/>
      <c r="AV560" s="132"/>
      <c r="AW560" s="133" t="s">
        <v>300</v>
      </c>
      <c r="AX560" s="134"/>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999"/>
      <c r="B564" s="249"/>
      <c r="C564" s="248"/>
      <c r="D564" s="249"/>
      <c r="E564" s="162" t="s">
        <v>363</v>
      </c>
      <c r="F564" s="163"/>
      <c r="G564" s="164" t="s">
        <v>360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361</v>
      </c>
      <c r="AF564" s="175"/>
      <c r="AG564" s="175"/>
      <c r="AH564" s="176"/>
      <c r="AI564" s="177" t="s">
        <v>449</v>
      </c>
      <c r="AJ564" s="177"/>
      <c r="AK564" s="177"/>
      <c r="AL564" s="172"/>
      <c r="AM564" s="177" t="s">
        <v>509</v>
      </c>
      <c r="AN564" s="177"/>
      <c r="AO564" s="177"/>
      <c r="AP564" s="172"/>
      <c r="AQ564" s="172" t="s">
        <v>344</v>
      </c>
      <c r="AR564" s="165"/>
      <c r="AS564" s="165"/>
      <c r="AT564" s="166"/>
      <c r="AU564" s="130" t="s">
        <v>253</v>
      </c>
      <c r="AV564" s="130"/>
      <c r="AW564" s="130"/>
      <c r="AX564" s="131"/>
    </row>
    <row r="565" spans="1:50" ht="18.75" hidden="1" customHeight="1" x14ac:dyDescent="0.15">
      <c r="A565" s="999"/>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345</v>
      </c>
      <c r="AH565" s="168"/>
      <c r="AI565" s="178"/>
      <c r="AJ565" s="178"/>
      <c r="AK565" s="178"/>
      <c r="AL565" s="173"/>
      <c r="AM565" s="178"/>
      <c r="AN565" s="178"/>
      <c r="AO565" s="178"/>
      <c r="AP565" s="173"/>
      <c r="AQ565" s="214"/>
      <c r="AR565" s="132"/>
      <c r="AS565" s="133" t="s">
        <v>345</v>
      </c>
      <c r="AT565" s="168"/>
      <c r="AU565" s="132"/>
      <c r="AV565" s="132"/>
      <c r="AW565" s="133" t="s">
        <v>300</v>
      </c>
      <c r="AX565" s="134"/>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999"/>
      <c r="B569" s="249"/>
      <c r="C569" s="248"/>
      <c r="D569" s="249"/>
      <c r="E569" s="162" t="s">
        <v>363</v>
      </c>
      <c r="F569" s="163"/>
      <c r="G569" s="164" t="s">
        <v>360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361</v>
      </c>
      <c r="AF569" s="175"/>
      <c r="AG569" s="175"/>
      <c r="AH569" s="176"/>
      <c r="AI569" s="177" t="s">
        <v>449</v>
      </c>
      <c r="AJ569" s="177"/>
      <c r="AK569" s="177"/>
      <c r="AL569" s="172"/>
      <c r="AM569" s="177" t="s">
        <v>509</v>
      </c>
      <c r="AN569" s="177"/>
      <c r="AO569" s="177"/>
      <c r="AP569" s="172"/>
      <c r="AQ569" s="172" t="s">
        <v>344</v>
      </c>
      <c r="AR569" s="165"/>
      <c r="AS569" s="165"/>
      <c r="AT569" s="166"/>
      <c r="AU569" s="130" t="s">
        <v>253</v>
      </c>
      <c r="AV569" s="130"/>
      <c r="AW569" s="130"/>
      <c r="AX569" s="131"/>
    </row>
    <row r="570" spans="1:50" ht="18.75" hidden="1" customHeight="1" x14ac:dyDescent="0.15">
      <c r="A570" s="999"/>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345</v>
      </c>
      <c r="AH570" s="168"/>
      <c r="AI570" s="178"/>
      <c r="AJ570" s="178"/>
      <c r="AK570" s="178"/>
      <c r="AL570" s="173"/>
      <c r="AM570" s="178"/>
      <c r="AN570" s="178"/>
      <c r="AO570" s="178"/>
      <c r="AP570" s="173"/>
      <c r="AQ570" s="214"/>
      <c r="AR570" s="132"/>
      <c r="AS570" s="133" t="s">
        <v>345</v>
      </c>
      <c r="AT570" s="168"/>
      <c r="AU570" s="132"/>
      <c r="AV570" s="132"/>
      <c r="AW570" s="133" t="s">
        <v>300</v>
      </c>
      <c r="AX570" s="134"/>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999"/>
      <c r="B574" s="249"/>
      <c r="C574" s="248"/>
      <c r="D574" s="249"/>
      <c r="E574" s="162" t="s">
        <v>363</v>
      </c>
      <c r="F574" s="163"/>
      <c r="G574" s="164" t="s">
        <v>360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361</v>
      </c>
      <c r="AF574" s="175"/>
      <c r="AG574" s="175"/>
      <c r="AH574" s="176"/>
      <c r="AI574" s="177" t="s">
        <v>449</v>
      </c>
      <c r="AJ574" s="177"/>
      <c r="AK574" s="177"/>
      <c r="AL574" s="172"/>
      <c r="AM574" s="177" t="s">
        <v>509</v>
      </c>
      <c r="AN574" s="177"/>
      <c r="AO574" s="177"/>
      <c r="AP574" s="172"/>
      <c r="AQ574" s="172" t="s">
        <v>344</v>
      </c>
      <c r="AR574" s="165"/>
      <c r="AS574" s="165"/>
      <c r="AT574" s="166"/>
      <c r="AU574" s="130" t="s">
        <v>253</v>
      </c>
      <c r="AV574" s="130"/>
      <c r="AW574" s="130"/>
      <c r="AX574" s="131"/>
    </row>
    <row r="575" spans="1:50" ht="18.75" hidden="1" customHeight="1" x14ac:dyDescent="0.15">
      <c r="A575" s="999"/>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345</v>
      </c>
      <c r="AH575" s="168"/>
      <c r="AI575" s="178"/>
      <c r="AJ575" s="178"/>
      <c r="AK575" s="178"/>
      <c r="AL575" s="173"/>
      <c r="AM575" s="178"/>
      <c r="AN575" s="178"/>
      <c r="AO575" s="178"/>
      <c r="AP575" s="173"/>
      <c r="AQ575" s="214"/>
      <c r="AR575" s="132"/>
      <c r="AS575" s="133" t="s">
        <v>345</v>
      </c>
      <c r="AT575" s="168"/>
      <c r="AU575" s="132"/>
      <c r="AV575" s="132"/>
      <c r="AW575" s="133" t="s">
        <v>300</v>
      </c>
      <c r="AX575" s="134"/>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999"/>
      <c r="B579" s="249"/>
      <c r="C579" s="248"/>
      <c r="D579" s="249"/>
      <c r="E579" s="162" t="s">
        <v>363</v>
      </c>
      <c r="F579" s="163"/>
      <c r="G579" s="164" t="s">
        <v>360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361</v>
      </c>
      <c r="AF579" s="175"/>
      <c r="AG579" s="175"/>
      <c r="AH579" s="176"/>
      <c r="AI579" s="177" t="s">
        <v>449</v>
      </c>
      <c r="AJ579" s="177"/>
      <c r="AK579" s="177"/>
      <c r="AL579" s="172"/>
      <c r="AM579" s="177" t="s">
        <v>509</v>
      </c>
      <c r="AN579" s="177"/>
      <c r="AO579" s="177"/>
      <c r="AP579" s="172"/>
      <c r="AQ579" s="172" t="s">
        <v>344</v>
      </c>
      <c r="AR579" s="165"/>
      <c r="AS579" s="165"/>
      <c r="AT579" s="166"/>
      <c r="AU579" s="130" t="s">
        <v>253</v>
      </c>
      <c r="AV579" s="130"/>
      <c r="AW579" s="130"/>
      <c r="AX579" s="131"/>
    </row>
    <row r="580" spans="1:50" ht="18.75" hidden="1" customHeight="1" x14ac:dyDescent="0.15">
      <c r="A580" s="999"/>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345</v>
      </c>
      <c r="AH580" s="168"/>
      <c r="AI580" s="178"/>
      <c r="AJ580" s="178"/>
      <c r="AK580" s="178"/>
      <c r="AL580" s="173"/>
      <c r="AM580" s="178"/>
      <c r="AN580" s="178"/>
      <c r="AO580" s="178"/>
      <c r="AP580" s="173"/>
      <c r="AQ580" s="214"/>
      <c r="AR580" s="132"/>
      <c r="AS580" s="133" t="s">
        <v>345</v>
      </c>
      <c r="AT580" s="168"/>
      <c r="AU580" s="132"/>
      <c r="AV580" s="132"/>
      <c r="AW580" s="133" t="s">
        <v>300</v>
      </c>
      <c r="AX580" s="134"/>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999"/>
      <c r="B584" s="249"/>
      <c r="C584" s="248"/>
      <c r="D584" s="249"/>
      <c r="E584" s="162" t="s">
        <v>363</v>
      </c>
      <c r="F584" s="163"/>
      <c r="G584" s="164" t="s">
        <v>360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361</v>
      </c>
      <c r="AF584" s="175"/>
      <c r="AG584" s="175"/>
      <c r="AH584" s="176"/>
      <c r="AI584" s="177" t="s">
        <v>449</v>
      </c>
      <c r="AJ584" s="177"/>
      <c r="AK584" s="177"/>
      <c r="AL584" s="172"/>
      <c r="AM584" s="177" t="s">
        <v>509</v>
      </c>
      <c r="AN584" s="177"/>
      <c r="AO584" s="177"/>
      <c r="AP584" s="172"/>
      <c r="AQ584" s="172" t="s">
        <v>344</v>
      </c>
      <c r="AR584" s="165"/>
      <c r="AS584" s="165"/>
      <c r="AT584" s="166"/>
      <c r="AU584" s="130" t="s">
        <v>253</v>
      </c>
      <c r="AV584" s="130"/>
      <c r="AW584" s="130"/>
      <c r="AX584" s="131"/>
    </row>
    <row r="585" spans="1:50" ht="18.75" hidden="1" customHeight="1" x14ac:dyDescent="0.15">
      <c r="A585" s="999"/>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345</v>
      </c>
      <c r="AH585" s="168"/>
      <c r="AI585" s="178"/>
      <c r="AJ585" s="178"/>
      <c r="AK585" s="178"/>
      <c r="AL585" s="173"/>
      <c r="AM585" s="178"/>
      <c r="AN585" s="178"/>
      <c r="AO585" s="178"/>
      <c r="AP585" s="173"/>
      <c r="AQ585" s="214"/>
      <c r="AR585" s="132"/>
      <c r="AS585" s="133" t="s">
        <v>345</v>
      </c>
      <c r="AT585" s="168"/>
      <c r="AU585" s="132"/>
      <c r="AV585" s="132"/>
      <c r="AW585" s="133" t="s">
        <v>300</v>
      </c>
      <c r="AX585" s="134"/>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999"/>
      <c r="B589" s="249"/>
      <c r="C589" s="248"/>
      <c r="D589" s="249"/>
      <c r="E589" s="153" t="s">
        <v>381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343</v>
      </c>
      <c r="F592" s="236"/>
      <c r="G592" s="237" t="s">
        <v>373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362</v>
      </c>
      <c r="F593" s="163"/>
      <c r="G593" s="164" t="s">
        <v>359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361</v>
      </c>
      <c r="AF593" s="175"/>
      <c r="AG593" s="175"/>
      <c r="AH593" s="176"/>
      <c r="AI593" s="177" t="s">
        <v>449</v>
      </c>
      <c r="AJ593" s="177"/>
      <c r="AK593" s="177"/>
      <c r="AL593" s="172"/>
      <c r="AM593" s="177" t="s">
        <v>509</v>
      </c>
      <c r="AN593" s="177"/>
      <c r="AO593" s="177"/>
      <c r="AP593" s="172"/>
      <c r="AQ593" s="172" t="s">
        <v>344</v>
      </c>
      <c r="AR593" s="165"/>
      <c r="AS593" s="165"/>
      <c r="AT593" s="166"/>
      <c r="AU593" s="130" t="s">
        <v>253</v>
      </c>
      <c r="AV593" s="130"/>
      <c r="AW593" s="130"/>
      <c r="AX593" s="131"/>
    </row>
    <row r="594" spans="1:50" ht="18.75" hidden="1" customHeight="1" x14ac:dyDescent="0.15">
      <c r="A594" s="999"/>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345</v>
      </c>
      <c r="AH594" s="168"/>
      <c r="AI594" s="178"/>
      <c r="AJ594" s="178"/>
      <c r="AK594" s="178"/>
      <c r="AL594" s="173"/>
      <c r="AM594" s="178"/>
      <c r="AN594" s="178"/>
      <c r="AO594" s="178"/>
      <c r="AP594" s="173"/>
      <c r="AQ594" s="214"/>
      <c r="AR594" s="132"/>
      <c r="AS594" s="133" t="s">
        <v>345</v>
      </c>
      <c r="AT594" s="168"/>
      <c r="AU594" s="132"/>
      <c r="AV594" s="132"/>
      <c r="AW594" s="133" t="s">
        <v>300</v>
      </c>
      <c r="AX594" s="134"/>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999"/>
      <c r="B598" s="249"/>
      <c r="C598" s="248"/>
      <c r="D598" s="249"/>
      <c r="E598" s="162" t="s">
        <v>362</v>
      </c>
      <c r="F598" s="163"/>
      <c r="G598" s="164" t="s">
        <v>359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361</v>
      </c>
      <c r="AF598" s="175"/>
      <c r="AG598" s="175"/>
      <c r="AH598" s="176"/>
      <c r="AI598" s="177" t="s">
        <v>449</v>
      </c>
      <c r="AJ598" s="177"/>
      <c r="AK598" s="177"/>
      <c r="AL598" s="172"/>
      <c r="AM598" s="177" t="s">
        <v>509</v>
      </c>
      <c r="AN598" s="177"/>
      <c r="AO598" s="177"/>
      <c r="AP598" s="172"/>
      <c r="AQ598" s="172" t="s">
        <v>344</v>
      </c>
      <c r="AR598" s="165"/>
      <c r="AS598" s="165"/>
      <c r="AT598" s="166"/>
      <c r="AU598" s="130" t="s">
        <v>253</v>
      </c>
      <c r="AV598" s="130"/>
      <c r="AW598" s="130"/>
      <c r="AX598" s="131"/>
    </row>
    <row r="599" spans="1:50" ht="18.75" hidden="1" customHeight="1" x14ac:dyDescent="0.15">
      <c r="A599" s="999"/>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345</v>
      </c>
      <c r="AH599" s="168"/>
      <c r="AI599" s="178"/>
      <c r="AJ599" s="178"/>
      <c r="AK599" s="178"/>
      <c r="AL599" s="173"/>
      <c r="AM599" s="178"/>
      <c r="AN599" s="178"/>
      <c r="AO599" s="178"/>
      <c r="AP599" s="173"/>
      <c r="AQ599" s="214"/>
      <c r="AR599" s="132"/>
      <c r="AS599" s="133" t="s">
        <v>345</v>
      </c>
      <c r="AT599" s="168"/>
      <c r="AU599" s="132"/>
      <c r="AV599" s="132"/>
      <c r="AW599" s="133" t="s">
        <v>300</v>
      </c>
      <c r="AX599" s="134"/>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999"/>
      <c r="B603" s="249"/>
      <c r="C603" s="248"/>
      <c r="D603" s="249"/>
      <c r="E603" s="162" t="s">
        <v>362</v>
      </c>
      <c r="F603" s="163"/>
      <c r="G603" s="164" t="s">
        <v>359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361</v>
      </c>
      <c r="AF603" s="175"/>
      <c r="AG603" s="175"/>
      <c r="AH603" s="176"/>
      <c r="AI603" s="177" t="s">
        <v>449</v>
      </c>
      <c r="AJ603" s="177"/>
      <c r="AK603" s="177"/>
      <c r="AL603" s="172"/>
      <c r="AM603" s="177" t="s">
        <v>509</v>
      </c>
      <c r="AN603" s="177"/>
      <c r="AO603" s="177"/>
      <c r="AP603" s="172"/>
      <c r="AQ603" s="172" t="s">
        <v>344</v>
      </c>
      <c r="AR603" s="165"/>
      <c r="AS603" s="165"/>
      <c r="AT603" s="166"/>
      <c r="AU603" s="130" t="s">
        <v>253</v>
      </c>
      <c r="AV603" s="130"/>
      <c r="AW603" s="130"/>
      <c r="AX603" s="131"/>
    </row>
    <row r="604" spans="1:50" ht="18.75" hidden="1" customHeight="1" x14ac:dyDescent="0.15">
      <c r="A604" s="999"/>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345</v>
      </c>
      <c r="AH604" s="168"/>
      <c r="AI604" s="178"/>
      <c r="AJ604" s="178"/>
      <c r="AK604" s="178"/>
      <c r="AL604" s="173"/>
      <c r="AM604" s="178"/>
      <c r="AN604" s="178"/>
      <c r="AO604" s="178"/>
      <c r="AP604" s="173"/>
      <c r="AQ604" s="214"/>
      <c r="AR604" s="132"/>
      <c r="AS604" s="133" t="s">
        <v>345</v>
      </c>
      <c r="AT604" s="168"/>
      <c r="AU604" s="132"/>
      <c r="AV604" s="132"/>
      <c r="AW604" s="133" t="s">
        <v>300</v>
      </c>
      <c r="AX604" s="134"/>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999"/>
      <c r="B608" s="249"/>
      <c r="C608" s="248"/>
      <c r="D608" s="249"/>
      <c r="E608" s="162" t="s">
        <v>362</v>
      </c>
      <c r="F608" s="163"/>
      <c r="G608" s="164" t="s">
        <v>359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361</v>
      </c>
      <c r="AF608" s="175"/>
      <c r="AG608" s="175"/>
      <c r="AH608" s="176"/>
      <c r="AI608" s="177" t="s">
        <v>449</v>
      </c>
      <c r="AJ608" s="177"/>
      <c r="AK608" s="177"/>
      <c r="AL608" s="172"/>
      <c r="AM608" s="177" t="s">
        <v>509</v>
      </c>
      <c r="AN608" s="177"/>
      <c r="AO608" s="177"/>
      <c r="AP608" s="172"/>
      <c r="AQ608" s="172" t="s">
        <v>344</v>
      </c>
      <c r="AR608" s="165"/>
      <c r="AS608" s="165"/>
      <c r="AT608" s="166"/>
      <c r="AU608" s="130" t="s">
        <v>253</v>
      </c>
      <c r="AV608" s="130"/>
      <c r="AW608" s="130"/>
      <c r="AX608" s="131"/>
    </row>
    <row r="609" spans="1:50" ht="18.75" hidden="1" customHeight="1" x14ac:dyDescent="0.15">
      <c r="A609" s="999"/>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345</v>
      </c>
      <c r="AH609" s="168"/>
      <c r="AI609" s="178"/>
      <c r="AJ609" s="178"/>
      <c r="AK609" s="178"/>
      <c r="AL609" s="173"/>
      <c r="AM609" s="178"/>
      <c r="AN609" s="178"/>
      <c r="AO609" s="178"/>
      <c r="AP609" s="173"/>
      <c r="AQ609" s="214"/>
      <c r="AR609" s="132"/>
      <c r="AS609" s="133" t="s">
        <v>345</v>
      </c>
      <c r="AT609" s="168"/>
      <c r="AU609" s="132"/>
      <c r="AV609" s="132"/>
      <c r="AW609" s="133" t="s">
        <v>300</v>
      </c>
      <c r="AX609" s="134"/>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999"/>
      <c r="B613" s="249"/>
      <c r="C613" s="248"/>
      <c r="D613" s="249"/>
      <c r="E613" s="162" t="s">
        <v>362</v>
      </c>
      <c r="F613" s="163"/>
      <c r="G613" s="164" t="s">
        <v>359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361</v>
      </c>
      <c r="AF613" s="175"/>
      <c r="AG613" s="175"/>
      <c r="AH613" s="176"/>
      <c r="AI613" s="177" t="s">
        <v>449</v>
      </c>
      <c r="AJ613" s="177"/>
      <c r="AK613" s="177"/>
      <c r="AL613" s="172"/>
      <c r="AM613" s="177" t="s">
        <v>509</v>
      </c>
      <c r="AN613" s="177"/>
      <c r="AO613" s="177"/>
      <c r="AP613" s="172"/>
      <c r="AQ613" s="172" t="s">
        <v>344</v>
      </c>
      <c r="AR613" s="165"/>
      <c r="AS613" s="165"/>
      <c r="AT613" s="166"/>
      <c r="AU613" s="130" t="s">
        <v>253</v>
      </c>
      <c r="AV613" s="130"/>
      <c r="AW613" s="130"/>
      <c r="AX613" s="131"/>
    </row>
    <row r="614" spans="1:50" ht="18.75" hidden="1" customHeight="1" x14ac:dyDescent="0.15">
      <c r="A614" s="999"/>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345</v>
      </c>
      <c r="AH614" s="168"/>
      <c r="AI614" s="178"/>
      <c r="AJ614" s="178"/>
      <c r="AK614" s="178"/>
      <c r="AL614" s="173"/>
      <c r="AM614" s="178"/>
      <c r="AN614" s="178"/>
      <c r="AO614" s="178"/>
      <c r="AP614" s="173"/>
      <c r="AQ614" s="214"/>
      <c r="AR614" s="132"/>
      <c r="AS614" s="133" t="s">
        <v>345</v>
      </c>
      <c r="AT614" s="168"/>
      <c r="AU614" s="132"/>
      <c r="AV614" s="132"/>
      <c r="AW614" s="133" t="s">
        <v>300</v>
      </c>
      <c r="AX614" s="134"/>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999"/>
      <c r="B618" s="249"/>
      <c r="C618" s="248"/>
      <c r="D618" s="249"/>
      <c r="E618" s="162" t="s">
        <v>363</v>
      </c>
      <c r="F618" s="163"/>
      <c r="G618" s="164" t="s">
        <v>360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361</v>
      </c>
      <c r="AF618" s="175"/>
      <c r="AG618" s="175"/>
      <c r="AH618" s="176"/>
      <c r="AI618" s="177" t="s">
        <v>449</v>
      </c>
      <c r="AJ618" s="177"/>
      <c r="AK618" s="177"/>
      <c r="AL618" s="172"/>
      <c r="AM618" s="177" t="s">
        <v>509</v>
      </c>
      <c r="AN618" s="177"/>
      <c r="AO618" s="177"/>
      <c r="AP618" s="172"/>
      <c r="AQ618" s="172" t="s">
        <v>344</v>
      </c>
      <c r="AR618" s="165"/>
      <c r="AS618" s="165"/>
      <c r="AT618" s="166"/>
      <c r="AU618" s="130" t="s">
        <v>253</v>
      </c>
      <c r="AV618" s="130"/>
      <c r="AW618" s="130"/>
      <c r="AX618" s="131"/>
    </row>
    <row r="619" spans="1:50" ht="18.75" hidden="1" customHeight="1" x14ac:dyDescent="0.15">
      <c r="A619" s="999"/>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345</v>
      </c>
      <c r="AH619" s="168"/>
      <c r="AI619" s="178"/>
      <c r="AJ619" s="178"/>
      <c r="AK619" s="178"/>
      <c r="AL619" s="173"/>
      <c r="AM619" s="178"/>
      <c r="AN619" s="178"/>
      <c r="AO619" s="178"/>
      <c r="AP619" s="173"/>
      <c r="AQ619" s="214"/>
      <c r="AR619" s="132"/>
      <c r="AS619" s="133" t="s">
        <v>345</v>
      </c>
      <c r="AT619" s="168"/>
      <c r="AU619" s="132"/>
      <c r="AV619" s="132"/>
      <c r="AW619" s="133" t="s">
        <v>300</v>
      </c>
      <c r="AX619" s="134"/>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999"/>
      <c r="B623" s="249"/>
      <c r="C623" s="248"/>
      <c r="D623" s="249"/>
      <c r="E623" s="162" t="s">
        <v>363</v>
      </c>
      <c r="F623" s="163"/>
      <c r="G623" s="164" t="s">
        <v>360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361</v>
      </c>
      <c r="AF623" s="175"/>
      <c r="AG623" s="175"/>
      <c r="AH623" s="176"/>
      <c r="AI623" s="177" t="s">
        <v>449</v>
      </c>
      <c r="AJ623" s="177"/>
      <c r="AK623" s="177"/>
      <c r="AL623" s="172"/>
      <c r="AM623" s="177" t="s">
        <v>509</v>
      </c>
      <c r="AN623" s="177"/>
      <c r="AO623" s="177"/>
      <c r="AP623" s="172"/>
      <c r="AQ623" s="172" t="s">
        <v>344</v>
      </c>
      <c r="AR623" s="165"/>
      <c r="AS623" s="165"/>
      <c r="AT623" s="166"/>
      <c r="AU623" s="130" t="s">
        <v>253</v>
      </c>
      <c r="AV623" s="130"/>
      <c r="AW623" s="130"/>
      <c r="AX623" s="131"/>
    </row>
    <row r="624" spans="1:50" ht="18.75" hidden="1" customHeight="1" x14ac:dyDescent="0.15">
      <c r="A624" s="999"/>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345</v>
      </c>
      <c r="AH624" s="168"/>
      <c r="AI624" s="178"/>
      <c r="AJ624" s="178"/>
      <c r="AK624" s="178"/>
      <c r="AL624" s="173"/>
      <c r="AM624" s="178"/>
      <c r="AN624" s="178"/>
      <c r="AO624" s="178"/>
      <c r="AP624" s="173"/>
      <c r="AQ624" s="214"/>
      <c r="AR624" s="132"/>
      <c r="AS624" s="133" t="s">
        <v>345</v>
      </c>
      <c r="AT624" s="168"/>
      <c r="AU624" s="132"/>
      <c r="AV624" s="132"/>
      <c r="AW624" s="133" t="s">
        <v>300</v>
      </c>
      <c r="AX624" s="134"/>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999"/>
      <c r="B628" s="249"/>
      <c r="C628" s="248"/>
      <c r="D628" s="249"/>
      <c r="E628" s="162" t="s">
        <v>363</v>
      </c>
      <c r="F628" s="163"/>
      <c r="G628" s="164" t="s">
        <v>360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361</v>
      </c>
      <c r="AF628" s="175"/>
      <c r="AG628" s="175"/>
      <c r="AH628" s="176"/>
      <c r="AI628" s="177" t="s">
        <v>449</v>
      </c>
      <c r="AJ628" s="177"/>
      <c r="AK628" s="177"/>
      <c r="AL628" s="172"/>
      <c r="AM628" s="177" t="s">
        <v>509</v>
      </c>
      <c r="AN628" s="177"/>
      <c r="AO628" s="177"/>
      <c r="AP628" s="172"/>
      <c r="AQ628" s="172" t="s">
        <v>344</v>
      </c>
      <c r="AR628" s="165"/>
      <c r="AS628" s="165"/>
      <c r="AT628" s="166"/>
      <c r="AU628" s="130" t="s">
        <v>253</v>
      </c>
      <c r="AV628" s="130"/>
      <c r="AW628" s="130"/>
      <c r="AX628" s="131"/>
    </row>
    <row r="629" spans="1:50" ht="18.75" hidden="1" customHeight="1" x14ac:dyDescent="0.15">
      <c r="A629" s="999"/>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345</v>
      </c>
      <c r="AH629" s="168"/>
      <c r="AI629" s="178"/>
      <c r="AJ629" s="178"/>
      <c r="AK629" s="178"/>
      <c r="AL629" s="173"/>
      <c r="AM629" s="178"/>
      <c r="AN629" s="178"/>
      <c r="AO629" s="178"/>
      <c r="AP629" s="173"/>
      <c r="AQ629" s="214"/>
      <c r="AR629" s="132"/>
      <c r="AS629" s="133" t="s">
        <v>345</v>
      </c>
      <c r="AT629" s="168"/>
      <c r="AU629" s="132"/>
      <c r="AV629" s="132"/>
      <c r="AW629" s="133" t="s">
        <v>300</v>
      </c>
      <c r="AX629" s="134"/>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999"/>
      <c r="B633" s="249"/>
      <c r="C633" s="248"/>
      <c r="D633" s="249"/>
      <c r="E633" s="162" t="s">
        <v>363</v>
      </c>
      <c r="F633" s="163"/>
      <c r="G633" s="164" t="s">
        <v>360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361</v>
      </c>
      <c r="AF633" s="175"/>
      <c r="AG633" s="175"/>
      <c r="AH633" s="176"/>
      <c r="AI633" s="177" t="s">
        <v>449</v>
      </c>
      <c r="AJ633" s="177"/>
      <c r="AK633" s="177"/>
      <c r="AL633" s="172"/>
      <c r="AM633" s="177" t="s">
        <v>509</v>
      </c>
      <c r="AN633" s="177"/>
      <c r="AO633" s="177"/>
      <c r="AP633" s="172"/>
      <c r="AQ633" s="172" t="s">
        <v>344</v>
      </c>
      <c r="AR633" s="165"/>
      <c r="AS633" s="165"/>
      <c r="AT633" s="166"/>
      <c r="AU633" s="130" t="s">
        <v>253</v>
      </c>
      <c r="AV633" s="130"/>
      <c r="AW633" s="130"/>
      <c r="AX633" s="131"/>
    </row>
    <row r="634" spans="1:50" ht="18.75" hidden="1" customHeight="1" x14ac:dyDescent="0.15">
      <c r="A634" s="999"/>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345</v>
      </c>
      <c r="AH634" s="168"/>
      <c r="AI634" s="178"/>
      <c r="AJ634" s="178"/>
      <c r="AK634" s="178"/>
      <c r="AL634" s="173"/>
      <c r="AM634" s="178"/>
      <c r="AN634" s="178"/>
      <c r="AO634" s="178"/>
      <c r="AP634" s="173"/>
      <c r="AQ634" s="214"/>
      <c r="AR634" s="132"/>
      <c r="AS634" s="133" t="s">
        <v>345</v>
      </c>
      <c r="AT634" s="168"/>
      <c r="AU634" s="132"/>
      <c r="AV634" s="132"/>
      <c r="AW634" s="133" t="s">
        <v>300</v>
      </c>
      <c r="AX634" s="134"/>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999"/>
      <c r="B638" s="249"/>
      <c r="C638" s="248"/>
      <c r="D638" s="249"/>
      <c r="E638" s="162" t="s">
        <v>363</v>
      </c>
      <c r="F638" s="163"/>
      <c r="G638" s="164" t="s">
        <v>360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361</v>
      </c>
      <c r="AF638" s="175"/>
      <c r="AG638" s="175"/>
      <c r="AH638" s="176"/>
      <c r="AI638" s="177" t="s">
        <v>449</v>
      </c>
      <c r="AJ638" s="177"/>
      <c r="AK638" s="177"/>
      <c r="AL638" s="172"/>
      <c r="AM638" s="177" t="s">
        <v>509</v>
      </c>
      <c r="AN638" s="177"/>
      <c r="AO638" s="177"/>
      <c r="AP638" s="172"/>
      <c r="AQ638" s="172" t="s">
        <v>344</v>
      </c>
      <c r="AR638" s="165"/>
      <c r="AS638" s="165"/>
      <c r="AT638" s="166"/>
      <c r="AU638" s="130" t="s">
        <v>253</v>
      </c>
      <c r="AV638" s="130"/>
      <c r="AW638" s="130"/>
      <c r="AX638" s="131"/>
    </row>
    <row r="639" spans="1:50" ht="18.75" hidden="1" customHeight="1" x14ac:dyDescent="0.15">
      <c r="A639" s="999"/>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345</v>
      </c>
      <c r="AH639" s="168"/>
      <c r="AI639" s="178"/>
      <c r="AJ639" s="178"/>
      <c r="AK639" s="178"/>
      <c r="AL639" s="173"/>
      <c r="AM639" s="178"/>
      <c r="AN639" s="178"/>
      <c r="AO639" s="178"/>
      <c r="AP639" s="173"/>
      <c r="AQ639" s="214"/>
      <c r="AR639" s="132"/>
      <c r="AS639" s="133" t="s">
        <v>345</v>
      </c>
      <c r="AT639" s="168"/>
      <c r="AU639" s="132"/>
      <c r="AV639" s="132"/>
      <c r="AW639" s="133" t="s">
        <v>300</v>
      </c>
      <c r="AX639" s="134"/>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999"/>
      <c r="B643" s="249"/>
      <c r="C643" s="248"/>
      <c r="D643" s="249"/>
      <c r="E643" s="153" t="s">
        <v>381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343</v>
      </c>
      <c r="F646" s="236"/>
      <c r="G646" s="237" t="s">
        <v>373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362</v>
      </c>
      <c r="F647" s="163"/>
      <c r="G647" s="164" t="s">
        <v>359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361</v>
      </c>
      <c r="AF647" s="175"/>
      <c r="AG647" s="175"/>
      <c r="AH647" s="176"/>
      <c r="AI647" s="177" t="s">
        <v>449</v>
      </c>
      <c r="AJ647" s="177"/>
      <c r="AK647" s="177"/>
      <c r="AL647" s="172"/>
      <c r="AM647" s="177" t="s">
        <v>509</v>
      </c>
      <c r="AN647" s="177"/>
      <c r="AO647" s="177"/>
      <c r="AP647" s="172"/>
      <c r="AQ647" s="172" t="s">
        <v>344</v>
      </c>
      <c r="AR647" s="165"/>
      <c r="AS647" s="165"/>
      <c r="AT647" s="166"/>
      <c r="AU647" s="130" t="s">
        <v>253</v>
      </c>
      <c r="AV647" s="130"/>
      <c r="AW647" s="130"/>
      <c r="AX647" s="131"/>
    </row>
    <row r="648" spans="1:50" ht="18.75" hidden="1" customHeight="1" x14ac:dyDescent="0.15">
      <c r="A648" s="999"/>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345</v>
      </c>
      <c r="AH648" s="168"/>
      <c r="AI648" s="178"/>
      <c r="AJ648" s="178"/>
      <c r="AK648" s="178"/>
      <c r="AL648" s="173"/>
      <c r="AM648" s="178"/>
      <c r="AN648" s="178"/>
      <c r="AO648" s="178"/>
      <c r="AP648" s="173"/>
      <c r="AQ648" s="214"/>
      <c r="AR648" s="132"/>
      <c r="AS648" s="133" t="s">
        <v>345</v>
      </c>
      <c r="AT648" s="168"/>
      <c r="AU648" s="132"/>
      <c r="AV648" s="132"/>
      <c r="AW648" s="133" t="s">
        <v>300</v>
      </c>
      <c r="AX648" s="134"/>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999"/>
      <c r="B652" s="249"/>
      <c r="C652" s="248"/>
      <c r="D652" s="249"/>
      <c r="E652" s="162" t="s">
        <v>362</v>
      </c>
      <c r="F652" s="163"/>
      <c r="G652" s="164" t="s">
        <v>359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361</v>
      </c>
      <c r="AF652" s="175"/>
      <c r="AG652" s="175"/>
      <c r="AH652" s="176"/>
      <c r="AI652" s="177" t="s">
        <v>449</v>
      </c>
      <c r="AJ652" s="177"/>
      <c r="AK652" s="177"/>
      <c r="AL652" s="172"/>
      <c r="AM652" s="177" t="s">
        <v>509</v>
      </c>
      <c r="AN652" s="177"/>
      <c r="AO652" s="177"/>
      <c r="AP652" s="172"/>
      <c r="AQ652" s="172" t="s">
        <v>344</v>
      </c>
      <c r="AR652" s="165"/>
      <c r="AS652" s="165"/>
      <c r="AT652" s="166"/>
      <c r="AU652" s="130" t="s">
        <v>253</v>
      </c>
      <c r="AV652" s="130"/>
      <c r="AW652" s="130"/>
      <c r="AX652" s="131"/>
    </row>
    <row r="653" spans="1:50" ht="18.75" hidden="1" customHeight="1" x14ac:dyDescent="0.15">
      <c r="A653" s="999"/>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345</v>
      </c>
      <c r="AH653" s="168"/>
      <c r="AI653" s="178"/>
      <c r="AJ653" s="178"/>
      <c r="AK653" s="178"/>
      <c r="AL653" s="173"/>
      <c r="AM653" s="178"/>
      <c r="AN653" s="178"/>
      <c r="AO653" s="178"/>
      <c r="AP653" s="173"/>
      <c r="AQ653" s="214"/>
      <c r="AR653" s="132"/>
      <c r="AS653" s="133" t="s">
        <v>345</v>
      </c>
      <c r="AT653" s="168"/>
      <c r="AU653" s="132"/>
      <c r="AV653" s="132"/>
      <c r="AW653" s="133" t="s">
        <v>300</v>
      </c>
      <c r="AX653" s="134"/>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999"/>
      <c r="B657" s="249"/>
      <c r="C657" s="248"/>
      <c r="D657" s="249"/>
      <c r="E657" s="162" t="s">
        <v>362</v>
      </c>
      <c r="F657" s="163"/>
      <c r="G657" s="164" t="s">
        <v>359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361</v>
      </c>
      <c r="AF657" s="175"/>
      <c r="AG657" s="175"/>
      <c r="AH657" s="176"/>
      <c r="AI657" s="177" t="s">
        <v>449</v>
      </c>
      <c r="AJ657" s="177"/>
      <c r="AK657" s="177"/>
      <c r="AL657" s="172"/>
      <c r="AM657" s="177" t="s">
        <v>509</v>
      </c>
      <c r="AN657" s="177"/>
      <c r="AO657" s="177"/>
      <c r="AP657" s="172"/>
      <c r="AQ657" s="172" t="s">
        <v>344</v>
      </c>
      <c r="AR657" s="165"/>
      <c r="AS657" s="165"/>
      <c r="AT657" s="166"/>
      <c r="AU657" s="130" t="s">
        <v>253</v>
      </c>
      <c r="AV657" s="130"/>
      <c r="AW657" s="130"/>
      <c r="AX657" s="131"/>
    </row>
    <row r="658" spans="1:50" ht="18.75" hidden="1" customHeight="1" x14ac:dyDescent="0.15">
      <c r="A658" s="999"/>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345</v>
      </c>
      <c r="AH658" s="168"/>
      <c r="AI658" s="178"/>
      <c r="AJ658" s="178"/>
      <c r="AK658" s="178"/>
      <c r="AL658" s="173"/>
      <c r="AM658" s="178"/>
      <c r="AN658" s="178"/>
      <c r="AO658" s="178"/>
      <c r="AP658" s="173"/>
      <c r="AQ658" s="214"/>
      <c r="AR658" s="132"/>
      <c r="AS658" s="133" t="s">
        <v>345</v>
      </c>
      <c r="AT658" s="168"/>
      <c r="AU658" s="132"/>
      <c r="AV658" s="132"/>
      <c r="AW658" s="133" t="s">
        <v>300</v>
      </c>
      <c r="AX658" s="134"/>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999"/>
      <c r="B662" s="249"/>
      <c r="C662" s="248"/>
      <c r="D662" s="249"/>
      <c r="E662" s="162" t="s">
        <v>362</v>
      </c>
      <c r="F662" s="163"/>
      <c r="G662" s="164" t="s">
        <v>359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361</v>
      </c>
      <c r="AF662" s="175"/>
      <c r="AG662" s="175"/>
      <c r="AH662" s="176"/>
      <c r="AI662" s="177" t="s">
        <v>449</v>
      </c>
      <c r="AJ662" s="177"/>
      <c r="AK662" s="177"/>
      <c r="AL662" s="172"/>
      <c r="AM662" s="177" t="s">
        <v>509</v>
      </c>
      <c r="AN662" s="177"/>
      <c r="AO662" s="177"/>
      <c r="AP662" s="172"/>
      <c r="AQ662" s="172" t="s">
        <v>344</v>
      </c>
      <c r="AR662" s="165"/>
      <c r="AS662" s="165"/>
      <c r="AT662" s="166"/>
      <c r="AU662" s="130" t="s">
        <v>253</v>
      </c>
      <c r="AV662" s="130"/>
      <c r="AW662" s="130"/>
      <c r="AX662" s="131"/>
    </row>
    <row r="663" spans="1:50" ht="18.75" hidden="1" customHeight="1" x14ac:dyDescent="0.15">
      <c r="A663" s="999"/>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345</v>
      </c>
      <c r="AH663" s="168"/>
      <c r="AI663" s="178"/>
      <c r="AJ663" s="178"/>
      <c r="AK663" s="178"/>
      <c r="AL663" s="173"/>
      <c r="AM663" s="178"/>
      <c r="AN663" s="178"/>
      <c r="AO663" s="178"/>
      <c r="AP663" s="173"/>
      <c r="AQ663" s="214"/>
      <c r="AR663" s="132"/>
      <c r="AS663" s="133" t="s">
        <v>345</v>
      </c>
      <c r="AT663" s="168"/>
      <c r="AU663" s="132"/>
      <c r="AV663" s="132"/>
      <c r="AW663" s="133" t="s">
        <v>300</v>
      </c>
      <c r="AX663" s="134"/>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999"/>
      <c r="B667" s="249"/>
      <c r="C667" s="248"/>
      <c r="D667" s="249"/>
      <c r="E667" s="162" t="s">
        <v>362</v>
      </c>
      <c r="F667" s="163"/>
      <c r="G667" s="164" t="s">
        <v>359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361</v>
      </c>
      <c r="AF667" s="175"/>
      <c r="AG667" s="175"/>
      <c r="AH667" s="176"/>
      <c r="AI667" s="177" t="s">
        <v>449</v>
      </c>
      <c r="AJ667" s="177"/>
      <c r="AK667" s="177"/>
      <c r="AL667" s="172"/>
      <c r="AM667" s="177" t="s">
        <v>509</v>
      </c>
      <c r="AN667" s="177"/>
      <c r="AO667" s="177"/>
      <c r="AP667" s="172"/>
      <c r="AQ667" s="172" t="s">
        <v>344</v>
      </c>
      <c r="AR667" s="165"/>
      <c r="AS667" s="165"/>
      <c r="AT667" s="166"/>
      <c r="AU667" s="130" t="s">
        <v>253</v>
      </c>
      <c r="AV667" s="130"/>
      <c r="AW667" s="130"/>
      <c r="AX667" s="131"/>
    </row>
    <row r="668" spans="1:50" ht="18.75" hidden="1" customHeight="1" x14ac:dyDescent="0.15">
      <c r="A668" s="999"/>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345</v>
      </c>
      <c r="AH668" s="168"/>
      <c r="AI668" s="178"/>
      <c r="AJ668" s="178"/>
      <c r="AK668" s="178"/>
      <c r="AL668" s="173"/>
      <c r="AM668" s="178"/>
      <c r="AN668" s="178"/>
      <c r="AO668" s="178"/>
      <c r="AP668" s="173"/>
      <c r="AQ668" s="214"/>
      <c r="AR668" s="132"/>
      <c r="AS668" s="133" t="s">
        <v>345</v>
      </c>
      <c r="AT668" s="168"/>
      <c r="AU668" s="132"/>
      <c r="AV668" s="132"/>
      <c r="AW668" s="133" t="s">
        <v>300</v>
      </c>
      <c r="AX668" s="134"/>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999"/>
      <c r="B672" s="249"/>
      <c r="C672" s="248"/>
      <c r="D672" s="249"/>
      <c r="E672" s="162" t="s">
        <v>363</v>
      </c>
      <c r="F672" s="163"/>
      <c r="G672" s="164" t="s">
        <v>360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361</v>
      </c>
      <c r="AF672" s="175"/>
      <c r="AG672" s="175"/>
      <c r="AH672" s="176"/>
      <c r="AI672" s="177" t="s">
        <v>449</v>
      </c>
      <c r="AJ672" s="177"/>
      <c r="AK672" s="177"/>
      <c r="AL672" s="172"/>
      <c r="AM672" s="177" t="s">
        <v>509</v>
      </c>
      <c r="AN672" s="177"/>
      <c r="AO672" s="177"/>
      <c r="AP672" s="172"/>
      <c r="AQ672" s="172" t="s">
        <v>344</v>
      </c>
      <c r="AR672" s="165"/>
      <c r="AS672" s="165"/>
      <c r="AT672" s="166"/>
      <c r="AU672" s="130" t="s">
        <v>253</v>
      </c>
      <c r="AV672" s="130"/>
      <c r="AW672" s="130"/>
      <c r="AX672" s="131"/>
    </row>
    <row r="673" spans="1:50" ht="18.75" hidden="1" customHeight="1" x14ac:dyDescent="0.15">
      <c r="A673" s="999"/>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345</v>
      </c>
      <c r="AH673" s="168"/>
      <c r="AI673" s="178"/>
      <c r="AJ673" s="178"/>
      <c r="AK673" s="178"/>
      <c r="AL673" s="173"/>
      <c r="AM673" s="178"/>
      <c r="AN673" s="178"/>
      <c r="AO673" s="178"/>
      <c r="AP673" s="173"/>
      <c r="AQ673" s="214"/>
      <c r="AR673" s="132"/>
      <c r="AS673" s="133" t="s">
        <v>345</v>
      </c>
      <c r="AT673" s="168"/>
      <c r="AU673" s="132"/>
      <c r="AV673" s="132"/>
      <c r="AW673" s="133" t="s">
        <v>300</v>
      </c>
      <c r="AX673" s="134"/>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999"/>
      <c r="B677" s="249"/>
      <c r="C677" s="248"/>
      <c r="D677" s="249"/>
      <c r="E677" s="162" t="s">
        <v>363</v>
      </c>
      <c r="F677" s="163"/>
      <c r="G677" s="164" t="s">
        <v>360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361</v>
      </c>
      <c r="AF677" s="175"/>
      <c r="AG677" s="175"/>
      <c r="AH677" s="176"/>
      <c r="AI677" s="177" t="s">
        <v>449</v>
      </c>
      <c r="AJ677" s="177"/>
      <c r="AK677" s="177"/>
      <c r="AL677" s="172"/>
      <c r="AM677" s="177" t="s">
        <v>509</v>
      </c>
      <c r="AN677" s="177"/>
      <c r="AO677" s="177"/>
      <c r="AP677" s="172"/>
      <c r="AQ677" s="172" t="s">
        <v>344</v>
      </c>
      <c r="AR677" s="165"/>
      <c r="AS677" s="165"/>
      <c r="AT677" s="166"/>
      <c r="AU677" s="130" t="s">
        <v>253</v>
      </c>
      <c r="AV677" s="130"/>
      <c r="AW677" s="130"/>
      <c r="AX677" s="131"/>
    </row>
    <row r="678" spans="1:50" ht="18.75" hidden="1" customHeight="1" x14ac:dyDescent="0.15">
      <c r="A678" s="999"/>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345</v>
      </c>
      <c r="AH678" s="168"/>
      <c r="AI678" s="178"/>
      <c r="AJ678" s="178"/>
      <c r="AK678" s="178"/>
      <c r="AL678" s="173"/>
      <c r="AM678" s="178"/>
      <c r="AN678" s="178"/>
      <c r="AO678" s="178"/>
      <c r="AP678" s="173"/>
      <c r="AQ678" s="214"/>
      <c r="AR678" s="132"/>
      <c r="AS678" s="133" t="s">
        <v>345</v>
      </c>
      <c r="AT678" s="168"/>
      <c r="AU678" s="132"/>
      <c r="AV678" s="132"/>
      <c r="AW678" s="133" t="s">
        <v>300</v>
      </c>
      <c r="AX678" s="134"/>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999"/>
      <c r="B682" s="249"/>
      <c r="C682" s="248"/>
      <c r="D682" s="249"/>
      <c r="E682" s="162" t="s">
        <v>363</v>
      </c>
      <c r="F682" s="163"/>
      <c r="G682" s="164" t="s">
        <v>360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361</v>
      </c>
      <c r="AF682" s="175"/>
      <c r="AG682" s="175"/>
      <c r="AH682" s="176"/>
      <c r="AI682" s="177" t="s">
        <v>449</v>
      </c>
      <c r="AJ682" s="177"/>
      <c r="AK682" s="177"/>
      <c r="AL682" s="172"/>
      <c r="AM682" s="177" t="s">
        <v>509</v>
      </c>
      <c r="AN682" s="177"/>
      <c r="AO682" s="177"/>
      <c r="AP682" s="172"/>
      <c r="AQ682" s="172" t="s">
        <v>344</v>
      </c>
      <c r="AR682" s="165"/>
      <c r="AS682" s="165"/>
      <c r="AT682" s="166"/>
      <c r="AU682" s="130" t="s">
        <v>253</v>
      </c>
      <c r="AV682" s="130"/>
      <c r="AW682" s="130"/>
      <c r="AX682" s="131"/>
    </row>
    <row r="683" spans="1:50" ht="18.75" hidden="1" customHeight="1" x14ac:dyDescent="0.15">
      <c r="A683" s="999"/>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345</v>
      </c>
      <c r="AH683" s="168"/>
      <c r="AI683" s="178"/>
      <c r="AJ683" s="178"/>
      <c r="AK683" s="178"/>
      <c r="AL683" s="173"/>
      <c r="AM683" s="178"/>
      <c r="AN683" s="178"/>
      <c r="AO683" s="178"/>
      <c r="AP683" s="173"/>
      <c r="AQ683" s="214"/>
      <c r="AR683" s="132"/>
      <c r="AS683" s="133" t="s">
        <v>345</v>
      </c>
      <c r="AT683" s="168"/>
      <c r="AU683" s="132"/>
      <c r="AV683" s="132"/>
      <c r="AW683" s="133" t="s">
        <v>300</v>
      </c>
      <c r="AX683" s="134"/>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999"/>
      <c r="B687" s="249"/>
      <c r="C687" s="248"/>
      <c r="D687" s="249"/>
      <c r="E687" s="162" t="s">
        <v>363</v>
      </c>
      <c r="F687" s="163"/>
      <c r="G687" s="164" t="s">
        <v>360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361</v>
      </c>
      <c r="AF687" s="175"/>
      <c r="AG687" s="175"/>
      <c r="AH687" s="176"/>
      <c r="AI687" s="177" t="s">
        <v>449</v>
      </c>
      <c r="AJ687" s="177"/>
      <c r="AK687" s="177"/>
      <c r="AL687" s="172"/>
      <c r="AM687" s="177" t="s">
        <v>509</v>
      </c>
      <c r="AN687" s="177"/>
      <c r="AO687" s="177"/>
      <c r="AP687" s="172"/>
      <c r="AQ687" s="172" t="s">
        <v>344</v>
      </c>
      <c r="AR687" s="165"/>
      <c r="AS687" s="165"/>
      <c r="AT687" s="166"/>
      <c r="AU687" s="130" t="s">
        <v>253</v>
      </c>
      <c r="AV687" s="130"/>
      <c r="AW687" s="130"/>
      <c r="AX687" s="131"/>
    </row>
    <row r="688" spans="1:50" ht="18.75" hidden="1" customHeight="1" x14ac:dyDescent="0.15">
      <c r="A688" s="999"/>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345</v>
      </c>
      <c r="AH688" s="168"/>
      <c r="AI688" s="178"/>
      <c r="AJ688" s="178"/>
      <c r="AK688" s="178"/>
      <c r="AL688" s="173"/>
      <c r="AM688" s="178"/>
      <c r="AN688" s="178"/>
      <c r="AO688" s="178"/>
      <c r="AP688" s="173"/>
      <c r="AQ688" s="214"/>
      <c r="AR688" s="132"/>
      <c r="AS688" s="133" t="s">
        <v>345</v>
      </c>
      <c r="AT688" s="168"/>
      <c r="AU688" s="132"/>
      <c r="AV688" s="132"/>
      <c r="AW688" s="133" t="s">
        <v>300</v>
      </c>
      <c r="AX688" s="134"/>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999"/>
      <c r="B692" s="249"/>
      <c r="C692" s="248"/>
      <c r="D692" s="249"/>
      <c r="E692" s="162" t="s">
        <v>363</v>
      </c>
      <c r="F692" s="163"/>
      <c r="G692" s="164" t="s">
        <v>360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361</v>
      </c>
      <c r="AF692" s="175"/>
      <c r="AG692" s="175"/>
      <c r="AH692" s="176"/>
      <c r="AI692" s="177" t="s">
        <v>449</v>
      </c>
      <c r="AJ692" s="177"/>
      <c r="AK692" s="177"/>
      <c r="AL692" s="172"/>
      <c r="AM692" s="177" t="s">
        <v>509</v>
      </c>
      <c r="AN692" s="177"/>
      <c r="AO692" s="177"/>
      <c r="AP692" s="172"/>
      <c r="AQ692" s="172" t="s">
        <v>344</v>
      </c>
      <c r="AR692" s="165"/>
      <c r="AS692" s="165"/>
      <c r="AT692" s="166"/>
      <c r="AU692" s="130" t="s">
        <v>253</v>
      </c>
      <c r="AV692" s="130"/>
      <c r="AW692" s="130"/>
      <c r="AX692" s="131"/>
    </row>
    <row r="693" spans="1:50" ht="18.75" hidden="1" customHeight="1" x14ac:dyDescent="0.15">
      <c r="A693" s="999"/>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345</v>
      </c>
      <c r="AH693" s="168"/>
      <c r="AI693" s="178"/>
      <c r="AJ693" s="178"/>
      <c r="AK693" s="178"/>
      <c r="AL693" s="173"/>
      <c r="AM693" s="178"/>
      <c r="AN693" s="178"/>
      <c r="AO693" s="178"/>
      <c r="AP693" s="173"/>
      <c r="AQ693" s="214"/>
      <c r="AR693" s="132"/>
      <c r="AS693" s="133" t="s">
        <v>345</v>
      </c>
      <c r="AT693" s="168"/>
      <c r="AU693" s="132"/>
      <c r="AV693" s="132"/>
      <c r="AW693" s="133" t="s">
        <v>300</v>
      </c>
      <c r="AX693" s="134"/>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customHeight="1" x14ac:dyDescent="0.15">
      <c r="A697" s="999"/>
      <c r="B697" s="249"/>
      <c r="C697" s="248"/>
      <c r="D697" s="249"/>
      <c r="E697" s="153" t="s">
        <v>381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529</v>
      </c>
      <c r="AE702" s="901"/>
      <c r="AF702" s="901"/>
      <c r="AG702" s="890" t="s">
        <v>550</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0" t="s">
        <v>529</v>
      </c>
      <c r="AE703" s="151"/>
      <c r="AF703" s="151"/>
      <c r="AG703" s="665" t="s">
        <v>551</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529</v>
      </c>
      <c r="AE704" s="587"/>
      <c r="AF704" s="587"/>
      <c r="AG704" s="427" t="s">
        <v>552</v>
      </c>
      <c r="AH704" s="230"/>
      <c r="AI704" s="230"/>
      <c r="AJ704" s="230"/>
      <c r="AK704" s="230"/>
      <c r="AL704" s="230"/>
      <c r="AM704" s="230"/>
      <c r="AN704" s="230"/>
      <c r="AO704" s="230"/>
      <c r="AP704" s="230"/>
      <c r="AQ704" s="230"/>
      <c r="AR704" s="230"/>
      <c r="AS704" s="230"/>
      <c r="AT704" s="230"/>
      <c r="AU704" s="230"/>
      <c r="AV704" s="230"/>
      <c r="AW704" s="230"/>
      <c r="AX704" s="428"/>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529</v>
      </c>
      <c r="AE705" s="734"/>
      <c r="AF705" s="734"/>
      <c r="AG705" s="156" t="s">
        <v>553</v>
      </c>
      <c r="AH705" s="157"/>
      <c r="AI705" s="157"/>
      <c r="AJ705" s="157"/>
      <c r="AK705" s="157"/>
      <c r="AL705" s="157"/>
      <c r="AM705" s="157"/>
      <c r="AN705" s="157"/>
      <c r="AO705" s="157"/>
      <c r="AP705" s="157"/>
      <c r="AQ705" s="157"/>
      <c r="AR705" s="157"/>
      <c r="AS705" s="157"/>
      <c r="AT705" s="157"/>
      <c r="AU705" s="157"/>
      <c r="AV705" s="157"/>
      <c r="AW705" s="157"/>
      <c r="AX705" s="158"/>
    </row>
    <row r="706" spans="1:50" ht="44.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0" t="s">
        <v>548</v>
      </c>
      <c r="AE706" s="151"/>
      <c r="AF706" s="152"/>
      <c r="AG706" s="427"/>
      <c r="AH706" s="230"/>
      <c r="AI706" s="230"/>
      <c r="AJ706" s="230"/>
      <c r="AK706" s="230"/>
      <c r="AL706" s="230"/>
      <c r="AM706" s="230"/>
      <c r="AN706" s="230"/>
      <c r="AO706" s="230"/>
      <c r="AP706" s="230"/>
      <c r="AQ706" s="230"/>
      <c r="AR706" s="230"/>
      <c r="AS706" s="230"/>
      <c r="AT706" s="230"/>
      <c r="AU706" s="230"/>
      <c r="AV706" s="230"/>
      <c r="AW706" s="230"/>
      <c r="AX706" s="428"/>
    </row>
    <row r="707" spans="1:50" ht="38.2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548</v>
      </c>
      <c r="AE707" s="585"/>
      <c r="AF707" s="585"/>
      <c r="AG707" s="427"/>
      <c r="AH707" s="230"/>
      <c r="AI707" s="230"/>
      <c r="AJ707" s="230"/>
      <c r="AK707" s="230"/>
      <c r="AL707" s="230"/>
      <c r="AM707" s="230"/>
      <c r="AN707" s="230"/>
      <c r="AO707" s="230"/>
      <c r="AP707" s="230"/>
      <c r="AQ707" s="230"/>
      <c r="AR707" s="230"/>
      <c r="AS707" s="230"/>
      <c r="AT707" s="230"/>
      <c r="AU707" s="230"/>
      <c r="AV707" s="230"/>
      <c r="AW707" s="230"/>
      <c r="AX707" s="428"/>
    </row>
    <row r="708" spans="1:50" ht="51"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529</v>
      </c>
      <c r="AE708" s="669"/>
      <c r="AF708" s="669"/>
      <c r="AG708" s="527" t="s">
        <v>554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0" t="s">
        <v>529</v>
      </c>
      <c r="AE709" s="151"/>
      <c r="AF709" s="151"/>
      <c r="AG709" s="665" t="s">
        <v>555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0" t="s">
        <v>529</v>
      </c>
      <c r="AE710" s="151"/>
      <c r="AF710" s="151"/>
      <c r="AG710" s="665" t="s">
        <v>556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0" t="s">
        <v>529</v>
      </c>
      <c r="AE711" s="151"/>
      <c r="AF711" s="151"/>
      <c r="AG711" s="665" t="s">
        <v>557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7" t="s">
        <v>466</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549</v>
      </c>
      <c r="AE713" s="151"/>
      <c r="AF713" s="152"/>
      <c r="AG713" s="665"/>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72" t="s">
        <v>438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529</v>
      </c>
      <c r="AE714" s="593"/>
      <c r="AF714" s="594"/>
      <c r="AG714" s="690" t="s">
        <v>558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439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529</v>
      </c>
      <c r="AE715" s="669"/>
      <c r="AF715" s="778"/>
      <c r="AG715" s="527" t="s">
        <v>559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529</v>
      </c>
      <c r="AE716" s="760"/>
      <c r="AF716" s="760"/>
      <c r="AG716" s="665" t="s">
        <v>560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0" t="s">
        <v>529</v>
      </c>
      <c r="AE717" s="151"/>
      <c r="AF717" s="151"/>
      <c r="AG717" s="665" t="s">
        <v>561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0" t="s">
        <v>529</v>
      </c>
      <c r="AE718" s="151"/>
      <c r="AF718" s="151"/>
      <c r="AG718" s="159" t="s">
        <v>562</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549</v>
      </c>
      <c r="AE719" s="669"/>
      <c r="AF719" s="66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1"/>
      <c r="B720" s="652"/>
      <c r="C720" s="940" t="s">
        <v>457</v>
      </c>
      <c r="D720" s="938"/>
      <c r="E720" s="938"/>
      <c r="F720" s="941"/>
      <c r="G720" s="937" t="s">
        <v>458</v>
      </c>
      <c r="H720" s="938"/>
      <c r="I720" s="938"/>
      <c r="J720" s="938"/>
      <c r="K720" s="938"/>
      <c r="L720" s="938"/>
      <c r="M720" s="938"/>
      <c r="N720" s="937" t="s">
        <v>462</v>
      </c>
      <c r="O720" s="938"/>
      <c r="P720" s="938"/>
      <c r="Q720" s="938"/>
      <c r="R720" s="938"/>
      <c r="S720" s="938"/>
      <c r="T720" s="938"/>
      <c r="U720" s="938"/>
      <c r="V720" s="938"/>
      <c r="W720" s="938"/>
      <c r="X720" s="938"/>
      <c r="Y720" s="938"/>
      <c r="Z720" s="938"/>
      <c r="AA720" s="938"/>
      <c r="AB720" s="938"/>
      <c r="AC720" s="938"/>
      <c r="AD720" s="938"/>
      <c r="AE720" s="938"/>
      <c r="AF720" s="939"/>
      <c r="AG720" s="427"/>
      <c r="AH720" s="230"/>
      <c r="AI720" s="230"/>
      <c r="AJ720" s="230"/>
      <c r="AK720" s="230"/>
      <c r="AL720" s="230"/>
      <c r="AM720" s="230"/>
      <c r="AN720" s="230"/>
      <c r="AO720" s="230"/>
      <c r="AP720" s="230"/>
      <c r="AQ720" s="230"/>
      <c r="AR720" s="230"/>
      <c r="AS720" s="230"/>
      <c r="AT720" s="230"/>
      <c r="AU720" s="230"/>
      <c r="AV720" s="230"/>
      <c r="AW720" s="230"/>
      <c r="AX720" s="428"/>
    </row>
    <row r="721" spans="1:50" ht="24.75" customHeight="1" x14ac:dyDescent="0.15">
      <c r="A721" s="651"/>
      <c r="B721" s="652"/>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27"/>
      <c r="AH721" s="230"/>
      <c r="AI721" s="230"/>
      <c r="AJ721" s="230"/>
      <c r="AK721" s="230"/>
      <c r="AL721" s="230"/>
      <c r="AM721" s="230"/>
      <c r="AN721" s="230"/>
      <c r="AO721" s="230"/>
      <c r="AP721" s="230"/>
      <c r="AQ721" s="230"/>
      <c r="AR721" s="230"/>
      <c r="AS721" s="230"/>
      <c r="AT721" s="230"/>
      <c r="AU721" s="230"/>
      <c r="AV721" s="230"/>
      <c r="AW721" s="230"/>
      <c r="AX721" s="428"/>
    </row>
    <row r="722" spans="1:50" ht="24.75" customHeight="1" x14ac:dyDescent="0.15">
      <c r="A722" s="651"/>
      <c r="B722" s="652"/>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27"/>
      <c r="AH722" s="230"/>
      <c r="AI722" s="230"/>
      <c r="AJ722" s="230"/>
      <c r="AK722" s="230"/>
      <c r="AL722" s="230"/>
      <c r="AM722" s="230"/>
      <c r="AN722" s="230"/>
      <c r="AO722" s="230"/>
      <c r="AP722" s="230"/>
      <c r="AQ722" s="230"/>
      <c r="AR722" s="230"/>
      <c r="AS722" s="230"/>
      <c r="AT722" s="230"/>
      <c r="AU722" s="230"/>
      <c r="AV722" s="230"/>
      <c r="AW722" s="230"/>
      <c r="AX722" s="428"/>
    </row>
    <row r="723" spans="1:50" ht="24.75" customHeight="1" x14ac:dyDescent="0.15">
      <c r="A723" s="651"/>
      <c r="B723" s="652"/>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27"/>
      <c r="AH723" s="230"/>
      <c r="AI723" s="230"/>
      <c r="AJ723" s="230"/>
      <c r="AK723" s="230"/>
      <c r="AL723" s="230"/>
      <c r="AM723" s="230"/>
      <c r="AN723" s="230"/>
      <c r="AO723" s="230"/>
      <c r="AP723" s="230"/>
      <c r="AQ723" s="230"/>
      <c r="AR723" s="230"/>
      <c r="AS723" s="230"/>
      <c r="AT723" s="230"/>
      <c r="AU723" s="230"/>
      <c r="AV723" s="230"/>
      <c r="AW723" s="230"/>
      <c r="AX723" s="428"/>
    </row>
    <row r="724" spans="1:50" ht="24.75" customHeight="1" x14ac:dyDescent="0.15">
      <c r="A724" s="651"/>
      <c r="B724" s="652"/>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27"/>
      <c r="AH724" s="230"/>
      <c r="AI724" s="230"/>
      <c r="AJ724" s="230"/>
      <c r="AK724" s="230"/>
      <c r="AL724" s="230"/>
      <c r="AM724" s="230"/>
      <c r="AN724" s="230"/>
      <c r="AO724" s="230"/>
      <c r="AP724" s="230"/>
      <c r="AQ724" s="230"/>
      <c r="AR724" s="230"/>
      <c r="AS724" s="230"/>
      <c r="AT724" s="230"/>
      <c r="AU724" s="230"/>
      <c r="AV724" s="230"/>
      <c r="AW724" s="230"/>
      <c r="AX724" s="428"/>
    </row>
    <row r="725" spans="1:50" ht="24.75" customHeight="1" x14ac:dyDescent="0.15">
      <c r="A725" s="653"/>
      <c r="B725" s="654"/>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109.5" customHeight="1" x14ac:dyDescent="0.15">
      <c r="A726" s="622" t="s">
        <v>48</v>
      </c>
      <c r="B726" s="623"/>
      <c r="C726" s="442" t="s">
        <v>53</v>
      </c>
      <c r="D726" s="582"/>
      <c r="E726" s="582"/>
      <c r="F726" s="583"/>
      <c r="G726" s="799" t="s">
        <v>563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564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862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863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866</v>
      </c>
      <c r="B733" s="751"/>
      <c r="C733" s="751"/>
      <c r="D733" s="751"/>
      <c r="E733" s="752"/>
      <c r="F733" s="767" t="s">
        <v>870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565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5" t="s">
        <v>415</v>
      </c>
      <c r="B737" s="116"/>
      <c r="C737" s="116"/>
      <c r="D737" s="117"/>
      <c r="E737" s="110" t="s">
        <v>566</v>
      </c>
      <c r="F737" s="110"/>
      <c r="G737" s="110"/>
      <c r="H737" s="110"/>
      <c r="I737" s="110"/>
      <c r="J737" s="110"/>
      <c r="K737" s="110"/>
      <c r="L737" s="110"/>
      <c r="M737" s="110"/>
      <c r="N737" s="111" t="s">
        <v>347</v>
      </c>
      <c r="O737" s="111"/>
      <c r="P737" s="111"/>
      <c r="Q737" s="111"/>
      <c r="R737" s="110" t="s">
        <v>568</v>
      </c>
      <c r="S737" s="110"/>
      <c r="T737" s="110"/>
      <c r="U737" s="110"/>
      <c r="V737" s="110"/>
      <c r="W737" s="110"/>
      <c r="X737" s="110"/>
      <c r="Y737" s="110"/>
      <c r="Z737" s="110"/>
      <c r="AA737" s="111" t="s">
        <v>348</v>
      </c>
      <c r="AB737" s="111"/>
      <c r="AC737" s="111"/>
      <c r="AD737" s="111"/>
      <c r="AE737" s="110" t="s">
        <v>570</v>
      </c>
      <c r="AF737" s="110"/>
      <c r="AG737" s="110"/>
      <c r="AH737" s="110"/>
      <c r="AI737" s="110"/>
      <c r="AJ737" s="110"/>
      <c r="AK737" s="110"/>
      <c r="AL737" s="110"/>
      <c r="AM737" s="110"/>
      <c r="AN737" s="111" t="s">
        <v>349</v>
      </c>
      <c r="AO737" s="111"/>
      <c r="AP737" s="111"/>
      <c r="AQ737" s="111"/>
      <c r="AR737" s="112" t="s">
        <v>572</v>
      </c>
      <c r="AS737" s="113"/>
      <c r="AT737" s="113"/>
      <c r="AU737" s="113"/>
      <c r="AV737" s="113"/>
      <c r="AW737" s="113"/>
      <c r="AX737" s="114"/>
      <c r="AY737" s="88"/>
      <c r="AZ737" s="88"/>
    </row>
    <row r="738" spans="1:52" ht="24.75" customHeight="1" x14ac:dyDescent="0.15">
      <c r="A738" s="115" t="s">
        <v>350</v>
      </c>
      <c r="B738" s="116"/>
      <c r="C738" s="116"/>
      <c r="D738" s="117"/>
      <c r="E738" s="110" t="s">
        <v>567</v>
      </c>
      <c r="F738" s="110"/>
      <c r="G738" s="110"/>
      <c r="H738" s="110"/>
      <c r="I738" s="110"/>
      <c r="J738" s="110"/>
      <c r="K738" s="110"/>
      <c r="L738" s="110"/>
      <c r="M738" s="110"/>
      <c r="N738" s="111" t="s">
        <v>351</v>
      </c>
      <c r="O738" s="111"/>
      <c r="P738" s="111"/>
      <c r="Q738" s="111"/>
      <c r="R738" s="110" t="s">
        <v>569</v>
      </c>
      <c r="S738" s="110"/>
      <c r="T738" s="110"/>
      <c r="U738" s="110"/>
      <c r="V738" s="110"/>
      <c r="W738" s="110"/>
      <c r="X738" s="110"/>
      <c r="Y738" s="110"/>
      <c r="Z738" s="110"/>
      <c r="AA738" s="111" t="s">
        <v>459</v>
      </c>
      <c r="AB738" s="111"/>
      <c r="AC738" s="111"/>
      <c r="AD738" s="111"/>
      <c r="AE738" s="110" t="s">
        <v>571</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516</v>
      </c>
      <c r="B739" s="122"/>
      <c r="C739" s="122"/>
      <c r="D739" s="123"/>
      <c r="E739" s="124" t="s">
        <v>525</v>
      </c>
      <c r="F739" s="125"/>
      <c r="G739" s="125"/>
      <c r="H739" s="90" t="str">
        <f>IF(E739="", "", "(")</f>
        <v>(</v>
      </c>
      <c r="I739" s="105"/>
      <c r="J739" s="105"/>
      <c r="K739" s="90" t="str">
        <f>IF(OR(I739="　", I739=""), "", "-")</f>
        <v/>
      </c>
      <c r="L739" s="106">
        <v>123</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505</v>
      </c>
      <c r="B740" s="139"/>
      <c r="C740" s="139"/>
      <c r="D740" s="139"/>
      <c r="E740" s="139"/>
      <c r="F740" s="140"/>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38" t="s">
        <v>573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574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64"/>
      <c r="C781" s="764"/>
      <c r="D781" s="764"/>
      <c r="E781" s="764"/>
      <c r="F781" s="765"/>
      <c r="G781" s="447" t="s">
        <v>575</v>
      </c>
      <c r="H781" s="448"/>
      <c r="I781" s="448"/>
      <c r="J781" s="448"/>
      <c r="K781" s="449"/>
      <c r="L781" s="450" t="s">
        <v>576</v>
      </c>
      <c r="M781" s="451"/>
      <c r="N781" s="451"/>
      <c r="O781" s="451"/>
      <c r="P781" s="451"/>
      <c r="Q781" s="451"/>
      <c r="R781" s="451"/>
      <c r="S781" s="451"/>
      <c r="T781" s="451"/>
      <c r="U781" s="451"/>
      <c r="V781" s="451"/>
      <c r="W781" s="451"/>
      <c r="X781" s="452"/>
      <c r="Y781" s="453">
        <v>31973</v>
      </c>
      <c r="Z781" s="454"/>
      <c r="AA781" s="454"/>
      <c r="AB781" s="558"/>
      <c r="AC781" s="447" t="s">
        <v>577</v>
      </c>
      <c r="AD781" s="448"/>
      <c r="AE781" s="448"/>
      <c r="AF781" s="448"/>
      <c r="AG781" s="449"/>
      <c r="AH781" s="450" t="s">
        <v>578</v>
      </c>
      <c r="AI781" s="451"/>
      <c r="AJ781" s="451"/>
      <c r="AK781" s="451"/>
      <c r="AL781" s="451"/>
      <c r="AM781" s="451"/>
      <c r="AN781" s="451"/>
      <c r="AO781" s="451"/>
      <c r="AP781" s="451"/>
      <c r="AQ781" s="451"/>
      <c r="AR781" s="451"/>
      <c r="AS781" s="451"/>
      <c r="AT781" s="452"/>
      <c r="AU781" s="453">
        <v>1576</v>
      </c>
      <c r="AV781" s="454"/>
      <c r="AW781" s="454"/>
      <c r="AX781" s="455"/>
    </row>
    <row r="782" spans="1:50" ht="24.75" customHeight="1" x14ac:dyDescent="0.15">
      <c r="A782" s="557"/>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7"/>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7"/>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7"/>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7"/>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7"/>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7"/>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7"/>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7"/>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7"/>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31973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1576</v>
      </c>
      <c r="AV791" s="412"/>
      <c r="AW791" s="412"/>
      <c r="AX791" s="414"/>
    </row>
    <row r="792" spans="1:50" ht="24.75" customHeight="1" x14ac:dyDescent="0.15">
      <c r="A792" s="557"/>
      <c r="B792" s="764"/>
      <c r="C792" s="764"/>
      <c r="D792" s="764"/>
      <c r="E792" s="764"/>
      <c r="F792" s="765"/>
      <c r="G792" s="438"/>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579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7"/>
      <c r="B794" s="764"/>
      <c r="C794" s="764"/>
      <c r="D794" s="764"/>
      <c r="E794" s="764"/>
      <c r="F794" s="765"/>
      <c r="G794" s="447" t="s">
        <v>580</v>
      </c>
      <c r="H794" s="448"/>
      <c r="I794" s="448"/>
      <c r="J794" s="448"/>
      <c r="K794" s="449"/>
      <c r="L794" s="450" t="s">
        <v>581</v>
      </c>
      <c r="M794" s="451"/>
      <c r="N794" s="451"/>
      <c r="O794" s="451"/>
      <c r="P794" s="451"/>
      <c r="Q794" s="451"/>
      <c r="R794" s="451"/>
      <c r="S794" s="451"/>
      <c r="T794" s="451"/>
      <c r="U794" s="451"/>
      <c r="V794" s="451"/>
      <c r="W794" s="451"/>
      <c r="X794" s="452"/>
      <c r="Y794" s="453">
        <v>51</v>
      </c>
      <c r="Z794" s="454"/>
      <c r="AA794" s="454"/>
      <c r="AB794" s="558"/>
      <c r="AC794" s="447" t="s">
        <v>582</v>
      </c>
      <c r="AD794" s="448"/>
      <c r="AE794" s="448"/>
      <c r="AF794" s="448"/>
      <c r="AG794" s="449"/>
      <c r="AH794" s="450" t="s">
        <v>583</v>
      </c>
      <c r="AI794" s="451"/>
      <c r="AJ794" s="451"/>
      <c r="AK794" s="451"/>
      <c r="AL794" s="451"/>
      <c r="AM794" s="451"/>
      <c r="AN794" s="451"/>
      <c r="AO794" s="451"/>
      <c r="AP794" s="451"/>
      <c r="AQ794" s="451"/>
      <c r="AR794" s="451"/>
      <c r="AS794" s="451"/>
      <c r="AT794" s="452"/>
      <c r="AU794" s="453">
        <v>219</v>
      </c>
      <c r="AV794" s="454"/>
      <c r="AW794" s="454"/>
      <c r="AX794" s="455"/>
    </row>
    <row r="795" spans="1:50" ht="24.75" customHeight="1" x14ac:dyDescent="0.15">
      <c r="A795" s="557"/>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7"/>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7"/>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7"/>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7"/>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7"/>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7"/>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7"/>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7"/>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7"/>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51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219</v>
      </c>
      <c r="AV804" s="412"/>
      <c r="AW804" s="412"/>
      <c r="AX804" s="414"/>
    </row>
    <row r="805" spans="1:50" ht="24.75" customHeight="1" x14ac:dyDescent="0.15">
      <c r="A805" s="557"/>
      <c r="B805" s="764"/>
      <c r="C805" s="764"/>
      <c r="D805" s="764"/>
      <c r="E805" s="764"/>
      <c r="F805" s="765"/>
      <c r="G805" s="438" t="s">
        <v>584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585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7"/>
      <c r="B807" s="764"/>
      <c r="C807" s="764"/>
      <c r="D807" s="764"/>
      <c r="E807" s="764"/>
      <c r="F807" s="765"/>
      <c r="G807" s="447" t="s">
        <v>586</v>
      </c>
      <c r="H807" s="448"/>
      <c r="I807" s="448"/>
      <c r="J807" s="448"/>
      <c r="K807" s="449"/>
      <c r="L807" s="450" t="s">
        <v>587</v>
      </c>
      <c r="M807" s="451"/>
      <c r="N807" s="451"/>
      <c r="O807" s="451"/>
      <c r="P807" s="451"/>
      <c r="Q807" s="451"/>
      <c r="R807" s="451"/>
      <c r="S807" s="451"/>
      <c r="T807" s="451"/>
      <c r="U807" s="451"/>
      <c r="V807" s="451"/>
      <c r="W807" s="451"/>
      <c r="X807" s="452"/>
      <c r="Y807" s="453">
        <v>140</v>
      </c>
      <c r="Z807" s="454"/>
      <c r="AA807" s="454"/>
      <c r="AB807" s="558"/>
      <c r="AC807" s="447" t="s">
        <v>588</v>
      </c>
      <c r="AD807" s="448"/>
      <c r="AE807" s="448"/>
      <c r="AF807" s="448"/>
      <c r="AG807" s="449"/>
      <c r="AH807" s="450" t="s">
        <v>589</v>
      </c>
      <c r="AI807" s="451"/>
      <c r="AJ807" s="451"/>
      <c r="AK807" s="451"/>
      <c r="AL807" s="451"/>
      <c r="AM807" s="451"/>
      <c r="AN807" s="451"/>
      <c r="AO807" s="451"/>
      <c r="AP807" s="451"/>
      <c r="AQ807" s="451"/>
      <c r="AR807" s="451"/>
      <c r="AS807" s="451"/>
      <c r="AT807" s="452"/>
      <c r="AU807" s="453">
        <v>8</v>
      </c>
      <c r="AV807" s="454"/>
      <c r="AW807" s="454"/>
      <c r="AX807" s="455"/>
    </row>
    <row r="808" spans="1:50" ht="24.75" customHeight="1" x14ac:dyDescent="0.15">
      <c r="A808" s="557"/>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7"/>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7"/>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7"/>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7"/>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7"/>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57"/>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7"/>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7"/>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7"/>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140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8</v>
      </c>
      <c r="AV817" s="412"/>
      <c r="AW817" s="412"/>
      <c r="AX817" s="414"/>
    </row>
    <row r="818" spans="1:50" ht="24.75" customHeight="1" x14ac:dyDescent="0.15">
      <c r="A818" s="557"/>
      <c r="B818" s="764"/>
      <c r="C818" s="764"/>
      <c r="D818" s="764"/>
      <c r="E818" s="764"/>
      <c r="F818" s="765"/>
      <c r="G818" s="438" t="s">
        <v>590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591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7"/>
      <c r="B820" s="764"/>
      <c r="C820" s="764"/>
      <c r="D820" s="764"/>
      <c r="E820" s="764"/>
      <c r="F820" s="765"/>
      <c r="G820" s="447" t="s">
        <v>575</v>
      </c>
      <c r="H820" s="448"/>
      <c r="I820" s="448"/>
      <c r="J820" s="448"/>
      <c r="K820" s="449"/>
      <c r="L820" s="450" t="s">
        <v>592</v>
      </c>
      <c r="M820" s="451"/>
      <c r="N820" s="451"/>
      <c r="O820" s="451"/>
      <c r="P820" s="451"/>
      <c r="Q820" s="451"/>
      <c r="R820" s="451"/>
      <c r="S820" s="451"/>
      <c r="T820" s="451"/>
      <c r="U820" s="451"/>
      <c r="V820" s="451"/>
      <c r="W820" s="451"/>
      <c r="X820" s="452"/>
      <c r="Y820" s="453">
        <v>119</v>
      </c>
      <c r="Z820" s="454"/>
      <c r="AA820" s="454"/>
      <c r="AB820" s="558"/>
      <c r="AC820" s="447" t="s">
        <v>580</v>
      </c>
      <c r="AD820" s="448"/>
      <c r="AE820" s="448"/>
      <c r="AF820" s="448"/>
      <c r="AG820" s="449"/>
      <c r="AH820" s="450" t="s">
        <v>593</v>
      </c>
      <c r="AI820" s="451"/>
      <c r="AJ820" s="451"/>
      <c r="AK820" s="451"/>
      <c r="AL820" s="451"/>
      <c r="AM820" s="451"/>
      <c r="AN820" s="451"/>
      <c r="AO820" s="451"/>
      <c r="AP820" s="451"/>
      <c r="AQ820" s="451"/>
      <c r="AR820" s="451"/>
      <c r="AS820" s="451"/>
      <c r="AT820" s="452"/>
      <c r="AU820" s="453">
        <v>34</v>
      </c>
      <c r="AV820" s="454"/>
      <c r="AW820" s="454"/>
      <c r="AX820" s="455"/>
    </row>
    <row r="821" spans="1:50" ht="24.75" customHeight="1" x14ac:dyDescent="0.15">
      <c r="A821" s="557"/>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x14ac:dyDescent="0.15">
      <c r="A822" s="557"/>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x14ac:dyDescent="0.15">
      <c r="A823" s="557"/>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15">
      <c r="A824" s="557"/>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15">
      <c r="A825" s="557"/>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15">
      <c r="A826" s="557"/>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15">
      <c r="A827" s="557"/>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15">
      <c r="A828" s="557"/>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15">
      <c r="A829" s="557"/>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7"/>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119</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34</v>
      </c>
      <c r="AV830" s="412"/>
      <c r="AW830" s="412"/>
      <c r="AX830" s="41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463</v>
      </c>
      <c r="AM831" s="961"/>
      <c r="AN831" s="961"/>
      <c r="AO831" s="81" t="s">
        <v>594</v>
      </c>
      <c r="AP831" s="21"/>
      <c r="AQ831" s="21"/>
      <c r="AR831" s="21"/>
      <c r="AS831" s="21"/>
      <c r="AT831" s="21"/>
      <c r="AU831" s="21"/>
      <c r="AV831" s="21"/>
      <c r="AW831" s="21"/>
      <c r="AX831" s="22"/>
    </row>
    <row r="832" spans="1:50" ht="87"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416</v>
      </c>
      <c r="K836" s="111"/>
      <c r="L836" s="111"/>
      <c r="M836" s="111"/>
      <c r="N836" s="111"/>
      <c r="O836" s="111"/>
      <c r="P836" s="344" t="s">
        <v>365</v>
      </c>
      <c r="Q836" s="344"/>
      <c r="R836" s="344"/>
      <c r="S836" s="344"/>
      <c r="T836" s="344"/>
      <c r="U836" s="344"/>
      <c r="V836" s="344"/>
      <c r="W836" s="344"/>
      <c r="X836" s="344"/>
      <c r="Y836" s="341" t="s">
        <v>413</v>
      </c>
      <c r="Z836" s="342"/>
      <c r="AA836" s="342"/>
      <c r="AB836" s="342"/>
      <c r="AC836" s="274" t="s">
        <v>456</v>
      </c>
      <c r="AD836" s="274"/>
      <c r="AE836" s="274"/>
      <c r="AF836" s="274"/>
      <c r="AG836" s="274"/>
      <c r="AH836" s="341" t="s">
        <v>489</v>
      </c>
      <c r="AI836" s="343"/>
      <c r="AJ836" s="343"/>
      <c r="AK836" s="343"/>
      <c r="AL836" s="343" t="s">
        <v>21</v>
      </c>
      <c r="AM836" s="343"/>
      <c r="AN836" s="343"/>
      <c r="AO836" s="424"/>
      <c r="AP836" s="425" t="s">
        <v>417</v>
      </c>
      <c r="AQ836" s="425"/>
      <c r="AR836" s="425"/>
      <c r="AS836" s="425"/>
      <c r="AT836" s="425"/>
      <c r="AU836" s="425"/>
      <c r="AV836" s="425"/>
      <c r="AW836" s="425"/>
      <c r="AX836" s="425"/>
    </row>
    <row r="837" spans="1:50" ht="30" customHeight="1" x14ac:dyDescent="0.15">
      <c r="A837" s="401">
        <v>1</v>
      </c>
      <c r="B837" s="401">
        <v>1</v>
      </c>
      <c r="C837" s="415" t="s">
        <v>596</v>
      </c>
      <c r="D837" s="415"/>
      <c r="E837" s="415"/>
      <c r="F837" s="415"/>
      <c r="G837" s="415"/>
      <c r="H837" s="415"/>
      <c r="I837" s="415"/>
      <c r="J837" s="416">
        <v>2000012100001</v>
      </c>
      <c r="K837" s="417"/>
      <c r="L837" s="417"/>
      <c r="M837" s="417"/>
      <c r="N837" s="417"/>
      <c r="O837" s="417"/>
      <c r="P837" s="314" t="s">
        <v>604</v>
      </c>
      <c r="Q837" s="314"/>
      <c r="R837" s="314"/>
      <c r="S837" s="314"/>
      <c r="T837" s="314"/>
      <c r="U837" s="314"/>
      <c r="V837" s="314"/>
      <c r="W837" s="314"/>
      <c r="X837" s="314"/>
      <c r="Y837" s="315">
        <v>31973</v>
      </c>
      <c r="Z837" s="316"/>
      <c r="AA837" s="316"/>
      <c r="AB837" s="317"/>
      <c r="AC837" s="325" t="s">
        <v>537</v>
      </c>
      <c r="AD837" s="426"/>
      <c r="AE837" s="426"/>
      <c r="AF837" s="426"/>
      <c r="AG837" s="426"/>
      <c r="AH837" s="418" t="s">
        <v>537</v>
      </c>
      <c r="AI837" s="419"/>
      <c r="AJ837" s="419"/>
      <c r="AK837" s="419"/>
      <c r="AL837" s="322" t="s">
        <v>537</v>
      </c>
      <c r="AM837" s="323"/>
      <c r="AN837" s="323"/>
      <c r="AO837" s="324"/>
      <c r="AP837" s="318" t="s">
        <v>537</v>
      </c>
      <c r="AQ837" s="318"/>
      <c r="AR837" s="318"/>
      <c r="AS837" s="318"/>
      <c r="AT837" s="318"/>
      <c r="AU837" s="318"/>
      <c r="AV837" s="318"/>
      <c r="AW837" s="318"/>
      <c r="AX837" s="318"/>
    </row>
    <row r="838" spans="1:50" ht="30" customHeight="1" x14ac:dyDescent="0.15">
      <c r="A838" s="401">
        <v>2</v>
      </c>
      <c r="B838" s="401">
        <v>1</v>
      </c>
      <c r="C838" s="415" t="s">
        <v>597</v>
      </c>
      <c r="D838" s="415"/>
      <c r="E838" s="415"/>
      <c r="F838" s="415"/>
      <c r="G838" s="415"/>
      <c r="H838" s="415"/>
      <c r="I838" s="415"/>
      <c r="J838" s="416">
        <v>2000012100001</v>
      </c>
      <c r="K838" s="417"/>
      <c r="L838" s="417"/>
      <c r="M838" s="417"/>
      <c r="N838" s="417"/>
      <c r="O838" s="417"/>
      <c r="P838" s="314" t="s">
        <v>604</v>
      </c>
      <c r="Q838" s="314"/>
      <c r="R838" s="314"/>
      <c r="S838" s="314"/>
      <c r="T838" s="314"/>
      <c r="U838" s="314"/>
      <c r="V838" s="314"/>
      <c r="W838" s="314"/>
      <c r="X838" s="314"/>
      <c r="Y838" s="315">
        <v>21876</v>
      </c>
      <c r="Z838" s="316"/>
      <c r="AA838" s="316"/>
      <c r="AB838" s="317"/>
      <c r="AC838" s="325" t="s">
        <v>537</v>
      </c>
      <c r="AD838" s="325"/>
      <c r="AE838" s="325"/>
      <c r="AF838" s="325"/>
      <c r="AG838" s="325"/>
      <c r="AH838" s="418" t="s">
        <v>537</v>
      </c>
      <c r="AI838" s="419"/>
      <c r="AJ838" s="419"/>
      <c r="AK838" s="419"/>
      <c r="AL838" s="322" t="s">
        <v>537</v>
      </c>
      <c r="AM838" s="323"/>
      <c r="AN838" s="323"/>
      <c r="AO838" s="324"/>
      <c r="AP838" s="318" t="s">
        <v>537</v>
      </c>
      <c r="AQ838" s="318"/>
      <c r="AR838" s="318"/>
      <c r="AS838" s="318"/>
      <c r="AT838" s="318"/>
      <c r="AU838" s="318"/>
      <c r="AV838" s="318"/>
      <c r="AW838" s="318"/>
      <c r="AX838" s="318"/>
    </row>
    <row r="839" spans="1:50" ht="30" customHeight="1" x14ac:dyDescent="0.15">
      <c r="A839" s="401">
        <v>3</v>
      </c>
      <c r="B839" s="401">
        <v>1</v>
      </c>
      <c r="C839" s="422" t="s">
        <v>598</v>
      </c>
      <c r="D839" s="415"/>
      <c r="E839" s="415"/>
      <c r="F839" s="415"/>
      <c r="G839" s="415"/>
      <c r="H839" s="415"/>
      <c r="I839" s="415"/>
      <c r="J839" s="416">
        <v>2000012100001</v>
      </c>
      <c r="K839" s="417"/>
      <c r="L839" s="417"/>
      <c r="M839" s="417"/>
      <c r="N839" s="417"/>
      <c r="O839" s="417"/>
      <c r="P839" s="423" t="s">
        <v>604</v>
      </c>
      <c r="Q839" s="314"/>
      <c r="R839" s="314"/>
      <c r="S839" s="314"/>
      <c r="T839" s="314"/>
      <c r="U839" s="314"/>
      <c r="V839" s="314"/>
      <c r="W839" s="314"/>
      <c r="X839" s="314"/>
      <c r="Y839" s="315">
        <v>20368</v>
      </c>
      <c r="Z839" s="316"/>
      <c r="AA839" s="316"/>
      <c r="AB839" s="317"/>
      <c r="AC839" s="325" t="s">
        <v>537</v>
      </c>
      <c r="AD839" s="325"/>
      <c r="AE839" s="325"/>
      <c r="AF839" s="325"/>
      <c r="AG839" s="325"/>
      <c r="AH839" s="320" t="s">
        <v>537</v>
      </c>
      <c r="AI839" s="321"/>
      <c r="AJ839" s="321"/>
      <c r="AK839" s="321"/>
      <c r="AL839" s="322" t="s">
        <v>537</v>
      </c>
      <c r="AM839" s="323"/>
      <c r="AN839" s="323"/>
      <c r="AO839" s="324"/>
      <c r="AP839" s="318" t="s">
        <v>537</v>
      </c>
      <c r="AQ839" s="318"/>
      <c r="AR839" s="318"/>
      <c r="AS839" s="318"/>
      <c r="AT839" s="318"/>
      <c r="AU839" s="318"/>
      <c r="AV839" s="318"/>
      <c r="AW839" s="318"/>
      <c r="AX839" s="318"/>
    </row>
    <row r="840" spans="1:50" ht="30" customHeight="1" x14ac:dyDescent="0.15">
      <c r="A840" s="401">
        <v>4</v>
      </c>
      <c r="B840" s="401">
        <v>1</v>
      </c>
      <c r="C840" s="422" t="s">
        <v>599</v>
      </c>
      <c r="D840" s="415"/>
      <c r="E840" s="415"/>
      <c r="F840" s="415"/>
      <c r="G840" s="415"/>
      <c r="H840" s="415"/>
      <c r="I840" s="415"/>
      <c r="J840" s="416">
        <v>2000012100001</v>
      </c>
      <c r="K840" s="417"/>
      <c r="L840" s="417"/>
      <c r="M840" s="417"/>
      <c r="N840" s="417"/>
      <c r="O840" s="417"/>
      <c r="P840" s="423" t="s">
        <v>604</v>
      </c>
      <c r="Q840" s="314"/>
      <c r="R840" s="314"/>
      <c r="S840" s="314"/>
      <c r="T840" s="314"/>
      <c r="U840" s="314"/>
      <c r="V840" s="314"/>
      <c r="W840" s="314"/>
      <c r="X840" s="314"/>
      <c r="Y840" s="315">
        <v>18931</v>
      </c>
      <c r="Z840" s="316"/>
      <c r="AA840" s="316"/>
      <c r="AB840" s="317"/>
      <c r="AC840" s="325" t="s">
        <v>537</v>
      </c>
      <c r="AD840" s="325"/>
      <c r="AE840" s="325"/>
      <c r="AF840" s="325"/>
      <c r="AG840" s="325"/>
      <c r="AH840" s="320" t="s">
        <v>537</v>
      </c>
      <c r="AI840" s="321"/>
      <c r="AJ840" s="321"/>
      <c r="AK840" s="321"/>
      <c r="AL840" s="322" t="s">
        <v>537</v>
      </c>
      <c r="AM840" s="323"/>
      <c r="AN840" s="323"/>
      <c r="AO840" s="324"/>
      <c r="AP840" s="318" t="s">
        <v>537</v>
      </c>
      <c r="AQ840" s="318"/>
      <c r="AR840" s="318"/>
      <c r="AS840" s="318"/>
      <c r="AT840" s="318"/>
      <c r="AU840" s="318"/>
      <c r="AV840" s="318"/>
      <c r="AW840" s="318"/>
      <c r="AX840" s="318"/>
    </row>
    <row r="841" spans="1:50" ht="30" customHeight="1" x14ac:dyDescent="0.15">
      <c r="A841" s="401">
        <v>5</v>
      </c>
      <c r="B841" s="401">
        <v>1</v>
      </c>
      <c r="C841" s="415" t="s">
        <v>600</v>
      </c>
      <c r="D841" s="415"/>
      <c r="E841" s="415"/>
      <c r="F841" s="415"/>
      <c r="G841" s="415"/>
      <c r="H841" s="415"/>
      <c r="I841" s="415"/>
      <c r="J841" s="416">
        <v>2000012100001</v>
      </c>
      <c r="K841" s="417"/>
      <c r="L841" s="417"/>
      <c r="M841" s="417"/>
      <c r="N841" s="417"/>
      <c r="O841" s="417"/>
      <c r="P841" s="314" t="s">
        <v>604</v>
      </c>
      <c r="Q841" s="314"/>
      <c r="R841" s="314"/>
      <c r="S841" s="314"/>
      <c r="T841" s="314"/>
      <c r="U841" s="314"/>
      <c r="V841" s="314"/>
      <c r="W841" s="314"/>
      <c r="X841" s="314"/>
      <c r="Y841" s="315">
        <v>16720</v>
      </c>
      <c r="Z841" s="316"/>
      <c r="AA841" s="316"/>
      <c r="AB841" s="317"/>
      <c r="AC841" s="319" t="s">
        <v>537</v>
      </c>
      <c r="AD841" s="319"/>
      <c r="AE841" s="319"/>
      <c r="AF841" s="319"/>
      <c r="AG841" s="319"/>
      <c r="AH841" s="320" t="s">
        <v>537</v>
      </c>
      <c r="AI841" s="321"/>
      <c r="AJ841" s="321"/>
      <c r="AK841" s="321"/>
      <c r="AL841" s="322" t="s">
        <v>537</v>
      </c>
      <c r="AM841" s="323"/>
      <c r="AN841" s="323"/>
      <c r="AO841" s="324"/>
      <c r="AP841" s="318" t="s">
        <v>537</v>
      </c>
      <c r="AQ841" s="318"/>
      <c r="AR841" s="318"/>
      <c r="AS841" s="318"/>
      <c r="AT841" s="318"/>
      <c r="AU841" s="318"/>
      <c r="AV841" s="318"/>
      <c r="AW841" s="318"/>
      <c r="AX841" s="318"/>
    </row>
    <row r="842" spans="1:50" ht="30" customHeight="1" x14ac:dyDescent="0.15">
      <c r="A842" s="401">
        <v>6</v>
      </c>
      <c r="B842" s="401">
        <v>1</v>
      </c>
      <c r="C842" s="415" t="s">
        <v>601</v>
      </c>
      <c r="D842" s="415"/>
      <c r="E842" s="415"/>
      <c r="F842" s="415"/>
      <c r="G842" s="415"/>
      <c r="H842" s="415"/>
      <c r="I842" s="415"/>
      <c r="J842" s="416">
        <v>2000012100001</v>
      </c>
      <c r="K842" s="417"/>
      <c r="L842" s="417"/>
      <c r="M842" s="417"/>
      <c r="N842" s="417"/>
      <c r="O842" s="417"/>
      <c r="P842" s="314" t="s">
        <v>604</v>
      </c>
      <c r="Q842" s="314"/>
      <c r="R842" s="314"/>
      <c r="S842" s="314"/>
      <c r="T842" s="314"/>
      <c r="U842" s="314"/>
      <c r="V842" s="314"/>
      <c r="W842" s="314"/>
      <c r="X842" s="314"/>
      <c r="Y842" s="315">
        <v>15352</v>
      </c>
      <c r="Z842" s="316"/>
      <c r="AA842" s="316"/>
      <c r="AB842" s="317"/>
      <c r="AC842" s="319" t="s">
        <v>537</v>
      </c>
      <c r="AD842" s="319"/>
      <c r="AE842" s="319"/>
      <c r="AF842" s="319"/>
      <c r="AG842" s="319"/>
      <c r="AH842" s="320" t="s">
        <v>537</v>
      </c>
      <c r="AI842" s="321"/>
      <c r="AJ842" s="321"/>
      <c r="AK842" s="321"/>
      <c r="AL842" s="322" t="s">
        <v>537</v>
      </c>
      <c r="AM842" s="323"/>
      <c r="AN842" s="323"/>
      <c r="AO842" s="324"/>
      <c r="AP842" s="318" t="s">
        <v>537</v>
      </c>
      <c r="AQ842" s="318"/>
      <c r="AR842" s="318"/>
      <c r="AS842" s="318"/>
      <c r="AT842" s="318"/>
      <c r="AU842" s="318"/>
      <c r="AV842" s="318"/>
      <c r="AW842" s="318"/>
      <c r="AX842" s="318"/>
    </row>
    <row r="843" spans="1:50" ht="30" customHeight="1" x14ac:dyDescent="0.15">
      <c r="A843" s="401">
        <v>7</v>
      </c>
      <c r="B843" s="401">
        <v>1</v>
      </c>
      <c r="C843" s="415" t="s">
        <v>602</v>
      </c>
      <c r="D843" s="415"/>
      <c r="E843" s="415"/>
      <c r="F843" s="415"/>
      <c r="G843" s="415"/>
      <c r="H843" s="415"/>
      <c r="I843" s="415"/>
      <c r="J843" s="416">
        <v>2000012100001</v>
      </c>
      <c r="K843" s="417"/>
      <c r="L843" s="417"/>
      <c r="M843" s="417"/>
      <c r="N843" s="417"/>
      <c r="O843" s="417"/>
      <c r="P843" s="314" t="s">
        <v>604</v>
      </c>
      <c r="Q843" s="314"/>
      <c r="R843" s="314"/>
      <c r="S843" s="314"/>
      <c r="T843" s="314"/>
      <c r="U843" s="314"/>
      <c r="V843" s="314"/>
      <c r="W843" s="314"/>
      <c r="X843" s="314"/>
      <c r="Y843" s="315">
        <v>11583</v>
      </c>
      <c r="Z843" s="316"/>
      <c r="AA843" s="316"/>
      <c r="AB843" s="317"/>
      <c r="AC843" s="319" t="s">
        <v>537</v>
      </c>
      <c r="AD843" s="319"/>
      <c r="AE843" s="319"/>
      <c r="AF843" s="319"/>
      <c r="AG843" s="319"/>
      <c r="AH843" s="320" t="s">
        <v>537</v>
      </c>
      <c r="AI843" s="321"/>
      <c r="AJ843" s="321"/>
      <c r="AK843" s="321"/>
      <c r="AL843" s="322" t="s">
        <v>537</v>
      </c>
      <c r="AM843" s="323"/>
      <c r="AN843" s="323"/>
      <c r="AO843" s="324"/>
      <c r="AP843" s="318" t="s">
        <v>537</v>
      </c>
      <c r="AQ843" s="318"/>
      <c r="AR843" s="318"/>
      <c r="AS843" s="318"/>
      <c r="AT843" s="318"/>
      <c r="AU843" s="318"/>
      <c r="AV843" s="318"/>
      <c r="AW843" s="318"/>
      <c r="AX843" s="318"/>
    </row>
    <row r="844" spans="1:50" ht="30" customHeight="1" x14ac:dyDescent="0.15">
      <c r="A844" s="401">
        <v>8</v>
      </c>
      <c r="B844" s="401">
        <v>1</v>
      </c>
      <c r="C844" s="415" t="s">
        <v>603</v>
      </c>
      <c r="D844" s="415"/>
      <c r="E844" s="415"/>
      <c r="F844" s="415"/>
      <c r="G844" s="415"/>
      <c r="H844" s="415"/>
      <c r="I844" s="415"/>
      <c r="J844" s="416">
        <v>2000012100001</v>
      </c>
      <c r="K844" s="417"/>
      <c r="L844" s="417"/>
      <c r="M844" s="417"/>
      <c r="N844" s="417"/>
      <c r="O844" s="417"/>
      <c r="P844" s="314" t="s">
        <v>604</v>
      </c>
      <c r="Q844" s="314"/>
      <c r="R844" s="314"/>
      <c r="S844" s="314"/>
      <c r="T844" s="314"/>
      <c r="U844" s="314"/>
      <c r="V844" s="314"/>
      <c r="W844" s="314"/>
      <c r="X844" s="314"/>
      <c r="Y844" s="315">
        <v>9100</v>
      </c>
      <c r="Z844" s="316"/>
      <c r="AA844" s="316"/>
      <c r="AB844" s="317"/>
      <c r="AC844" s="319" t="s">
        <v>537</v>
      </c>
      <c r="AD844" s="319"/>
      <c r="AE844" s="319"/>
      <c r="AF844" s="319"/>
      <c r="AG844" s="319"/>
      <c r="AH844" s="320" t="s">
        <v>537</v>
      </c>
      <c r="AI844" s="321"/>
      <c r="AJ844" s="321"/>
      <c r="AK844" s="321"/>
      <c r="AL844" s="322" t="s">
        <v>537</v>
      </c>
      <c r="AM844" s="323"/>
      <c r="AN844" s="323"/>
      <c r="AO844" s="324"/>
      <c r="AP844" s="318" t="s">
        <v>537</v>
      </c>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605</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416</v>
      </c>
      <c r="K869" s="111"/>
      <c r="L869" s="111"/>
      <c r="M869" s="111"/>
      <c r="N869" s="111"/>
      <c r="O869" s="111"/>
      <c r="P869" s="344" t="s">
        <v>365</v>
      </c>
      <c r="Q869" s="344"/>
      <c r="R869" s="344"/>
      <c r="S869" s="344"/>
      <c r="T869" s="344"/>
      <c r="U869" s="344"/>
      <c r="V869" s="344"/>
      <c r="W869" s="344"/>
      <c r="X869" s="344"/>
      <c r="Y869" s="341" t="s">
        <v>413</v>
      </c>
      <c r="Z869" s="342"/>
      <c r="AA869" s="342"/>
      <c r="AB869" s="342"/>
      <c r="AC869" s="274" t="s">
        <v>456</v>
      </c>
      <c r="AD869" s="274"/>
      <c r="AE869" s="274"/>
      <c r="AF869" s="274"/>
      <c r="AG869" s="274"/>
      <c r="AH869" s="341" t="s">
        <v>489</v>
      </c>
      <c r="AI869" s="343"/>
      <c r="AJ869" s="343"/>
      <c r="AK869" s="343"/>
      <c r="AL869" s="343" t="s">
        <v>21</v>
      </c>
      <c r="AM869" s="343"/>
      <c r="AN869" s="343"/>
      <c r="AO869" s="424"/>
      <c r="AP869" s="425" t="s">
        <v>417</v>
      </c>
      <c r="AQ869" s="425"/>
      <c r="AR869" s="425"/>
      <c r="AS869" s="425"/>
      <c r="AT869" s="425"/>
      <c r="AU869" s="425"/>
      <c r="AV869" s="425"/>
      <c r="AW869" s="425"/>
      <c r="AX869" s="425"/>
    </row>
    <row r="870" spans="1:50" ht="162.75" customHeight="1" x14ac:dyDescent="0.15">
      <c r="A870" s="401">
        <v>1</v>
      </c>
      <c r="B870" s="401">
        <v>1</v>
      </c>
      <c r="C870" s="415" t="s">
        <v>606</v>
      </c>
      <c r="D870" s="415"/>
      <c r="E870" s="415"/>
      <c r="F870" s="415"/>
      <c r="G870" s="415"/>
      <c r="H870" s="415"/>
      <c r="I870" s="415"/>
      <c r="J870" s="416">
        <v>1010801001748</v>
      </c>
      <c r="K870" s="417"/>
      <c r="L870" s="417"/>
      <c r="M870" s="417"/>
      <c r="N870" s="417"/>
      <c r="O870" s="417"/>
      <c r="P870" s="314" t="s">
        <v>616</v>
      </c>
      <c r="Q870" s="314"/>
      <c r="R870" s="314"/>
      <c r="S870" s="314"/>
      <c r="T870" s="314"/>
      <c r="U870" s="314"/>
      <c r="V870" s="314"/>
      <c r="W870" s="314"/>
      <c r="X870" s="314"/>
      <c r="Y870" s="315">
        <v>1576</v>
      </c>
      <c r="Z870" s="316"/>
      <c r="AA870" s="316"/>
      <c r="AB870" s="317"/>
      <c r="AC870" s="325" t="s">
        <v>500</v>
      </c>
      <c r="AD870" s="426"/>
      <c r="AE870" s="426"/>
      <c r="AF870" s="426"/>
      <c r="AG870" s="426"/>
      <c r="AH870" s="418">
        <v>1</v>
      </c>
      <c r="AI870" s="419"/>
      <c r="AJ870" s="419"/>
      <c r="AK870" s="419"/>
      <c r="AL870" s="322">
        <v>98</v>
      </c>
      <c r="AM870" s="323"/>
      <c r="AN870" s="323"/>
      <c r="AO870" s="324"/>
      <c r="AP870" s="318" t="s">
        <v>867</v>
      </c>
      <c r="AQ870" s="318"/>
      <c r="AR870" s="318"/>
      <c r="AS870" s="318"/>
      <c r="AT870" s="318"/>
      <c r="AU870" s="318"/>
      <c r="AV870" s="318"/>
      <c r="AW870" s="318"/>
      <c r="AX870" s="318"/>
    </row>
    <row r="871" spans="1:50" ht="30" customHeight="1" x14ac:dyDescent="0.15">
      <c r="A871" s="401">
        <v>2</v>
      </c>
      <c r="B871" s="401">
        <v>1</v>
      </c>
      <c r="C871" s="415" t="s">
        <v>607</v>
      </c>
      <c r="D871" s="415"/>
      <c r="E871" s="415"/>
      <c r="F871" s="415"/>
      <c r="G871" s="415"/>
      <c r="H871" s="415"/>
      <c r="I871" s="415"/>
      <c r="J871" s="416">
        <v>7010001004876</v>
      </c>
      <c r="K871" s="417"/>
      <c r="L871" s="417"/>
      <c r="M871" s="417"/>
      <c r="N871" s="417"/>
      <c r="O871" s="417"/>
      <c r="P871" s="314" t="s">
        <v>617</v>
      </c>
      <c r="Q871" s="314"/>
      <c r="R871" s="314"/>
      <c r="S871" s="314"/>
      <c r="T871" s="314"/>
      <c r="U871" s="314"/>
      <c r="V871" s="314"/>
      <c r="W871" s="314"/>
      <c r="X871" s="314"/>
      <c r="Y871" s="315">
        <v>1371</v>
      </c>
      <c r="Z871" s="316"/>
      <c r="AA871" s="316"/>
      <c r="AB871" s="317"/>
      <c r="AC871" s="325" t="s">
        <v>493</v>
      </c>
      <c r="AD871" s="325"/>
      <c r="AE871" s="325"/>
      <c r="AF871" s="325"/>
      <c r="AG871" s="325"/>
      <c r="AH871" s="418">
        <v>2</v>
      </c>
      <c r="AI871" s="419"/>
      <c r="AJ871" s="419"/>
      <c r="AK871" s="419"/>
      <c r="AL871" s="322">
        <v>100</v>
      </c>
      <c r="AM871" s="323"/>
      <c r="AN871" s="323"/>
      <c r="AO871" s="324"/>
      <c r="AP871" s="318"/>
      <c r="AQ871" s="318"/>
      <c r="AR871" s="318"/>
      <c r="AS871" s="318"/>
      <c r="AT871" s="318"/>
      <c r="AU871" s="318"/>
      <c r="AV871" s="318"/>
      <c r="AW871" s="318"/>
      <c r="AX871" s="318"/>
    </row>
    <row r="872" spans="1:50" ht="30" customHeight="1" x14ac:dyDescent="0.15">
      <c r="A872" s="401">
        <v>3</v>
      </c>
      <c r="B872" s="401">
        <v>1</v>
      </c>
      <c r="C872" s="422" t="s">
        <v>608</v>
      </c>
      <c r="D872" s="415"/>
      <c r="E872" s="415"/>
      <c r="F872" s="415"/>
      <c r="G872" s="415"/>
      <c r="H872" s="415"/>
      <c r="I872" s="415"/>
      <c r="J872" s="416">
        <v>9010401041641</v>
      </c>
      <c r="K872" s="417"/>
      <c r="L872" s="417"/>
      <c r="M872" s="417"/>
      <c r="N872" s="417"/>
      <c r="O872" s="417"/>
      <c r="P872" s="423" t="s">
        <v>618</v>
      </c>
      <c r="Q872" s="314"/>
      <c r="R872" s="314"/>
      <c r="S872" s="314"/>
      <c r="T872" s="314"/>
      <c r="U872" s="314"/>
      <c r="V872" s="314"/>
      <c r="W872" s="314"/>
      <c r="X872" s="314"/>
      <c r="Y872" s="315">
        <v>1307</v>
      </c>
      <c r="Z872" s="316"/>
      <c r="AA872" s="316"/>
      <c r="AB872" s="317"/>
      <c r="AC872" s="325" t="s">
        <v>493</v>
      </c>
      <c r="AD872" s="325"/>
      <c r="AE872" s="325"/>
      <c r="AF872" s="325"/>
      <c r="AG872" s="325"/>
      <c r="AH872" s="320">
        <v>7</v>
      </c>
      <c r="AI872" s="321"/>
      <c r="AJ872" s="321"/>
      <c r="AK872" s="321"/>
      <c r="AL872" s="322">
        <v>81</v>
      </c>
      <c r="AM872" s="323"/>
      <c r="AN872" s="323"/>
      <c r="AO872" s="324"/>
      <c r="AP872" s="318"/>
      <c r="AQ872" s="318"/>
      <c r="AR872" s="318"/>
      <c r="AS872" s="318"/>
      <c r="AT872" s="318"/>
      <c r="AU872" s="318"/>
      <c r="AV872" s="318"/>
      <c r="AW872" s="318"/>
      <c r="AX872" s="318"/>
    </row>
    <row r="873" spans="1:50" ht="62.25" customHeight="1" x14ac:dyDescent="0.15">
      <c r="A873" s="401">
        <v>4</v>
      </c>
      <c r="B873" s="401">
        <v>1</v>
      </c>
      <c r="C873" s="422" t="s">
        <v>609</v>
      </c>
      <c r="D873" s="415"/>
      <c r="E873" s="415"/>
      <c r="F873" s="415"/>
      <c r="G873" s="415"/>
      <c r="H873" s="415"/>
      <c r="I873" s="415"/>
      <c r="J873" s="416">
        <v>6010401029045</v>
      </c>
      <c r="K873" s="417"/>
      <c r="L873" s="417"/>
      <c r="M873" s="417"/>
      <c r="N873" s="417"/>
      <c r="O873" s="417"/>
      <c r="P873" s="423" t="s">
        <v>619</v>
      </c>
      <c r="Q873" s="314"/>
      <c r="R873" s="314"/>
      <c r="S873" s="314"/>
      <c r="T873" s="314"/>
      <c r="U873" s="314"/>
      <c r="V873" s="314"/>
      <c r="W873" s="314"/>
      <c r="X873" s="314"/>
      <c r="Y873" s="315">
        <v>1149</v>
      </c>
      <c r="Z873" s="316"/>
      <c r="AA873" s="316"/>
      <c r="AB873" s="317"/>
      <c r="AC873" s="325" t="s">
        <v>493</v>
      </c>
      <c r="AD873" s="325"/>
      <c r="AE873" s="325"/>
      <c r="AF873" s="325"/>
      <c r="AG873" s="325"/>
      <c r="AH873" s="320">
        <v>1</v>
      </c>
      <c r="AI873" s="321"/>
      <c r="AJ873" s="321"/>
      <c r="AK873" s="321"/>
      <c r="AL873" s="322">
        <v>99</v>
      </c>
      <c r="AM873" s="323"/>
      <c r="AN873" s="323"/>
      <c r="AO873" s="324"/>
      <c r="AP873" s="318" t="s">
        <v>627</v>
      </c>
      <c r="AQ873" s="318"/>
      <c r="AR873" s="318"/>
      <c r="AS873" s="318"/>
      <c r="AT873" s="318"/>
      <c r="AU873" s="318"/>
      <c r="AV873" s="318"/>
      <c r="AW873" s="318"/>
      <c r="AX873" s="318"/>
    </row>
    <row r="874" spans="1:50" ht="173.25" customHeight="1" x14ac:dyDescent="0.15">
      <c r="A874" s="401">
        <v>5</v>
      </c>
      <c r="B874" s="401">
        <v>1</v>
      </c>
      <c r="C874" s="415" t="s">
        <v>610</v>
      </c>
      <c r="D874" s="415"/>
      <c r="E874" s="415"/>
      <c r="F874" s="415"/>
      <c r="G874" s="415"/>
      <c r="H874" s="415"/>
      <c r="I874" s="415"/>
      <c r="J874" s="416">
        <v>1010801001748</v>
      </c>
      <c r="K874" s="417"/>
      <c r="L874" s="417"/>
      <c r="M874" s="417"/>
      <c r="N874" s="417"/>
      <c r="O874" s="417"/>
      <c r="P874" s="314" t="s">
        <v>620</v>
      </c>
      <c r="Q874" s="314"/>
      <c r="R874" s="314"/>
      <c r="S874" s="314"/>
      <c r="T874" s="314"/>
      <c r="U874" s="314"/>
      <c r="V874" s="314"/>
      <c r="W874" s="314"/>
      <c r="X874" s="314"/>
      <c r="Y874" s="315">
        <v>1099</v>
      </c>
      <c r="Z874" s="316"/>
      <c r="AA874" s="316"/>
      <c r="AB874" s="317"/>
      <c r="AC874" s="319" t="s">
        <v>500</v>
      </c>
      <c r="AD874" s="319"/>
      <c r="AE874" s="319"/>
      <c r="AF874" s="319"/>
      <c r="AG874" s="319"/>
      <c r="AH874" s="320">
        <v>1</v>
      </c>
      <c r="AI874" s="321"/>
      <c r="AJ874" s="321"/>
      <c r="AK874" s="321"/>
      <c r="AL874" s="322">
        <v>100</v>
      </c>
      <c r="AM874" s="323"/>
      <c r="AN874" s="323"/>
      <c r="AO874" s="324"/>
      <c r="AP874" s="318" t="s">
        <v>626</v>
      </c>
      <c r="AQ874" s="318"/>
      <c r="AR874" s="318"/>
      <c r="AS874" s="318"/>
      <c r="AT874" s="318"/>
      <c r="AU874" s="318"/>
      <c r="AV874" s="318"/>
      <c r="AW874" s="318"/>
      <c r="AX874" s="318"/>
    </row>
    <row r="875" spans="1:50" ht="30" customHeight="1" x14ac:dyDescent="0.15">
      <c r="A875" s="401">
        <v>6</v>
      </c>
      <c r="B875" s="401">
        <v>1</v>
      </c>
      <c r="C875" s="415" t="s">
        <v>611</v>
      </c>
      <c r="D875" s="415"/>
      <c r="E875" s="415"/>
      <c r="F875" s="415"/>
      <c r="G875" s="415"/>
      <c r="H875" s="415"/>
      <c r="I875" s="415"/>
      <c r="J875" s="416">
        <v>8010401009458</v>
      </c>
      <c r="K875" s="417"/>
      <c r="L875" s="417"/>
      <c r="M875" s="417"/>
      <c r="N875" s="417"/>
      <c r="O875" s="417"/>
      <c r="P875" s="314" t="s">
        <v>621</v>
      </c>
      <c r="Q875" s="314"/>
      <c r="R875" s="314"/>
      <c r="S875" s="314"/>
      <c r="T875" s="314"/>
      <c r="U875" s="314"/>
      <c r="V875" s="314"/>
      <c r="W875" s="314"/>
      <c r="X875" s="314"/>
      <c r="Y875" s="315">
        <v>859</v>
      </c>
      <c r="Z875" s="316"/>
      <c r="AA875" s="316"/>
      <c r="AB875" s="317"/>
      <c r="AC875" s="319" t="s">
        <v>494</v>
      </c>
      <c r="AD875" s="319"/>
      <c r="AE875" s="319"/>
      <c r="AF875" s="319"/>
      <c r="AG875" s="319"/>
      <c r="AH875" s="320">
        <v>1</v>
      </c>
      <c r="AI875" s="321"/>
      <c r="AJ875" s="321"/>
      <c r="AK875" s="321"/>
      <c r="AL875" s="322">
        <v>91</v>
      </c>
      <c r="AM875" s="323"/>
      <c r="AN875" s="323"/>
      <c r="AO875" s="324"/>
      <c r="AP875" s="318" t="s">
        <v>537</v>
      </c>
      <c r="AQ875" s="318"/>
      <c r="AR875" s="318"/>
      <c r="AS875" s="318"/>
      <c r="AT875" s="318"/>
      <c r="AU875" s="318"/>
      <c r="AV875" s="318"/>
      <c r="AW875" s="318"/>
      <c r="AX875" s="318"/>
    </row>
    <row r="876" spans="1:50" ht="30" customHeight="1" x14ac:dyDescent="0.15">
      <c r="A876" s="401">
        <v>7</v>
      </c>
      <c r="B876" s="401">
        <v>1</v>
      </c>
      <c r="C876" s="415" t="s">
        <v>612</v>
      </c>
      <c r="D876" s="415"/>
      <c r="E876" s="415"/>
      <c r="F876" s="415"/>
      <c r="G876" s="415"/>
      <c r="H876" s="415"/>
      <c r="I876" s="415"/>
      <c r="J876" s="416">
        <v>5010601000905</v>
      </c>
      <c r="K876" s="417"/>
      <c r="L876" s="417"/>
      <c r="M876" s="417"/>
      <c r="N876" s="417"/>
      <c r="O876" s="417"/>
      <c r="P876" s="314" t="s">
        <v>622</v>
      </c>
      <c r="Q876" s="314"/>
      <c r="R876" s="314"/>
      <c r="S876" s="314"/>
      <c r="T876" s="314"/>
      <c r="U876" s="314"/>
      <c r="V876" s="314"/>
      <c r="W876" s="314"/>
      <c r="X876" s="314"/>
      <c r="Y876" s="315">
        <v>738</v>
      </c>
      <c r="Z876" s="316"/>
      <c r="AA876" s="316"/>
      <c r="AB876" s="317"/>
      <c r="AC876" s="319" t="s">
        <v>494</v>
      </c>
      <c r="AD876" s="319"/>
      <c r="AE876" s="319"/>
      <c r="AF876" s="319"/>
      <c r="AG876" s="319"/>
      <c r="AH876" s="320">
        <v>1</v>
      </c>
      <c r="AI876" s="321"/>
      <c r="AJ876" s="321"/>
      <c r="AK876" s="321"/>
      <c r="AL876" s="322">
        <v>98</v>
      </c>
      <c r="AM876" s="323"/>
      <c r="AN876" s="323"/>
      <c r="AO876" s="324"/>
      <c r="AP876" s="318" t="s">
        <v>537</v>
      </c>
      <c r="AQ876" s="318"/>
      <c r="AR876" s="318"/>
      <c r="AS876" s="318"/>
      <c r="AT876" s="318"/>
      <c r="AU876" s="318"/>
      <c r="AV876" s="318"/>
      <c r="AW876" s="318"/>
      <c r="AX876" s="318"/>
    </row>
    <row r="877" spans="1:50" ht="30" customHeight="1" x14ac:dyDescent="0.15">
      <c r="A877" s="401">
        <v>8</v>
      </c>
      <c r="B877" s="401">
        <v>1</v>
      </c>
      <c r="C877" s="415" t="s">
        <v>613</v>
      </c>
      <c r="D877" s="415"/>
      <c r="E877" s="415"/>
      <c r="F877" s="415"/>
      <c r="G877" s="415"/>
      <c r="H877" s="415"/>
      <c r="I877" s="415"/>
      <c r="J877" s="416">
        <v>4050001010980</v>
      </c>
      <c r="K877" s="417"/>
      <c r="L877" s="417"/>
      <c r="M877" s="417"/>
      <c r="N877" s="417"/>
      <c r="O877" s="417"/>
      <c r="P877" s="314" t="s">
        <v>623</v>
      </c>
      <c r="Q877" s="314"/>
      <c r="R877" s="314"/>
      <c r="S877" s="314"/>
      <c r="T877" s="314"/>
      <c r="U877" s="314"/>
      <c r="V877" s="314"/>
      <c r="W877" s="314"/>
      <c r="X877" s="314"/>
      <c r="Y877" s="315">
        <v>701</v>
      </c>
      <c r="Z877" s="316"/>
      <c r="AA877" s="316"/>
      <c r="AB877" s="317"/>
      <c r="AC877" s="319" t="s">
        <v>493</v>
      </c>
      <c r="AD877" s="319"/>
      <c r="AE877" s="319"/>
      <c r="AF877" s="319"/>
      <c r="AG877" s="319"/>
      <c r="AH877" s="320">
        <v>1</v>
      </c>
      <c r="AI877" s="321"/>
      <c r="AJ877" s="321"/>
      <c r="AK877" s="321"/>
      <c r="AL877" s="322">
        <v>98</v>
      </c>
      <c r="AM877" s="323"/>
      <c r="AN877" s="323"/>
      <c r="AO877" s="324"/>
      <c r="AP877" s="318" t="s">
        <v>537</v>
      </c>
      <c r="AQ877" s="318"/>
      <c r="AR877" s="318"/>
      <c r="AS877" s="318"/>
      <c r="AT877" s="318"/>
      <c r="AU877" s="318"/>
      <c r="AV877" s="318"/>
      <c r="AW877" s="318"/>
      <c r="AX877" s="318"/>
    </row>
    <row r="878" spans="1:50" ht="30" customHeight="1" x14ac:dyDescent="0.15">
      <c r="A878" s="401">
        <v>9</v>
      </c>
      <c r="B878" s="401">
        <v>1</v>
      </c>
      <c r="C878" s="415" t="s">
        <v>614</v>
      </c>
      <c r="D878" s="415"/>
      <c r="E878" s="415"/>
      <c r="F878" s="415"/>
      <c r="G878" s="415"/>
      <c r="H878" s="415"/>
      <c r="I878" s="415"/>
      <c r="J878" s="416">
        <v>9180301011100</v>
      </c>
      <c r="K878" s="417"/>
      <c r="L878" s="417"/>
      <c r="M878" s="417"/>
      <c r="N878" s="417"/>
      <c r="O878" s="417"/>
      <c r="P878" s="314" t="s">
        <v>624</v>
      </c>
      <c r="Q878" s="314"/>
      <c r="R878" s="314"/>
      <c r="S878" s="314"/>
      <c r="T878" s="314"/>
      <c r="U878" s="314"/>
      <c r="V878" s="314"/>
      <c r="W878" s="314"/>
      <c r="X878" s="314"/>
      <c r="Y878" s="315">
        <v>556</v>
      </c>
      <c r="Z878" s="316"/>
      <c r="AA878" s="316"/>
      <c r="AB878" s="317"/>
      <c r="AC878" s="319" t="s">
        <v>493</v>
      </c>
      <c r="AD878" s="319"/>
      <c r="AE878" s="319"/>
      <c r="AF878" s="319"/>
      <c r="AG878" s="319"/>
      <c r="AH878" s="320">
        <v>1</v>
      </c>
      <c r="AI878" s="321"/>
      <c r="AJ878" s="321"/>
      <c r="AK878" s="321"/>
      <c r="AL878" s="322">
        <v>96</v>
      </c>
      <c r="AM878" s="323"/>
      <c r="AN878" s="323"/>
      <c r="AO878" s="324"/>
      <c r="AP878" s="318" t="s">
        <v>537</v>
      </c>
      <c r="AQ878" s="318"/>
      <c r="AR878" s="318"/>
      <c r="AS878" s="318"/>
      <c r="AT878" s="318"/>
      <c r="AU878" s="318"/>
      <c r="AV878" s="318"/>
      <c r="AW878" s="318"/>
      <c r="AX878" s="318"/>
    </row>
    <row r="879" spans="1:50" ht="30" customHeight="1" x14ac:dyDescent="0.15">
      <c r="A879" s="401">
        <v>10</v>
      </c>
      <c r="B879" s="401">
        <v>1</v>
      </c>
      <c r="C879" s="415" t="s">
        <v>615</v>
      </c>
      <c r="D879" s="415"/>
      <c r="E879" s="415"/>
      <c r="F879" s="415"/>
      <c r="G879" s="415"/>
      <c r="H879" s="415"/>
      <c r="I879" s="415"/>
      <c r="J879" s="416">
        <v>3030001036384</v>
      </c>
      <c r="K879" s="417"/>
      <c r="L879" s="417"/>
      <c r="M879" s="417"/>
      <c r="N879" s="417"/>
      <c r="O879" s="417"/>
      <c r="P879" s="314" t="s">
        <v>625</v>
      </c>
      <c r="Q879" s="314"/>
      <c r="R879" s="314"/>
      <c r="S879" s="314"/>
      <c r="T879" s="314"/>
      <c r="U879" s="314"/>
      <c r="V879" s="314"/>
      <c r="W879" s="314"/>
      <c r="X879" s="314"/>
      <c r="Y879" s="315">
        <v>523</v>
      </c>
      <c r="Z879" s="316"/>
      <c r="AA879" s="316"/>
      <c r="AB879" s="317"/>
      <c r="AC879" s="319" t="s">
        <v>493</v>
      </c>
      <c r="AD879" s="319"/>
      <c r="AE879" s="319"/>
      <c r="AF879" s="319"/>
      <c r="AG879" s="319"/>
      <c r="AH879" s="320">
        <v>1</v>
      </c>
      <c r="AI879" s="321"/>
      <c r="AJ879" s="321"/>
      <c r="AK879" s="321"/>
      <c r="AL879" s="322">
        <v>96</v>
      </c>
      <c r="AM879" s="323"/>
      <c r="AN879" s="323"/>
      <c r="AO879" s="324"/>
      <c r="AP879" s="318" t="s">
        <v>537</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0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628</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416</v>
      </c>
      <c r="K902" s="111"/>
      <c r="L902" s="111"/>
      <c r="M902" s="111"/>
      <c r="N902" s="111"/>
      <c r="O902" s="111"/>
      <c r="P902" s="344" t="s">
        <v>365</v>
      </c>
      <c r="Q902" s="344"/>
      <c r="R902" s="344"/>
      <c r="S902" s="344"/>
      <c r="T902" s="344"/>
      <c r="U902" s="344"/>
      <c r="V902" s="344"/>
      <c r="W902" s="344"/>
      <c r="X902" s="344"/>
      <c r="Y902" s="341" t="s">
        <v>413</v>
      </c>
      <c r="Z902" s="342"/>
      <c r="AA902" s="342"/>
      <c r="AB902" s="342"/>
      <c r="AC902" s="274" t="s">
        <v>456</v>
      </c>
      <c r="AD902" s="274"/>
      <c r="AE902" s="274"/>
      <c r="AF902" s="274"/>
      <c r="AG902" s="274"/>
      <c r="AH902" s="341" t="s">
        <v>489</v>
      </c>
      <c r="AI902" s="343"/>
      <c r="AJ902" s="343"/>
      <c r="AK902" s="343"/>
      <c r="AL902" s="343" t="s">
        <v>21</v>
      </c>
      <c r="AM902" s="343"/>
      <c r="AN902" s="343"/>
      <c r="AO902" s="424"/>
      <c r="AP902" s="425" t="s">
        <v>417</v>
      </c>
      <c r="AQ902" s="425"/>
      <c r="AR902" s="425"/>
      <c r="AS902" s="425"/>
      <c r="AT902" s="425"/>
      <c r="AU902" s="425"/>
      <c r="AV902" s="425"/>
      <c r="AW902" s="425"/>
      <c r="AX902" s="425"/>
    </row>
    <row r="903" spans="1:50" ht="66" customHeight="1" x14ac:dyDescent="0.15">
      <c r="A903" s="401">
        <v>1</v>
      </c>
      <c r="B903" s="401">
        <v>1</v>
      </c>
      <c r="C903" s="415" t="s">
        <v>629</v>
      </c>
      <c r="D903" s="415" t="s">
        <v>629</v>
      </c>
      <c r="E903" s="415" t="s">
        <v>629</v>
      </c>
      <c r="F903" s="415" t="s">
        <v>629</v>
      </c>
      <c r="G903" s="415" t="s">
        <v>629</v>
      </c>
      <c r="H903" s="415" t="s">
        <v>629</v>
      </c>
      <c r="I903" s="415" t="s">
        <v>629</v>
      </c>
      <c r="J903" s="416" t="s">
        <v>537</v>
      </c>
      <c r="K903" s="417"/>
      <c r="L903" s="417"/>
      <c r="M903" s="417"/>
      <c r="N903" s="417"/>
      <c r="O903" s="417"/>
      <c r="P903" s="314" t="s">
        <v>639</v>
      </c>
      <c r="Q903" s="314" t="s">
        <v>639</v>
      </c>
      <c r="R903" s="314" t="s">
        <v>639</v>
      </c>
      <c r="S903" s="314" t="s">
        <v>639</v>
      </c>
      <c r="T903" s="314" t="s">
        <v>639</v>
      </c>
      <c r="U903" s="314" t="s">
        <v>639</v>
      </c>
      <c r="V903" s="314" t="s">
        <v>639</v>
      </c>
      <c r="W903" s="314" t="s">
        <v>639</v>
      </c>
      <c r="X903" s="314" t="s">
        <v>639</v>
      </c>
      <c r="Y903" s="315">
        <v>51</v>
      </c>
      <c r="Z903" s="316"/>
      <c r="AA903" s="316"/>
      <c r="AB903" s="317"/>
      <c r="AC903" s="325" t="s">
        <v>497</v>
      </c>
      <c r="AD903" s="426"/>
      <c r="AE903" s="426"/>
      <c r="AF903" s="426"/>
      <c r="AG903" s="426"/>
      <c r="AH903" s="418">
        <v>1</v>
      </c>
      <c r="AI903" s="419"/>
      <c r="AJ903" s="419"/>
      <c r="AK903" s="419"/>
      <c r="AL903" s="322">
        <v>99</v>
      </c>
      <c r="AM903" s="323"/>
      <c r="AN903" s="323"/>
      <c r="AO903" s="324"/>
      <c r="AP903" s="318" t="s">
        <v>537</v>
      </c>
      <c r="AQ903" s="318"/>
      <c r="AR903" s="318"/>
      <c r="AS903" s="318"/>
      <c r="AT903" s="318"/>
      <c r="AU903" s="318"/>
      <c r="AV903" s="318"/>
      <c r="AW903" s="318"/>
      <c r="AX903" s="318"/>
    </row>
    <row r="904" spans="1:50" ht="30" customHeight="1" x14ac:dyDescent="0.15">
      <c r="A904" s="401">
        <v>2</v>
      </c>
      <c r="B904" s="401">
        <v>1</v>
      </c>
      <c r="C904" s="415" t="s">
        <v>630</v>
      </c>
      <c r="D904" s="415" t="s">
        <v>630</v>
      </c>
      <c r="E904" s="415" t="s">
        <v>630</v>
      </c>
      <c r="F904" s="415" t="s">
        <v>630</v>
      </c>
      <c r="G904" s="415" t="s">
        <v>630</v>
      </c>
      <c r="H904" s="415" t="s">
        <v>630</v>
      </c>
      <c r="I904" s="415" t="s">
        <v>630</v>
      </c>
      <c r="J904" s="416">
        <v>4021005008923</v>
      </c>
      <c r="K904" s="417"/>
      <c r="L904" s="417"/>
      <c r="M904" s="417"/>
      <c r="N904" s="417"/>
      <c r="O904" s="417"/>
      <c r="P904" s="314" t="s">
        <v>640</v>
      </c>
      <c r="Q904" s="314" t="s">
        <v>640</v>
      </c>
      <c r="R904" s="314" t="s">
        <v>640</v>
      </c>
      <c r="S904" s="314" t="s">
        <v>640</v>
      </c>
      <c r="T904" s="314" t="s">
        <v>640</v>
      </c>
      <c r="U904" s="314" t="s">
        <v>640</v>
      </c>
      <c r="V904" s="314" t="s">
        <v>640</v>
      </c>
      <c r="W904" s="314" t="s">
        <v>640</v>
      </c>
      <c r="X904" s="314" t="s">
        <v>640</v>
      </c>
      <c r="Y904" s="315">
        <v>46</v>
      </c>
      <c r="Z904" s="316"/>
      <c r="AA904" s="316"/>
      <c r="AB904" s="317"/>
      <c r="AC904" s="325" t="s">
        <v>496</v>
      </c>
      <c r="AD904" s="325"/>
      <c r="AE904" s="325"/>
      <c r="AF904" s="325"/>
      <c r="AG904" s="325"/>
      <c r="AH904" s="418">
        <v>1</v>
      </c>
      <c r="AI904" s="419"/>
      <c r="AJ904" s="419"/>
      <c r="AK904" s="419"/>
      <c r="AL904" s="322">
        <v>97</v>
      </c>
      <c r="AM904" s="323"/>
      <c r="AN904" s="323"/>
      <c r="AO904" s="324"/>
      <c r="AP904" s="318" t="s">
        <v>537</v>
      </c>
      <c r="AQ904" s="318"/>
      <c r="AR904" s="318"/>
      <c r="AS904" s="318"/>
      <c r="AT904" s="318"/>
      <c r="AU904" s="318"/>
      <c r="AV904" s="318"/>
      <c r="AW904" s="318"/>
      <c r="AX904" s="318"/>
    </row>
    <row r="905" spans="1:50" ht="59.25" customHeight="1" x14ac:dyDescent="0.15">
      <c r="A905" s="401">
        <v>3</v>
      </c>
      <c r="B905" s="401">
        <v>1</v>
      </c>
      <c r="C905" s="422" t="s">
        <v>631</v>
      </c>
      <c r="D905" s="415" t="s">
        <v>631</v>
      </c>
      <c r="E905" s="415" t="s">
        <v>631</v>
      </c>
      <c r="F905" s="415" t="s">
        <v>631</v>
      </c>
      <c r="G905" s="415" t="s">
        <v>631</v>
      </c>
      <c r="H905" s="415" t="s">
        <v>631</v>
      </c>
      <c r="I905" s="415" t="s">
        <v>631</v>
      </c>
      <c r="J905" s="416" t="s">
        <v>537</v>
      </c>
      <c r="K905" s="417"/>
      <c r="L905" s="417"/>
      <c r="M905" s="417"/>
      <c r="N905" s="417"/>
      <c r="O905" s="417"/>
      <c r="P905" s="423" t="s">
        <v>641</v>
      </c>
      <c r="Q905" s="314" t="s">
        <v>641</v>
      </c>
      <c r="R905" s="314" t="s">
        <v>641</v>
      </c>
      <c r="S905" s="314" t="s">
        <v>641</v>
      </c>
      <c r="T905" s="314" t="s">
        <v>641</v>
      </c>
      <c r="U905" s="314" t="s">
        <v>641</v>
      </c>
      <c r="V905" s="314" t="s">
        <v>641</v>
      </c>
      <c r="W905" s="314" t="s">
        <v>641</v>
      </c>
      <c r="X905" s="314" t="s">
        <v>641</v>
      </c>
      <c r="Y905" s="315">
        <v>23</v>
      </c>
      <c r="Z905" s="316"/>
      <c r="AA905" s="316"/>
      <c r="AB905" s="317"/>
      <c r="AC905" s="325" t="s">
        <v>497</v>
      </c>
      <c r="AD905" s="325"/>
      <c r="AE905" s="325"/>
      <c r="AF905" s="325"/>
      <c r="AG905" s="325"/>
      <c r="AH905" s="320">
        <v>1</v>
      </c>
      <c r="AI905" s="321"/>
      <c r="AJ905" s="321"/>
      <c r="AK905" s="321"/>
      <c r="AL905" s="322">
        <v>100</v>
      </c>
      <c r="AM905" s="323"/>
      <c r="AN905" s="323"/>
      <c r="AO905" s="324"/>
      <c r="AP905" s="318" t="s">
        <v>537</v>
      </c>
      <c r="AQ905" s="318"/>
      <c r="AR905" s="318"/>
      <c r="AS905" s="318"/>
      <c r="AT905" s="318"/>
      <c r="AU905" s="318"/>
      <c r="AV905" s="318"/>
      <c r="AW905" s="318"/>
      <c r="AX905" s="318"/>
    </row>
    <row r="906" spans="1:50" ht="78.75" customHeight="1" x14ac:dyDescent="0.15">
      <c r="A906" s="401">
        <v>4</v>
      </c>
      <c r="B906" s="401">
        <v>1</v>
      </c>
      <c r="C906" s="422" t="s">
        <v>632</v>
      </c>
      <c r="D906" s="415" t="s">
        <v>632</v>
      </c>
      <c r="E906" s="415" t="s">
        <v>632</v>
      </c>
      <c r="F906" s="415" t="s">
        <v>632</v>
      </c>
      <c r="G906" s="415" t="s">
        <v>632</v>
      </c>
      <c r="H906" s="415" t="s">
        <v>632</v>
      </c>
      <c r="I906" s="415" t="s">
        <v>632</v>
      </c>
      <c r="J906" s="416" t="s">
        <v>537</v>
      </c>
      <c r="K906" s="417"/>
      <c r="L906" s="417"/>
      <c r="M906" s="417"/>
      <c r="N906" s="417"/>
      <c r="O906" s="417"/>
      <c r="P906" s="423" t="s">
        <v>642</v>
      </c>
      <c r="Q906" s="314" t="s">
        <v>642</v>
      </c>
      <c r="R906" s="314" t="s">
        <v>642</v>
      </c>
      <c r="S906" s="314" t="s">
        <v>642</v>
      </c>
      <c r="T906" s="314" t="s">
        <v>642</v>
      </c>
      <c r="U906" s="314" t="s">
        <v>642</v>
      </c>
      <c r="V906" s="314" t="s">
        <v>642</v>
      </c>
      <c r="W906" s="314" t="s">
        <v>642</v>
      </c>
      <c r="X906" s="314" t="s">
        <v>642</v>
      </c>
      <c r="Y906" s="315">
        <v>22</v>
      </c>
      <c r="Z906" s="316"/>
      <c r="AA906" s="316"/>
      <c r="AB906" s="317"/>
      <c r="AC906" s="325" t="s">
        <v>497</v>
      </c>
      <c r="AD906" s="325"/>
      <c r="AE906" s="325"/>
      <c r="AF906" s="325"/>
      <c r="AG906" s="325"/>
      <c r="AH906" s="320">
        <v>1</v>
      </c>
      <c r="AI906" s="321"/>
      <c r="AJ906" s="321"/>
      <c r="AK906" s="321"/>
      <c r="AL906" s="322">
        <v>99</v>
      </c>
      <c r="AM906" s="323"/>
      <c r="AN906" s="323"/>
      <c r="AO906" s="324"/>
      <c r="AP906" s="318" t="s">
        <v>537</v>
      </c>
      <c r="AQ906" s="318"/>
      <c r="AR906" s="318"/>
      <c r="AS906" s="318"/>
      <c r="AT906" s="318"/>
      <c r="AU906" s="318"/>
      <c r="AV906" s="318"/>
      <c r="AW906" s="318"/>
      <c r="AX906" s="318"/>
    </row>
    <row r="907" spans="1:50" ht="54" customHeight="1" x14ac:dyDescent="0.15">
      <c r="A907" s="401">
        <v>5</v>
      </c>
      <c r="B907" s="401">
        <v>1</v>
      </c>
      <c r="C907" s="415" t="s">
        <v>633</v>
      </c>
      <c r="D907" s="415" t="s">
        <v>633</v>
      </c>
      <c r="E907" s="415" t="s">
        <v>633</v>
      </c>
      <c r="F907" s="415" t="s">
        <v>633</v>
      </c>
      <c r="G907" s="415" t="s">
        <v>633</v>
      </c>
      <c r="H907" s="415" t="s">
        <v>633</v>
      </c>
      <c r="I907" s="415" t="s">
        <v>633</v>
      </c>
      <c r="J907" s="416" t="s">
        <v>537</v>
      </c>
      <c r="K907" s="417"/>
      <c r="L907" s="417"/>
      <c r="M907" s="417"/>
      <c r="N907" s="417"/>
      <c r="O907" s="417"/>
      <c r="P907" s="314" t="s">
        <v>643</v>
      </c>
      <c r="Q907" s="314" t="s">
        <v>643</v>
      </c>
      <c r="R907" s="314" t="s">
        <v>643</v>
      </c>
      <c r="S907" s="314" t="s">
        <v>643</v>
      </c>
      <c r="T907" s="314" t="s">
        <v>643</v>
      </c>
      <c r="U907" s="314" t="s">
        <v>643</v>
      </c>
      <c r="V907" s="314" t="s">
        <v>643</v>
      </c>
      <c r="W907" s="314" t="s">
        <v>643</v>
      </c>
      <c r="X907" s="314" t="s">
        <v>643</v>
      </c>
      <c r="Y907" s="315">
        <v>21</v>
      </c>
      <c r="Z907" s="316"/>
      <c r="AA907" s="316"/>
      <c r="AB907" s="317"/>
      <c r="AC907" s="319" t="s">
        <v>497</v>
      </c>
      <c r="AD907" s="319"/>
      <c r="AE907" s="319"/>
      <c r="AF907" s="319"/>
      <c r="AG907" s="319"/>
      <c r="AH907" s="320">
        <v>1</v>
      </c>
      <c r="AI907" s="321"/>
      <c r="AJ907" s="321"/>
      <c r="AK907" s="321"/>
      <c r="AL907" s="322">
        <v>99</v>
      </c>
      <c r="AM907" s="323"/>
      <c r="AN907" s="323"/>
      <c r="AO907" s="324"/>
      <c r="AP907" s="318" t="s">
        <v>537</v>
      </c>
      <c r="AQ907" s="318"/>
      <c r="AR907" s="318"/>
      <c r="AS907" s="318"/>
      <c r="AT907" s="318"/>
      <c r="AU907" s="318"/>
      <c r="AV907" s="318"/>
      <c r="AW907" s="318"/>
      <c r="AX907" s="318"/>
    </row>
    <row r="908" spans="1:50" ht="62.25" customHeight="1" x14ac:dyDescent="0.15">
      <c r="A908" s="401">
        <v>6</v>
      </c>
      <c r="B908" s="401">
        <v>1</v>
      </c>
      <c r="C908" s="415" t="s">
        <v>634</v>
      </c>
      <c r="D908" s="415" t="s">
        <v>634</v>
      </c>
      <c r="E908" s="415" t="s">
        <v>634</v>
      </c>
      <c r="F908" s="415" t="s">
        <v>634</v>
      </c>
      <c r="G908" s="415" t="s">
        <v>634</v>
      </c>
      <c r="H908" s="415" t="s">
        <v>634</v>
      </c>
      <c r="I908" s="415" t="s">
        <v>634</v>
      </c>
      <c r="J908" s="416" t="s">
        <v>537</v>
      </c>
      <c r="K908" s="417"/>
      <c r="L908" s="417"/>
      <c r="M908" s="417"/>
      <c r="N908" s="417"/>
      <c r="O908" s="417"/>
      <c r="P908" s="314" t="s">
        <v>639</v>
      </c>
      <c r="Q908" s="314" t="s">
        <v>639</v>
      </c>
      <c r="R908" s="314" t="s">
        <v>639</v>
      </c>
      <c r="S908" s="314" t="s">
        <v>639</v>
      </c>
      <c r="T908" s="314" t="s">
        <v>639</v>
      </c>
      <c r="U908" s="314" t="s">
        <v>639</v>
      </c>
      <c r="V908" s="314" t="s">
        <v>639</v>
      </c>
      <c r="W908" s="314" t="s">
        <v>639</v>
      </c>
      <c r="X908" s="314" t="s">
        <v>639</v>
      </c>
      <c r="Y908" s="315">
        <v>20</v>
      </c>
      <c r="Z908" s="316"/>
      <c r="AA908" s="316"/>
      <c r="AB908" s="317"/>
      <c r="AC908" s="319" t="s">
        <v>497</v>
      </c>
      <c r="AD908" s="319"/>
      <c r="AE908" s="319"/>
      <c r="AF908" s="319"/>
      <c r="AG908" s="319"/>
      <c r="AH908" s="320">
        <v>1</v>
      </c>
      <c r="AI908" s="321"/>
      <c r="AJ908" s="321"/>
      <c r="AK908" s="321"/>
      <c r="AL908" s="322">
        <v>99</v>
      </c>
      <c r="AM908" s="323"/>
      <c r="AN908" s="323"/>
      <c r="AO908" s="324"/>
      <c r="AP908" s="318" t="s">
        <v>537</v>
      </c>
      <c r="AQ908" s="318"/>
      <c r="AR908" s="318"/>
      <c r="AS908" s="318"/>
      <c r="AT908" s="318"/>
      <c r="AU908" s="318"/>
      <c r="AV908" s="318"/>
      <c r="AW908" s="318"/>
      <c r="AX908" s="318"/>
    </row>
    <row r="909" spans="1:50" ht="59.25" customHeight="1" x14ac:dyDescent="0.15">
      <c r="A909" s="401">
        <v>7</v>
      </c>
      <c r="B909" s="401">
        <v>1</v>
      </c>
      <c r="C909" s="415" t="s">
        <v>635</v>
      </c>
      <c r="D909" s="415" t="e">
        <v>#REF!</v>
      </c>
      <c r="E909" s="415" t="e">
        <v>#REF!</v>
      </c>
      <c r="F909" s="415" t="e">
        <v>#REF!</v>
      </c>
      <c r="G909" s="415" t="e">
        <v>#REF!</v>
      </c>
      <c r="H909" s="415" t="e">
        <v>#REF!</v>
      </c>
      <c r="I909" s="415" t="e">
        <v>#REF!</v>
      </c>
      <c r="J909" s="416" t="s">
        <v>537</v>
      </c>
      <c r="K909" s="417"/>
      <c r="L909" s="417"/>
      <c r="M909" s="417"/>
      <c r="N909" s="417"/>
      <c r="O909" s="417"/>
      <c r="P909" s="314" t="s">
        <v>644</v>
      </c>
      <c r="Q909" s="314" t="s">
        <v>644</v>
      </c>
      <c r="R909" s="314" t="s">
        <v>644</v>
      </c>
      <c r="S909" s="314" t="s">
        <v>644</v>
      </c>
      <c r="T909" s="314" t="s">
        <v>644</v>
      </c>
      <c r="U909" s="314" t="s">
        <v>644</v>
      </c>
      <c r="V909" s="314" t="s">
        <v>644</v>
      </c>
      <c r="W909" s="314" t="s">
        <v>644</v>
      </c>
      <c r="X909" s="314" t="s">
        <v>644</v>
      </c>
      <c r="Y909" s="315">
        <v>20</v>
      </c>
      <c r="Z909" s="316"/>
      <c r="AA909" s="316"/>
      <c r="AB909" s="317"/>
      <c r="AC909" s="319" t="s">
        <v>497</v>
      </c>
      <c r="AD909" s="319"/>
      <c r="AE909" s="319"/>
      <c r="AF909" s="319"/>
      <c r="AG909" s="319"/>
      <c r="AH909" s="320">
        <v>1</v>
      </c>
      <c r="AI909" s="321"/>
      <c r="AJ909" s="321"/>
      <c r="AK909" s="321"/>
      <c r="AL909" s="322">
        <v>99</v>
      </c>
      <c r="AM909" s="323"/>
      <c r="AN909" s="323"/>
      <c r="AO909" s="324"/>
      <c r="AP909" s="318" t="s">
        <v>537</v>
      </c>
      <c r="AQ909" s="318"/>
      <c r="AR909" s="318"/>
      <c r="AS909" s="318"/>
      <c r="AT909" s="318"/>
      <c r="AU909" s="318"/>
      <c r="AV909" s="318"/>
      <c r="AW909" s="318"/>
      <c r="AX909" s="318"/>
    </row>
    <row r="910" spans="1:50" ht="30" customHeight="1" x14ac:dyDescent="0.15">
      <c r="A910" s="401">
        <v>8</v>
      </c>
      <c r="B910" s="401">
        <v>1</v>
      </c>
      <c r="C910" s="415" t="s">
        <v>636</v>
      </c>
      <c r="D910" s="415" t="s">
        <v>636</v>
      </c>
      <c r="E910" s="415" t="s">
        <v>636</v>
      </c>
      <c r="F910" s="415" t="s">
        <v>636</v>
      </c>
      <c r="G910" s="415" t="s">
        <v>636</v>
      </c>
      <c r="H910" s="415" t="s">
        <v>636</v>
      </c>
      <c r="I910" s="415" t="s">
        <v>636</v>
      </c>
      <c r="J910" s="416">
        <v>1010005018655</v>
      </c>
      <c r="K910" s="417"/>
      <c r="L910" s="417"/>
      <c r="M910" s="417"/>
      <c r="N910" s="417"/>
      <c r="O910" s="417"/>
      <c r="P910" s="314" t="s">
        <v>645</v>
      </c>
      <c r="Q910" s="314" t="s">
        <v>645</v>
      </c>
      <c r="R910" s="314" t="s">
        <v>645</v>
      </c>
      <c r="S910" s="314" t="s">
        <v>645</v>
      </c>
      <c r="T910" s="314" t="s">
        <v>645</v>
      </c>
      <c r="U910" s="314" t="s">
        <v>645</v>
      </c>
      <c r="V910" s="314" t="s">
        <v>645</v>
      </c>
      <c r="W910" s="314" t="s">
        <v>645</v>
      </c>
      <c r="X910" s="314" t="s">
        <v>645</v>
      </c>
      <c r="Y910" s="315">
        <v>5</v>
      </c>
      <c r="Z910" s="316"/>
      <c r="AA910" s="316"/>
      <c r="AB910" s="317"/>
      <c r="AC910" s="319" t="s">
        <v>497</v>
      </c>
      <c r="AD910" s="319"/>
      <c r="AE910" s="319"/>
      <c r="AF910" s="319"/>
      <c r="AG910" s="319"/>
      <c r="AH910" s="320">
        <v>1</v>
      </c>
      <c r="AI910" s="321"/>
      <c r="AJ910" s="321"/>
      <c r="AK910" s="321"/>
      <c r="AL910" s="322">
        <v>100</v>
      </c>
      <c r="AM910" s="323"/>
      <c r="AN910" s="323"/>
      <c r="AO910" s="324"/>
      <c r="AP910" s="318" t="s">
        <v>537</v>
      </c>
      <c r="AQ910" s="318"/>
      <c r="AR910" s="318"/>
      <c r="AS910" s="318"/>
      <c r="AT910" s="318"/>
      <c r="AU910" s="318"/>
      <c r="AV910" s="318"/>
      <c r="AW910" s="318"/>
      <c r="AX910" s="318"/>
    </row>
    <row r="911" spans="1:50" ht="60" customHeight="1" x14ac:dyDescent="0.15">
      <c r="A911" s="401">
        <v>9</v>
      </c>
      <c r="B911" s="401">
        <v>1</v>
      </c>
      <c r="C911" s="415" t="s">
        <v>637</v>
      </c>
      <c r="D911" s="415" t="s">
        <v>637</v>
      </c>
      <c r="E911" s="415" t="s">
        <v>637</v>
      </c>
      <c r="F911" s="415" t="s">
        <v>637</v>
      </c>
      <c r="G911" s="415" t="s">
        <v>637</v>
      </c>
      <c r="H911" s="415" t="s">
        <v>637</v>
      </c>
      <c r="I911" s="415" t="s">
        <v>637</v>
      </c>
      <c r="J911" s="416" t="s">
        <v>537</v>
      </c>
      <c r="K911" s="417"/>
      <c r="L911" s="417"/>
      <c r="M911" s="417"/>
      <c r="N911" s="417"/>
      <c r="O911" s="417"/>
      <c r="P911" s="314" t="s">
        <v>646</v>
      </c>
      <c r="Q911" s="314" t="s">
        <v>646</v>
      </c>
      <c r="R911" s="314" t="s">
        <v>646</v>
      </c>
      <c r="S911" s="314" t="s">
        <v>646</v>
      </c>
      <c r="T911" s="314" t="s">
        <v>646</v>
      </c>
      <c r="U911" s="314" t="s">
        <v>646</v>
      </c>
      <c r="V911" s="314" t="s">
        <v>646</v>
      </c>
      <c r="W911" s="314" t="s">
        <v>646</v>
      </c>
      <c r="X911" s="314" t="s">
        <v>646</v>
      </c>
      <c r="Y911" s="315">
        <v>5</v>
      </c>
      <c r="Z911" s="316"/>
      <c r="AA911" s="316"/>
      <c r="AB911" s="317"/>
      <c r="AC911" s="319" t="s">
        <v>497</v>
      </c>
      <c r="AD911" s="319"/>
      <c r="AE911" s="319"/>
      <c r="AF911" s="319"/>
      <c r="AG911" s="319"/>
      <c r="AH911" s="320">
        <v>3</v>
      </c>
      <c r="AI911" s="321"/>
      <c r="AJ911" s="321"/>
      <c r="AK911" s="321"/>
      <c r="AL911" s="322">
        <v>100</v>
      </c>
      <c r="AM911" s="323"/>
      <c r="AN911" s="323"/>
      <c r="AO911" s="324"/>
      <c r="AP911" s="318" t="s">
        <v>537</v>
      </c>
      <c r="AQ911" s="318"/>
      <c r="AR911" s="318"/>
      <c r="AS911" s="318"/>
      <c r="AT911" s="318"/>
      <c r="AU911" s="318"/>
      <c r="AV911" s="318"/>
      <c r="AW911" s="318"/>
      <c r="AX911" s="318"/>
    </row>
    <row r="912" spans="1:50" ht="30" customHeight="1" x14ac:dyDescent="0.15">
      <c r="A912" s="401">
        <v>10</v>
      </c>
      <c r="B912" s="401">
        <v>1</v>
      </c>
      <c r="C912" s="415" t="s">
        <v>638</v>
      </c>
      <c r="D912" s="415" t="s">
        <v>638</v>
      </c>
      <c r="E912" s="415" t="s">
        <v>638</v>
      </c>
      <c r="F912" s="415" t="s">
        <v>638</v>
      </c>
      <c r="G912" s="415" t="s">
        <v>638</v>
      </c>
      <c r="H912" s="415" t="s">
        <v>638</v>
      </c>
      <c r="I912" s="415" t="s">
        <v>638</v>
      </c>
      <c r="J912" s="416">
        <v>7050005002220</v>
      </c>
      <c r="K912" s="417"/>
      <c r="L912" s="417"/>
      <c r="M912" s="417"/>
      <c r="N912" s="417"/>
      <c r="O912" s="417"/>
      <c r="P912" s="314" t="s">
        <v>647</v>
      </c>
      <c r="Q912" s="314" t="s">
        <v>647</v>
      </c>
      <c r="R912" s="314" t="s">
        <v>647</v>
      </c>
      <c r="S912" s="314" t="s">
        <v>647</v>
      </c>
      <c r="T912" s="314" t="s">
        <v>647</v>
      </c>
      <c r="U912" s="314" t="s">
        <v>647</v>
      </c>
      <c r="V912" s="314" t="s">
        <v>647</v>
      </c>
      <c r="W912" s="314" t="s">
        <v>647</v>
      </c>
      <c r="X912" s="314" t="s">
        <v>647</v>
      </c>
      <c r="Y912" s="315">
        <v>0.05</v>
      </c>
      <c r="Z912" s="316"/>
      <c r="AA912" s="316"/>
      <c r="AB912" s="317"/>
      <c r="AC912" s="319" t="s">
        <v>500</v>
      </c>
      <c r="AD912" s="319"/>
      <c r="AE912" s="319"/>
      <c r="AF912" s="319"/>
      <c r="AG912" s="319"/>
      <c r="AH912" s="320">
        <v>1</v>
      </c>
      <c r="AI912" s="321"/>
      <c r="AJ912" s="321"/>
      <c r="AK912" s="321"/>
      <c r="AL912" s="322">
        <v>100</v>
      </c>
      <c r="AM912" s="323"/>
      <c r="AN912" s="323"/>
      <c r="AO912" s="324"/>
      <c r="AP912" s="318" t="s">
        <v>537</v>
      </c>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648</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416</v>
      </c>
      <c r="K935" s="111"/>
      <c r="L935" s="111"/>
      <c r="M935" s="111"/>
      <c r="N935" s="111"/>
      <c r="O935" s="111"/>
      <c r="P935" s="344" t="s">
        <v>365</v>
      </c>
      <c r="Q935" s="344"/>
      <c r="R935" s="344"/>
      <c r="S935" s="344"/>
      <c r="T935" s="344"/>
      <c r="U935" s="344"/>
      <c r="V935" s="344"/>
      <c r="W935" s="344"/>
      <c r="X935" s="344"/>
      <c r="Y935" s="341" t="s">
        <v>413</v>
      </c>
      <c r="Z935" s="342"/>
      <c r="AA935" s="342"/>
      <c r="AB935" s="342"/>
      <c r="AC935" s="274" t="s">
        <v>456</v>
      </c>
      <c r="AD935" s="274"/>
      <c r="AE935" s="274"/>
      <c r="AF935" s="274"/>
      <c r="AG935" s="274"/>
      <c r="AH935" s="341" t="s">
        <v>489</v>
      </c>
      <c r="AI935" s="343"/>
      <c r="AJ935" s="343"/>
      <c r="AK935" s="343"/>
      <c r="AL935" s="343" t="s">
        <v>21</v>
      </c>
      <c r="AM935" s="343"/>
      <c r="AN935" s="343"/>
      <c r="AO935" s="424"/>
      <c r="AP935" s="425" t="s">
        <v>417</v>
      </c>
      <c r="AQ935" s="425"/>
      <c r="AR935" s="425"/>
      <c r="AS935" s="425"/>
      <c r="AT935" s="425"/>
      <c r="AU935" s="425"/>
      <c r="AV935" s="425"/>
      <c r="AW935" s="425"/>
      <c r="AX935" s="425"/>
    </row>
    <row r="936" spans="1:50" ht="30" customHeight="1" x14ac:dyDescent="0.15">
      <c r="A936" s="401">
        <v>1</v>
      </c>
      <c r="B936" s="401">
        <v>1</v>
      </c>
      <c r="C936" s="415" t="s">
        <v>649</v>
      </c>
      <c r="D936" s="415"/>
      <c r="E936" s="415"/>
      <c r="F936" s="415"/>
      <c r="G936" s="415"/>
      <c r="H936" s="415"/>
      <c r="I936" s="415"/>
      <c r="J936" s="416">
        <v>6030005001745</v>
      </c>
      <c r="K936" s="417"/>
      <c r="L936" s="417"/>
      <c r="M936" s="417"/>
      <c r="N936" s="417"/>
      <c r="O936" s="417"/>
      <c r="P936" s="314" t="s">
        <v>650</v>
      </c>
      <c r="Q936" s="314"/>
      <c r="R936" s="314"/>
      <c r="S936" s="314"/>
      <c r="T936" s="314"/>
      <c r="U936" s="314"/>
      <c r="V936" s="314"/>
      <c r="W936" s="314"/>
      <c r="X936" s="314"/>
      <c r="Y936" s="315">
        <v>219</v>
      </c>
      <c r="Z936" s="316"/>
      <c r="AA936" s="316"/>
      <c r="AB936" s="317"/>
      <c r="AC936" s="325" t="s">
        <v>500</v>
      </c>
      <c r="AD936" s="426"/>
      <c r="AE936" s="426"/>
      <c r="AF936" s="426"/>
      <c r="AG936" s="426"/>
      <c r="AH936" s="418">
        <v>1</v>
      </c>
      <c r="AI936" s="419"/>
      <c r="AJ936" s="419"/>
      <c r="AK936" s="419"/>
      <c r="AL936" s="322">
        <v>100</v>
      </c>
      <c r="AM936" s="323"/>
      <c r="AN936" s="323"/>
      <c r="AO936" s="324"/>
      <c r="AP936" s="318"/>
      <c r="AQ936" s="318"/>
      <c r="AR936" s="318"/>
      <c r="AS936" s="318"/>
      <c r="AT936" s="318"/>
      <c r="AU936" s="318"/>
      <c r="AV936" s="318"/>
      <c r="AW936" s="318"/>
      <c r="AX936" s="318"/>
    </row>
    <row r="937" spans="1:50" ht="30" customHeight="1" x14ac:dyDescent="0.15">
      <c r="A937" s="401">
        <v>2</v>
      </c>
      <c r="B937" s="401">
        <v>1</v>
      </c>
      <c r="C937" s="415" t="s">
        <v>649</v>
      </c>
      <c r="D937" s="415"/>
      <c r="E937" s="415"/>
      <c r="F937" s="415"/>
      <c r="G937" s="415"/>
      <c r="H937" s="415"/>
      <c r="I937" s="415"/>
      <c r="J937" s="416">
        <v>6030005001745</v>
      </c>
      <c r="K937" s="417"/>
      <c r="L937" s="417"/>
      <c r="M937" s="417"/>
      <c r="N937" s="417"/>
      <c r="O937" s="417"/>
      <c r="P937" s="314" t="s">
        <v>651</v>
      </c>
      <c r="Q937" s="314"/>
      <c r="R937" s="314"/>
      <c r="S937" s="314"/>
      <c r="T937" s="314"/>
      <c r="U937" s="314"/>
      <c r="V937" s="314"/>
      <c r="W937" s="314"/>
      <c r="X937" s="314"/>
      <c r="Y937" s="315">
        <v>0.6</v>
      </c>
      <c r="Z937" s="316"/>
      <c r="AA937" s="316"/>
      <c r="AB937" s="317"/>
      <c r="AC937" s="325" t="s">
        <v>500</v>
      </c>
      <c r="AD937" s="325"/>
      <c r="AE937" s="325"/>
      <c r="AF937" s="325"/>
      <c r="AG937" s="325"/>
      <c r="AH937" s="418">
        <v>1</v>
      </c>
      <c r="AI937" s="419"/>
      <c r="AJ937" s="419"/>
      <c r="AK937" s="419"/>
      <c r="AL937" s="322">
        <v>100</v>
      </c>
      <c r="AM937" s="323"/>
      <c r="AN937" s="323"/>
      <c r="AO937" s="324"/>
      <c r="AP937" s="318"/>
      <c r="AQ937" s="318"/>
      <c r="AR937" s="318"/>
      <c r="AS937" s="318"/>
      <c r="AT937" s="318"/>
      <c r="AU937" s="318"/>
      <c r="AV937" s="318"/>
      <c r="AW937" s="318"/>
      <c r="AX937" s="318"/>
    </row>
    <row r="938" spans="1:50" ht="30" customHeight="1" x14ac:dyDescent="0.15">
      <c r="A938" s="401">
        <v>3</v>
      </c>
      <c r="B938" s="401">
        <v>1</v>
      </c>
      <c r="C938" s="422" t="s">
        <v>649</v>
      </c>
      <c r="D938" s="415"/>
      <c r="E938" s="415"/>
      <c r="F938" s="415"/>
      <c r="G938" s="415"/>
      <c r="H938" s="415"/>
      <c r="I938" s="415"/>
      <c r="J938" s="416">
        <v>6030005001745</v>
      </c>
      <c r="K938" s="417"/>
      <c r="L938" s="417"/>
      <c r="M938" s="417"/>
      <c r="N938" s="417"/>
      <c r="O938" s="417"/>
      <c r="P938" s="423" t="s">
        <v>652</v>
      </c>
      <c r="Q938" s="314"/>
      <c r="R938" s="314"/>
      <c r="S938" s="314"/>
      <c r="T938" s="314"/>
      <c r="U938" s="314"/>
      <c r="V938" s="314"/>
      <c r="W938" s="314"/>
      <c r="X938" s="314"/>
      <c r="Y938" s="315">
        <v>0.4</v>
      </c>
      <c r="Z938" s="316"/>
      <c r="AA938" s="316"/>
      <c r="AB938" s="317"/>
      <c r="AC938" s="325" t="s">
        <v>500</v>
      </c>
      <c r="AD938" s="325"/>
      <c r="AE938" s="325"/>
      <c r="AF938" s="325"/>
      <c r="AG938" s="325"/>
      <c r="AH938" s="320">
        <v>1</v>
      </c>
      <c r="AI938" s="321"/>
      <c r="AJ938" s="321"/>
      <c r="AK938" s="321"/>
      <c r="AL938" s="322">
        <v>100</v>
      </c>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2"/>
      <c r="D939" s="415"/>
      <c r="E939" s="415"/>
      <c r="F939" s="415"/>
      <c r="G939" s="415"/>
      <c r="H939" s="415"/>
      <c r="I939" s="415"/>
      <c r="J939" s="416"/>
      <c r="K939" s="417"/>
      <c r="L939" s="417"/>
      <c r="M939" s="417"/>
      <c r="N939" s="417"/>
      <c r="O939" s="417"/>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107.2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653</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416</v>
      </c>
      <c r="K968" s="111"/>
      <c r="L968" s="111"/>
      <c r="M968" s="111"/>
      <c r="N968" s="111"/>
      <c r="O968" s="111"/>
      <c r="P968" s="344" t="s">
        <v>365</v>
      </c>
      <c r="Q968" s="344"/>
      <c r="R968" s="344"/>
      <c r="S968" s="344"/>
      <c r="T968" s="344"/>
      <c r="U968" s="344"/>
      <c r="V968" s="344"/>
      <c r="W968" s="344"/>
      <c r="X968" s="344"/>
      <c r="Y968" s="341" t="s">
        <v>413</v>
      </c>
      <c r="Z968" s="342"/>
      <c r="AA968" s="342"/>
      <c r="AB968" s="342"/>
      <c r="AC968" s="274" t="s">
        <v>456</v>
      </c>
      <c r="AD968" s="274"/>
      <c r="AE968" s="274"/>
      <c r="AF968" s="274"/>
      <c r="AG968" s="274"/>
      <c r="AH968" s="341" t="s">
        <v>489</v>
      </c>
      <c r="AI968" s="343"/>
      <c r="AJ968" s="343"/>
      <c r="AK968" s="343"/>
      <c r="AL968" s="343" t="s">
        <v>21</v>
      </c>
      <c r="AM968" s="343"/>
      <c r="AN968" s="343"/>
      <c r="AO968" s="424"/>
      <c r="AP968" s="425" t="s">
        <v>417</v>
      </c>
      <c r="AQ968" s="425"/>
      <c r="AR968" s="425"/>
      <c r="AS968" s="425"/>
      <c r="AT968" s="425"/>
      <c r="AU968" s="425"/>
      <c r="AV968" s="425"/>
      <c r="AW968" s="425"/>
      <c r="AX968" s="425"/>
    </row>
    <row r="969" spans="1:50" ht="30" customHeight="1" x14ac:dyDescent="0.15">
      <c r="A969" s="401">
        <v>1</v>
      </c>
      <c r="B969" s="401">
        <v>1</v>
      </c>
      <c r="C969" s="415" t="s">
        <v>654</v>
      </c>
      <c r="D969" s="415" t="s">
        <v>655</v>
      </c>
      <c r="E969" s="415" t="s">
        <v>655</v>
      </c>
      <c r="F969" s="415" t="s">
        <v>655</v>
      </c>
      <c r="G969" s="415" t="s">
        <v>655</v>
      </c>
      <c r="H969" s="415" t="s">
        <v>655</v>
      </c>
      <c r="I969" s="415" t="s">
        <v>655</v>
      </c>
      <c r="J969" s="416">
        <v>5000020090000</v>
      </c>
      <c r="K969" s="417" t="s">
        <v>674</v>
      </c>
      <c r="L969" s="417" t="s">
        <v>674</v>
      </c>
      <c r="M969" s="417" t="s">
        <v>674</v>
      </c>
      <c r="N969" s="417" t="s">
        <v>674</v>
      </c>
      <c r="O969" s="417" t="s">
        <v>674</v>
      </c>
      <c r="P969" s="314" t="s">
        <v>684</v>
      </c>
      <c r="Q969" s="314" t="s">
        <v>684</v>
      </c>
      <c r="R969" s="314" t="s">
        <v>684</v>
      </c>
      <c r="S969" s="314" t="s">
        <v>684</v>
      </c>
      <c r="T969" s="314" t="s">
        <v>684</v>
      </c>
      <c r="U969" s="314" t="s">
        <v>684</v>
      </c>
      <c r="V969" s="314" t="s">
        <v>684</v>
      </c>
      <c r="W969" s="314" t="s">
        <v>684</v>
      </c>
      <c r="X969" s="314" t="s">
        <v>684</v>
      </c>
      <c r="Y969" s="315">
        <v>140</v>
      </c>
      <c r="Z969" s="316"/>
      <c r="AA969" s="316"/>
      <c r="AB969" s="317"/>
      <c r="AC969" s="325" t="s">
        <v>500</v>
      </c>
      <c r="AD969" s="426"/>
      <c r="AE969" s="426"/>
      <c r="AF969" s="426"/>
      <c r="AG969" s="426"/>
      <c r="AH969" s="418">
        <v>1</v>
      </c>
      <c r="AI969" s="419"/>
      <c r="AJ969" s="419"/>
      <c r="AK969" s="419"/>
      <c r="AL969" s="322">
        <v>100</v>
      </c>
      <c r="AM969" s="323"/>
      <c r="AN969" s="323"/>
      <c r="AO969" s="324"/>
      <c r="AP969" s="318" t="s">
        <v>537</v>
      </c>
      <c r="AQ969" s="318"/>
      <c r="AR969" s="318"/>
      <c r="AS969" s="318"/>
      <c r="AT969" s="318"/>
      <c r="AU969" s="318"/>
      <c r="AV969" s="318"/>
      <c r="AW969" s="318"/>
      <c r="AX969" s="318"/>
    </row>
    <row r="970" spans="1:50" ht="30" customHeight="1" x14ac:dyDescent="0.15">
      <c r="A970" s="401">
        <v>2</v>
      </c>
      <c r="B970" s="401">
        <v>1</v>
      </c>
      <c r="C970" s="415" t="s">
        <v>656</v>
      </c>
      <c r="D970" s="415" t="s">
        <v>657</v>
      </c>
      <c r="E970" s="415" t="s">
        <v>657</v>
      </c>
      <c r="F970" s="415" t="s">
        <v>657</v>
      </c>
      <c r="G970" s="415" t="s">
        <v>657</v>
      </c>
      <c r="H970" s="415" t="s">
        <v>657</v>
      </c>
      <c r="I970" s="415" t="s">
        <v>657</v>
      </c>
      <c r="J970" s="416">
        <v>4000020082279</v>
      </c>
      <c r="K970" s="417" t="s">
        <v>675</v>
      </c>
      <c r="L970" s="417" t="s">
        <v>675</v>
      </c>
      <c r="M970" s="417" t="s">
        <v>675</v>
      </c>
      <c r="N970" s="417" t="s">
        <v>675</v>
      </c>
      <c r="O970" s="417" t="s">
        <v>675</v>
      </c>
      <c r="P970" s="314" t="s">
        <v>685</v>
      </c>
      <c r="Q970" s="314" t="s">
        <v>686</v>
      </c>
      <c r="R970" s="314" t="s">
        <v>686</v>
      </c>
      <c r="S970" s="314" t="s">
        <v>686</v>
      </c>
      <c r="T970" s="314" t="s">
        <v>686</v>
      </c>
      <c r="U970" s="314" t="s">
        <v>686</v>
      </c>
      <c r="V970" s="314" t="s">
        <v>686</v>
      </c>
      <c r="W970" s="314" t="s">
        <v>686</v>
      </c>
      <c r="X970" s="314" t="s">
        <v>686</v>
      </c>
      <c r="Y970" s="315">
        <v>11</v>
      </c>
      <c r="Z970" s="316"/>
      <c r="AA970" s="316"/>
      <c r="AB970" s="317"/>
      <c r="AC970" s="325" t="s">
        <v>500</v>
      </c>
      <c r="AD970" s="325"/>
      <c r="AE970" s="325"/>
      <c r="AF970" s="325"/>
      <c r="AG970" s="325"/>
      <c r="AH970" s="418">
        <v>1</v>
      </c>
      <c r="AI970" s="419"/>
      <c r="AJ970" s="419"/>
      <c r="AK970" s="419"/>
      <c r="AL970" s="322">
        <v>100</v>
      </c>
      <c r="AM970" s="323"/>
      <c r="AN970" s="323"/>
      <c r="AO970" s="324"/>
      <c r="AP970" s="318" t="s">
        <v>537</v>
      </c>
      <c r="AQ970" s="318"/>
      <c r="AR970" s="318"/>
      <c r="AS970" s="318"/>
      <c r="AT970" s="318"/>
      <c r="AU970" s="318"/>
      <c r="AV970" s="318"/>
      <c r="AW970" s="318"/>
      <c r="AX970" s="318"/>
    </row>
    <row r="971" spans="1:50" ht="30" customHeight="1" x14ac:dyDescent="0.15">
      <c r="A971" s="401">
        <v>3</v>
      </c>
      <c r="B971" s="401">
        <v>1</v>
      </c>
      <c r="C971" s="422" t="s">
        <v>658</v>
      </c>
      <c r="D971" s="415" t="s">
        <v>659</v>
      </c>
      <c r="E971" s="415" t="s">
        <v>659</v>
      </c>
      <c r="F971" s="415" t="s">
        <v>659</v>
      </c>
      <c r="G971" s="415" t="s">
        <v>659</v>
      </c>
      <c r="H971" s="415" t="s">
        <v>659</v>
      </c>
      <c r="I971" s="415" t="s">
        <v>659</v>
      </c>
      <c r="J971" s="416">
        <v>6000020082112</v>
      </c>
      <c r="K971" s="417" t="s">
        <v>676</v>
      </c>
      <c r="L971" s="417" t="s">
        <v>676</v>
      </c>
      <c r="M971" s="417" t="s">
        <v>676</v>
      </c>
      <c r="N971" s="417" t="s">
        <v>676</v>
      </c>
      <c r="O971" s="417" t="s">
        <v>676</v>
      </c>
      <c r="P971" s="423" t="s">
        <v>685</v>
      </c>
      <c r="Q971" s="314" t="s">
        <v>686</v>
      </c>
      <c r="R971" s="314" t="s">
        <v>686</v>
      </c>
      <c r="S971" s="314" t="s">
        <v>686</v>
      </c>
      <c r="T971" s="314" t="s">
        <v>686</v>
      </c>
      <c r="U971" s="314" t="s">
        <v>686</v>
      </c>
      <c r="V971" s="314" t="s">
        <v>686</v>
      </c>
      <c r="W971" s="314" t="s">
        <v>686</v>
      </c>
      <c r="X971" s="314" t="s">
        <v>686</v>
      </c>
      <c r="Y971" s="315">
        <v>10</v>
      </c>
      <c r="Z971" s="316"/>
      <c r="AA971" s="316"/>
      <c r="AB971" s="317"/>
      <c r="AC971" s="325" t="s">
        <v>500</v>
      </c>
      <c r="AD971" s="325"/>
      <c r="AE971" s="325"/>
      <c r="AF971" s="325"/>
      <c r="AG971" s="325"/>
      <c r="AH971" s="320">
        <v>1</v>
      </c>
      <c r="AI971" s="321"/>
      <c r="AJ971" s="321"/>
      <c r="AK971" s="321"/>
      <c r="AL971" s="322">
        <v>100</v>
      </c>
      <c r="AM971" s="323"/>
      <c r="AN971" s="323"/>
      <c r="AO971" s="324"/>
      <c r="AP971" s="318" t="s">
        <v>537</v>
      </c>
      <c r="AQ971" s="318"/>
      <c r="AR971" s="318"/>
      <c r="AS971" s="318"/>
      <c r="AT971" s="318"/>
      <c r="AU971" s="318"/>
      <c r="AV971" s="318"/>
      <c r="AW971" s="318"/>
      <c r="AX971" s="318"/>
    </row>
    <row r="972" spans="1:50" ht="30" customHeight="1" x14ac:dyDescent="0.15">
      <c r="A972" s="401">
        <v>4</v>
      </c>
      <c r="B972" s="401">
        <v>1</v>
      </c>
      <c r="C972" s="422" t="s">
        <v>660</v>
      </c>
      <c r="D972" s="415" t="s">
        <v>661</v>
      </c>
      <c r="E972" s="415" t="s">
        <v>661</v>
      </c>
      <c r="F972" s="415" t="s">
        <v>661</v>
      </c>
      <c r="G972" s="415" t="s">
        <v>661</v>
      </c>
      <c r="H972" s="415" t="s">
        <v>661</v>
      </c>
      <c r="I972" s="415" t="s">
        <v>661</v>
      </c>
      <c r="J972" s="416">
        <v>6000020082104</v>
      </c>
      <c r="K972" s="417" t="s">
        <v>677</v>
      </c>
      <c r="L972" s="417" t="s">
        <v>677</v>
      </c>
      <c r="M972" s="417" t="s">
        <v>677</v>
      </c>
      <c r="N972" s="417" t="s">
        <v>677</v>
      </c>
      <c r="O972" s="417" t="s">
        <v>677</v>
      </c>
      <c r="P972" s="423" t="s">
        <v>685</v>
      </c>
      <c r="Q972" s="314" t="s">
        <v>686</v>
      </c>
      <c r="R972" s="314" t="s">
        <v>686</v>
      </c>
      <c r="S972" s="314" t="s">
        <v>686</v>
      </c>
      <c r="T972" s="314" t="s">
        <v>686</v>
      </c>
      <c r="U972" s="314" t="s">
        <v>686</v>
      </c>
      <c r="V972" s="314" t="s">
        <v>686</v>
      </c>
      <c r="W972" s="314" t="s">
        <v>686</v>
      </c>
      <c r="X972" s="314" t="s">
        <v>686</v>
      </c>
      <c r="Y972" s="315">
        <v>10</v>
      </c>
      <c r="Z972" s="316"/>
      <c r="AA972" s="316"/>
      <c r="AB972" s="317"/>
      <c r="AC972" s="325" t="s">
        <v>500</v>
      </c>
      <c r="AD972" s="325"/>
      <c r="AE972" s="325"/>
      <c r="AF972" s="325"/>
      <c r="AG972" s="325"/>
      <c r="AH972" s="320">
        <v>1</v>
      </c>
      <c r="AI972" s="321"/>
      <c r="AJ972" s="321"/>
      <c r="AK972" s="321"/>
      <c r="AL972" s="322">
        <v>100</v>
      </c>
      <c r="AM972" s="323"/>
      <c r="AN972" s="323"/>
      <c r="AO972" s="324"/>
      <c r="AP972" s="318" t="s">
        <v>537</v>
      </c>
      <c r="AQ972" s="318"/>
      <c r="AR972" s="318"/>
      <c r="AS972" s="318"/>
      <c r="AT972" s="318"/>
      <c r="AU972" s="318"/>
      <c r="AV972" s="318"/>
      <c r="AW972" s="318"/>
      <c r="AX972" s="318"/>
    </row>
    <row r="973" spans="1:50" ht="30" customHeight="1" x14ac:dyDescent="0.15">
      <c r="A973" s="401">
        <v>5</v>
      </c>
      <c r="B973" s="401">
        <v>1</v>
      </c>
      <c r="C973" s="415" t="s">
        <v>662</v>
      </c>
      <c r="D973" s="415" t="s">
        <v>663</v>
      </c>
      <c r="E973" s="415" t="s">
        <v>663</v>
      </c>
      <c r="F973" s="415" t="s">
        <v>663</v>
      </c>
      <c r="G973" s="415" t="s">
        <v>663</v>
      </c>
      <c r="H973" s="415" t="s">
        <v>663</v>
      </c>
      <c r="I973" s="415" t="s">
        <v>663</v>
      </c>
      <c r="J973" s="416">
        <v>6000020092037</v>
      </c>
      <c r="K973" s="417" t="s">
        <v>678</v>
      </c>
      <c r="L973" s="417" t="s">
        <v>678</v>
      </c>
      <c r="M973" s="417" t="s">
        <v>678</v>
      </c>
      <c r="N973" s="417" t="s">
        <v>678</v>
      </c>
      <c r="O973" s="417" t="s">
        <v>678</v>
      </c>
      <c r="P973" s="314" t="s">
        <v>685</v>
      </c>
      <c r="Q973" s="314" t="s">
        <v>686</v>
      </c>
      <c r="R973" s="314" t="s">
        <v>686</v>
      </c>
      <c r="S973" s="314" t="s">
        <v>686</v>
      </c>
      <c r="T973" s="314" t="s">
        <v>686</v>
      </c>
      <c r="U973" s="314" t="s">
        <v>686</v>
      </c>
      <c r="V973" s="314" t="s">
        <v>686</v>
      </c>
      <c r="W973" s="314" t="s">
        <v>686</v>
      </c>
      <c r="X973" s="314" t="s">
        <v>686</v>
      </c>
      <c r="Y973" s="315">
        <v>9</v>
      </c>
      <c r="Z973" s="316"/>
      <c r="AA973" s="316"/>
      <c r="AB973" s="317"/>
      <c r="AC973" s="319" t="s">
        <v>500</v>
      </c>
      <c r="AD973" s="319"/>
      <c r="AE973" s="319"/>
      <c r="AF973" s="319"/>
      <c r="AG973" s="319"/>
      <c r="AH973" s="320">
        <v>1</v>
      </c>
      <c r="AI973" s="321"/>
      <c r="AJ973" s="321"/>
      <c r="AK973" s="321"/>
      <c r="AL973" s="322">
        <v>100</v>
      </c>
      <c r="AM973" s="323"/>
      <c r="AN973" s="323"/>
      <c r="AO973" s="324"/>
      <c r="AP973" s="318" t="s">
        <v>537</v>
      </c>
      <c r="AQ973" s="318"/>
      <c r="AR973" s="318"/>
      <c r="AS973" s="318"/>
      <c r="AT973" s="318"/>
      <c r="AU973" s="318"/>
      <c r="AV973" s="318"/>
      <c r="AW973" s="318"/>
      <c r="AX973" s="318"/>
    </row>
    <row r="974" spans="1:50" ht="30" customHeight="1" x14ac:dyDescent="0.15">
      <c r="A974" s="401">
        <v>6</v>
      </c>
      <c r="B974" s="401">
        <v>1</v>
      </c>
      <c r="C974" s="415" t="s">
        <v>664</v>
      </c>
      <c r="D974" s="415" t="s">
        <v>665</v>
      </c>
      <c r="E974" s="415" t="s">
        <v>665</v>
      </c>
      <c r="F974" s="415" t="s">
        <v>665</v>
      </c>
      <c r="G974" s="415" t="s">
        <v>665</v>
      </c>
      <c r="H974" s="415" t="s">
        <v>665</v>
      </c>
      <c r="I974" s="415" t="s">
        <v>665</v>
      </c>
      <c r="J974" s="416" t="s">
        <v>679</v>
      </c>
      <c r="K974" s="417" t="s">
        <v>679</v>
      </c>
      <c r="L974" s="417" t="s">
        <v>679</v>
      </c>
      <c r="M974" s="417" t="s">
        <v>679</v>
      </c>
      <c r="N974" s="417" t="s">
        <v>679</v>
      </c>
      <c r="O974" s="417" t="s">
        <v>679</v>
      </c>
      <c r="P974" s="314" t="s">
        <v>685</v>
      </c>
      <c r="Q974" s="314" t="s">
        <v>686</v>
      </c>
      <c r="R974" s="314" t="s">
        <v>686</v>
      </c>
      <c r="S974" s="314" t="s">
        <v>686</v>
      </c>
      <c r="T974" s="314" t="s">
        <v>686</v>
      </c>
      <c r="U974" s="314" t="s">
        <v>686</v>
      </c>
      <c r="V974" s="314" t="s">
        <v>686</v>
      </c>
      <c r="W974" s="314" t="s">
        <v>686</v>
      </c>
      <c r="X974" s="314" t="s">
        <v>686</v>
      </c>
      <c r="Y974" s="315">
        <v>7</v>
      </c>
      <c r="Z974" s="316"/>
      <c r="AA974" s="316"/>
      <c r="AB974" s="317"/>
      <c r="AC974" s="319" t="s">
        <v>500</v>
      </c>
      <c r="AD974" s="319"/>
      <c r="AE974" s="319"/>
      <c r="AF974" s="319"/>
      <c r="AG974" s="319"/>
      <c r="AH974" s="320">
        <v>1</v>
      </c>
      <c r="AI974" s="321"/>
      <c r="AJ974" s="321"/>
      <c r="AK974" s="321"/>
      <c r="AL974" s="322">
        <v>100</v>
      </c>
      <c r="AM974" s="323"/>
      <c r="AN974" s="323"/>
      <c r="AO974" s="324"/>
      <c r="AP974" s="318" t="s">
        <v>537</v>
      </c>
      <c r="AQ974" s="318"/>
      <c r="AR974" s="318"/>
      <c r="AS974" s="318"/>
      <c r="AT974" s="318"/>
      <c r="AU974" s="318"/>
      <c r="AV974" s="318"/>
      <c r="AW974" s="318"/>
      <c r="AX974" s="318"/>
    </row>
    <row r="975" spans="1:50" ht="30" customHeight="1" x14ac:dyDescent="0.15">
      <c r="A975" s="401">
        <v>7</v>
      </c>
      <c r="B975" s="401">
        <v>1</v>
      </c>
      <c r="C975" s="415" t="s">
        <v>666</v>
      </c>
      <c r="D975" s="415" t="s">
        <v>667</v>
      </c>
      <c r="E975" s="415" t="s">
        <v>667</v>
      </c>
      <c r="F975" s="415" t="s">
        <v>667</v>
      </c>
      <c r="G975" s="415" t="s">
        <v>667</v>
      </c>
      <c r="H975" s="415" t="s">
        <v>667</v>
      </c>
      <c r="I975" s="415" t="s">
        <v>667</v>
      </c>
      <c r="J975" s="416" t="s">
        <v>680</v>
      </c>
      <c r="K975" s="417" t="s">
        <v>680</v>
      </c>
      <c r="L975" s="417" t="s">
        <v>680</v>
      </c>
      <c r="M975" s="417" t="s">
        <v>680</v>
      </c>
      <c r="N975" s="417" t="s">
        <v>680</v>
      </c>
      <c r="O975" s="417" t="s">
        <v>680</v>
      </c>
      <c r="P975" s="314" t="s">
        <v>685</v>
      </c>
      <c r="Q975" s="314" t="s">
        <v>686</v>
      </c>
      <c r="R975" s="314" t="s">
        <v>686</v>
      </c>
      <c r="S975" s="314" t="s">
        <v>686</v>
      </c>
      <c r="T975" s="314" t="s">
        <v>686</v>
      </c>
      <c r="U975" s="314" t="s">
        <v>686</v>
      </c>
      <c r="V975" s="314" t="s">
        <v>686</v>
      </c>
      <c r="W975" s="314" t="s">
        <v>686</v>
      </c>
      <c r="X975" s="314" t="s">
        <v>686</v>
      </c>
      <c r="Y975" s="315">
        <v>7</v>
      </c>
      <c r="Z975" s="316"/>
      <c r="AA975" s="316"/>
      <c r="AB975" s="317"/>
      <c r="AC975" s="319" t="s">
        <v>500</v>
      </c>
      <c r="AD975" s="319"/>
      <c r="AE975" s="319"/>
      <c r="AF975" s="319"/>
      <c r="AG975" s="319"/>
      <c r="AH975" s="320">
        <v>1</v>
      </c>
      <c r="AI975" s="321"/>
      <c r="AJ975" s="321"/>
      <c r="AK975" s="321"/>
      <c r="AL975" s="322">
        <v>100</v>
      </c>
      <c r="AM975" s="323"/>
      <c r="AN975" s="323"/>
      <c r="AO975" s="324"/>
      <c r="AP975" s="318" t="s">
        <v>537</v>
      </c>
      <c r="AQ975" s="318"/>
      <c r="AR975" s="318"/>
      <c r="AS975" s="318"/>
      <c r="AT975" s="318"/>
      <c r="AU975" s="318"/>
      <c r="AV975" s="318"/>
      <c r="AW975" s="318"/>
      <c r="AX975" s="318"/>
    </row>
    <row r="976" spans="1:50" ht="30" customHeight="1" x14ac:dyDescent="0.15">
      <c r="A976" s="401">
        <v>8</v>
      </c>
      <c r="B976" s="401">
        <v>1</v>
      </c>
      <c r="C976" s="415" t="s">
        <v>668</v>
      </c>
      <c r="D976" s="415" t="s">
        <v>669</v>
      </c>
      <c r="E976" s="415" t="s">
        <v>669</v>
      </c>
      <c r="F976" s="415" t="s">
        <v>669</v>
      </c>
      <c r="G976" s="415" t="s">
        <v>669</v>
      </c>
      <c r="H976" s="415" t="s">
        <v>669</v>
      </c>
      <c r="I976" s="415" t="s">
        <v>669</v>
      </c>
      <c r="J976" s="416" t="s">
        <v>681</v>
      </c>
      <c r="K976" s="417" t="s">
        <v>681</v>
      </c>
      <c r="L976" s="417" t="s">
        <v>681</v>
      </c>
      <c r="M976" s="417" t="s">
        <v>681</v>
      </c>
      <c r="N976" s="417" t="s">
        <v>681</v>
      </c>
      <c r="O976" s="417" t="s">
        <v>681</v>
      </c>
      <c r="P976" s="314" t="s">
        <v>685</v>
      </c>
      <c r="Q976" s="314" t="s">
        <v>686</v>
      </c>
      <c r="R976" s="314" t="s">
        <v>686</v>
      </c>
      <c r="S976" s="314" t="s">
        <v>686</v>
      </c>
      <c r="T976" s="314" t="s">
        <v>686</v>
      </c>
      <c r="U976" s="314" t="s">
        <v>686</v>
      </c>
      <c r="V976" s="314" t="s">
        <v>686</v>
      </c>
      <c r="W976" s="314" t="s">
        <v>686</v>
      </c>
      <c r="X976" s="314" t="s">
        <v>686</v>
      </c>
      <c r="Y976" s="315">
        <v>6</v>
      </c>
      <c r="Z976" s="316"/>
      <c r="AA976" s="316"/>
      <c r="AB976" s="317"/>
      <c r="AC976" s="319" t="s">
        <v>500</v>
      </c>
      <c r="AD976" s="319"/>
      <c r="AE976" s="319"/>
      <c r="AF976" s="319"/>
      <c r="AG976" s="319"/>
      <c r="AH976" s="320">
        <v>1</v>
      </c>
      <c r="AI976" s="321"/>
      <c r="AJ976" s="321"/>
      <c r="AK976" s="321"/>
      <c r="AL976" s="322">
        <v>100</v>
      </c>
      <c r="AM976" s="323"/>
      <c r="AN976" s="323"/>
      <c r="AO976" s="324"/>
      <c r="AP976" s="318" t="s">
        <v>537</v>
      </c>
      <c r="AQ976" s="318"/>
      <c r="AR976" s="318"/>
      <c r="AS976" s="318"/>
      <c r="AT976" s="318"/>
      <c r="AU976" s="318"/>
      <c r="AV976" s="318"/>
      <c r="AW976" s="318"/>
      <c r="AX976" s="318"/>
    </row>
    <row r="977" spans="1:50" ht="30" customHeight="1" x14ac:dyDescent="0.15">
      <c r="A977" s="401">
        <v>9</v>
      </c>
      <c r="B977" s="401">
        <v>1</v>
      </c>
      <c r="C977" s="415" t="s">
        <v>670</v>
      </c>
      <c r="D977" s="415" t="s">
        <v>671</v>
      </c>
      <c r="E977" s="415" t="s">
        <v>671</v>
      </c>
      <c r="F977" s="415" t="s">
        <v>671</v>
      </c>
      <c r="G977" s="415" t="s">
        <v>671</v>
      </c>
      <c r="H977" s="415" t="s">
        <v>671</v>
      </c>
      <c r="I977" s="415" t="s">
        <v>671</v>
      </c>
      <c r="J977" s="416" t="s">
        <v>682</v>
      </c>
      <c r="K977" s="417" t="s">
        <v>682</v>
      </c>
      <c r="L977" s="417" t="s">
        <v>682</v>
      </c>
      <c r="M977" s="417" t="s">
        <v>682</v>
      </c>
      <c r="N977" s="417" t="s">
        <v>682</v>
      </c>
      <c r="O977" s="417" t="s">
        <v>682</v>
      </c>
      <c r="P977" s="314" t="s">
        <v>685</v>
      </c>
      <c r="Q977" s="314" t="s">
        <v>686</v>
      </c>
      <c r="R977" s="314" t="s">
        <v>686</v>
      </c>
      <c r="S977" s="314" t="s">
        <v>686</v>
      </c>
      <c r="T977" s="314" t="s">
        <v>686</v>
      </c>
      <c r="U977" s="314" t="s">
        <v>686</v>
      </c>
      <c r="V977" s="314" t="s">
        <v>686</v>
      </c>
      <c r="W977" s="314" t="s">
        <v>686</v>
      </c>
      <c r="X977" s="314" t="s">
        <v>686</v>
      </c>
      <c r="Y977" s="315">
        <v>6</v>
      </c>
      <c r="Z977" s="316"/>
      <c r="AA977" s="316"/>
      <c r="AB977" s="317"/>
      <c r="AC977" s="319" t="s">
        <v>500</v>
      </c>
      <c r="AD977" s="319"/>
      <c r="AE977" s="319"/>
      <c r="AF977" s="319"/>
      <c r="AG977" s="319"/>
      <c r="AH977" s="320">
        <v>1</v>
      </c>
      <c r="AI977" s="321"/>
      <c r="AJ977" s="321"/>
      <c r="AK977" s="321"/>
      <c r="AL977" s="322">
        <v>100</v>
      </c>
      <c r="AM977" s="323"/>
      <c r="AN977" s="323"/>
      <c r="AO977" s="324"/>
      <c r="AP977" s="318" t="s">
        <v>537</v>
      </c>
      <c r="AQ977" s="318"/>
      <c r="AR977" s="318"/>
      <c r="AS977" s="318"/>
      <c r="AT977" s="318"/>
      <c r="AU977" s="318"/>
      <c r="AV977" s="318"/>
      <c r="AW977" s="318"/>
      <c r="AX977" s="318"/>
    </row>
    <row r="978" spans="1:50" ht="30" customHeight="1" x14ac:dyDescent="0.15">
      <c r="A978" s="401">
        <v>10</v>
      </c>
      <c r="B978" s="401">
        <v>1</v>
      </c>
      <c r="C978" s="415" t="s">
        <v>672</v>
      </c>
      <c r="D978" s="415" t="s">
        <v>673</v>
      </c>
      <c r="E978" s="415" t="s">
        <v>673</v>
      </c>
      <c r="F978" s="415" t="s">
        <v>673</v>
      </c>
      <c r="G978" s="415" t="s">
        <v>673</v>
      </c>
      <c r="H978" s="415" t="s">
        <v>673</v>
      </c>
      <c r="I978" s="415" t="s">
        <v>673</v>
      </c>
      <c r="J978" s="416" t="s">
        <v>683</v>
      </c>
      <c r="K978" s="417" t="s">
        <v>683</v>
      </c>
      <c r="L978" s="417" t="s">
        <v>683</v>
      </c>
      <c r="M978" s="417" t="s">
        <v>683</v>
      </c>
      <c r="N978" s="417" t="s">
        <v>683</v>
      </c>
      <c r="O978" s="417" t="s">
        <v>683</v>
      </c>
      <c r="P978" s="314" t="s">
        <v>685</v>
      </c>
      <c r="Q978" s="314" t="s">
        <v>686</v>
      </c>
      <c r="R978" s="314" t="s">
        <v>686</v>
      </c>
      <c r="S978" s="314" t="s">
        <v>686</v>
      </c>
      <c r="T978" s="314" t="s">
        <v>686</v>
      </c>
      <c r="U978" s="314" t="s">
        <v>686</v>
      </c>
      <c r="V978" s="314" t="s">
        <v>686</v>
      </c>
      <c r="W978" s="314" t="s">
        <v>686</v>
      </c>
      <c r="X978" s="314" t="s">
        <v>686</v>
      </c>
      <c r="Y978" s="315">
        <v>5</v>
      </c>
      <c r="Z978" s="316"/>
      <c r="AA978" s="316"/>
      <c r="AB978" s="317"/>
      <c r="AC978" s="319" t="s">
        <v>500</v>
      </c>
      <c r="AD978" s="319"/>
      <c r="AE978" s="319"/>
      <c r="AF978" s="319"/>
      <c r="AG978" s="319"/>
      <c r="AH978" s="320">
        <v>1</v>
      </c>
      <c r="AI978" s="321"/>
      <c r="AJ978" s="321"/>
      <c r="AK978" s="321"/>
      <c r="AL978" s="322">
        <v>100</v>
      </c>
      <c r="AM978" s="323"/>
      <c r="AN978" s="323"/>
      <c r="AO978" s="324"/>
      <c r="AP978" s="318" t="s">
        <v>537</v>
      </c>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687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416</v>
      </c>
      <c r="K1001" s="111"/>
      <c r="L1001" s="111"/>
      <c r="M1001" s="111"/>
      <c r="N1001" s="111"/>
      <c r="O1001" s="111"/>
      <c r="P1001" s="344" t="s">
        <v>365</v>
      </c>
      <c r="Q1001" s="344"/>
      <c r="R1001" s="344"/>
      <c r="S1001" s="344"/>
      <c r="T1001" s="344"/>
      <c r="U1001" s="344"/>
      <c r="V1001" s="344"/>
      <c r="W1001" s="344"/>
      <c r="X1001" s="344"/>
      <c r="Y1001" s="341" t="s">
        <v>413</v>
      </c>
      <c r="Z1001" s="342"/>
      <c r="AA1001" s="342"/>
      <c r="AB1001" s="342"/>
      <c r="AC1001" s="274" t="s">
        <v>456</v>
      </c>
      <c r="AD1001" s="274"/>
      <c r="AE1001" s="274"/>
      <c r="AF1001" s="274"/>
      <c r="AG1001" s="274"/>
      <c r="AH1001" s="341" t="s">
        <v>489</v>
      </c>
      <c r="AI1001" s="343"/>
      <c r="AJ1001" s="343"/>
      <c r="AK1001" s="343"/>
      <c r="AL1001" s="343" t="s">
        <v>21</v>
      </c>
      <c r="AM1001" s="343"/>
      <c r="AN1001" s="343"/>
      <c r="AO1001" s="424"/>
      <c r="AP1001" s="425" t="s">
        <v>417</v>
      </c>
      <c r="AQ1001" s="425"/>
      <c r="AR1001" s="425"/>
      <c r="AS1001" s="425"/>
      <c r="AT1001" s="425"/>
      <c r="AU1001" s="425"/>
      <c r="AV1001" s="425"/>
      <c r="AW1001" s="425"/>
      <c r="AX1001" s="425"/>
    </row>
    <row r="1002" spans="1:50" ht="30" customHeight="1" x14ac:dyDescent="0.15">
      <c r="A1002" s="401">
        <v>1</v>
      </c>
      <c r="B1002" s="401">
        <v>1</v>
      </c>
      <c r="C1002" s="415" t="s">
        <v>688</v>
      </c>
      <c r="D1002" s="415"/>
      <c r="E1002" s="415"/>
      <c r="F1002" s="415"/>
      <c r="G1002" s="415"/>
      <c r="H1002" s="415"/>
      <c r="I1002" s="415"/>
      <c r="J1002" s="416" t="s">
        <v>537</v>
      </c>
      <c r="K1002" s="417"/>
      <c r="L1002" s="417"/>
      <c r="M1002" s="417"/>
      <c r="N1002" s="417"/>
      <c r="O1002" s="417"/>
      <c r="P1002" s="314" t="s">
        <v>686</v>
      </c>
      <c r="Q1002" s="314" t="s">
        <v>686</v>
      </c>
      <c r="R1002" s="314" t="s">
        <v>686</v>
      </c>
      <c r="S1002" s="314" t="s">
        <v>686</v>
      </c>
      <c r="T1002" s="314" t="s">
        <v>686</v>
      </c>
      <c r="U1002" s="314" t="s">
        <v>686</v>
      </c>
      <c r="V1002" s="314" t="s">
        <v>686</v>
      </c>
      <c r="W1002" s="314" t="s">
        <v>686</v>
      </c>
      <c r="X1002" s="314" t="s">
        <v>686</v>
      </c>
      <c r="Y1002" s="315">
        <v>8</v>
      </c>
      <c r="Z1002" s="316"/>
      <c r="AA1002" s="316"/>
      <c r="AB1002" s="317"/>
      <c r="AC1002" s="325" t="s">
        <v>500</v>
      </c>
      <c r="AD1002" s="426"/>
      <c r="AE1002" s="426"/>
      <c r="AF1002" s="426"/>
      <c r="AG1002" s="426"/>
      <c r="AH1002" s="418">
        <v>1</v>
      </c>
      <c r="AI1002" s="419"/>
      <c r="AJ1002" s="419"/>
      <c r="AK1002" s="419"/>
      <c r="AL1002" s="322">
        <v>100</v>
      </c>
      <c r="AM1002" s="323"/>
      <c r="AN1002" s="323"/>
      <c r="AO1002" s="324"/>
      <c r="AP1002" s="318" t="s">
        <v>537</v>
      </c>
      <c r="AQ1002" s="318"/>
      <c r="AR1002" s="318"/>
      <c r="AS1002" s="318"/>
      <c r="AT1002" s="318"/>
      <c r="AU1002" s="318"/>
      <c r="AV1002" s="318"/>
      <c r="AW1002" s="318"/>
      <c r="AX1002" s="318"/>
    </row>
    <row r="1003" spans="1:50" ht="30" customHeight="1" x14ac:dyDescent="0.15">
      <c r="A1003" s="401">
        <v>2</v>
      </c>
      <c r="B1003" s="401">
        <v>1</v>
      </c>
      <c r="C1003" s="415" t="s">
        <v>689</v>
      </c>
      <c r="D1003" s="415"/>
      <c r="E1003" s="415"/>
      <c r="F1003" s="415"/>
      <c r="G1003" s="415"/>
      <c r="H1003" s="415"/>
      <c r="I1003" s="415"/>
      <c r="J1003" s="416" t="s">
        <v>537</v>
      </c>
      <c r="K1003" s="417"/>
      <c r="L1003" s="417"/>
      <c r="M1003" s="417"/>
      <c r="N1003" s="417"/>
      <c r="O1003" s="417"/>
      <c r="P1003" s="314" t="s">
        <v>698</v>
      </c>
      <c r="Q1003" s="314" t="s">
        <v>698</v>
      </c>
      <c r="R1003" s="314" t="s">
        <v>698</v>
      </c>
      <c r="S1003" s="314" t="s">
        <v>698</v>
      </c>
      <c r="T1003" s="314" t="s">
        <v>698</v>
      </c>
      <c r="U1003" s="314" t="s">
        <v>698</v>
      </c>
      <c r="V1003" s="314" t="s">
        <v>698</v>
      </c>
      <c r="W1003" s="314" t="s">
        <v>698</v>
      </c>
      <c r="X1003" s="314" t="s">
        <v>698</v>
      </c>
      <c r="Y1003" s="315">
        <v>1</v>
      </c>
      <c r="Z1003" s="316"/>
      <c r="AA1003" s="316"/>
      <c r="AB1003" s="317"/>
      <c r="AC1003" s="325" t="s">
        <v>500</v>
      </c>
      <c r="AD1003" s="325"/>
      <c r="AE1003" s="325"/>
      <c r="AF1003" s="325"/>
      <c r="AG1003" s="325"/>
      <c r="AH1003" s="418">
        <v>1</v>
      </c>
      <c r="AI1003" s="419"/>
      <c r="AJ1003" s="419"/>
      <c r="AK1003" s="419"/>
      <c r="AL1003" s="322">
        <v>100</v>
      </c>
      <c r="AM1003" s="323"/>
      <c r="AN1003" s="323"/>
      <c r="AO1003" s="324"/>
      <c r="AP1003" s="318" t="s">
        <v>537</v>
      </c>
      <c r="AQ1003" s="318"/>
      <c r="AR1003" s="318"/>
      <c r="AS1003" s="318"/>
      <c r="AT1003" s="318"/>
      <c r="AU1003" s="318"/>
      <c r="AV1003" s="318"/>
      <c r="AW1003" s="318"/>
      <c r="AX1003" s="318"/>
    </row>
    <row r="1004" spans="1:50" ht="30" customHeight="1" x14ac:dyDescent="0.15">
      <c r="A1004" s="401">
        <v>3</v>
      </c>
      <c r="B1004" s="401">
        <v>1</v>
      </c>
      <c r="C1004" s="422" t="s">
        <v>690</v>
      </c>
      <c r="D1004" s="415"/>
      <c r="E1004" s="415"/>
      <c r="F1004" s="415"/>
      <c r="G1004" s="415"/>
      <c r="H1004" s="415"/>
      <c r="I1004" s="415"/>
      <c r="J1004" s="416" t="s">
        <v>537</v>
      </c>
      <c r="K1004" s="417"/>
      <c r="L1004" s="417"/>
      <c r="M1004" s="417"/>
      <c r="N1004" s="417"/>
      <c r="O1004" s="417"/>
      <c r="P1004" s="423" t="s">
        <v>699</v>
      </c>
      <c r="Q1004" s="314" t="s">
        <v>699</v>
      </c>
      <c r="R1004" s="314" t="s">
        <v>699</v>
      </c>
      <c r="S1004" s="314" t="s">
        <v>699</v>
      </c>
      <c r="T1004" s="314" t="s">
        <v>699</v>
      </c>
      <c r="U1004" s="314" t="s">
        <v>699</v>
      </c>
      <c r="V1004" s="314" t="s">
        <v>699</v>
      </c>
      <c r="W1004" s="314" t="s">
        <v>699</v>
      </c>
      <c r="X1004" s="314" t="s">
        <v>699</v>
      </c>
      <c r="Y1004" s="315">
        <v>1</v>
      </c>
      <c r="Z1004" s="316"/>
      <c r="AA1004" s="316"/>
      <c r="AB1004" s="317"/>
      <c r="AC1004" s="325" t="s">
        <v>500</v>
      </c>
      <c r="AD1004" s="325"/>
      <c r="AE1004" s="325"/>
      <c r="AF1004" s="325"/>
      <c r="AG1004" s="325"/>
      <c r="AH1004" s="320">
        <v>1</v>
      </c>
      <c r="AI1004" s="321"/>
      <c r="AJ1004" s="321"/>
      <c r="AK1004" s="321"/>
      <c r="AL1004" s="322">
        <v>100</v>
      </c>
      <c r="AM1004" s="323"/>
      <c r="AN1004" s="323"/>
      <c r="AO1004" s="324"/>
      <c r="AP1004" s="318" t="s">
        <v>537</v>
      </c>
      <c r="AQ1004" s="318"/>
      <c r="AR1004" s="318"/>
      <c r="AS1004" s="318"/>
      <c r="AT1004" s="318"/>
      <c r="AU1004" s="318"/>
      <c r="AV1004" s="318"/>
      <c r="AW1004" s="318"/>
      <c r="AX1004" s="318"/>
    </row>
    <row r="1005" spans="1:50" ht="30" customHeight="1" x14ac:dyDescent="0.15">
      <c r="A1005" s="401">
        <v>4</v>
      </c>
      <c r="B1005" s="401">
        <v>1</v>
      </c>
      <c r="C1005" s="422" t="s">
        <v>691</v>
      </c>
      <c r="D1005" s="415"/>
      <c r="E1005" s="415"/>
      <c r="F1005" s="415"/>
      <c r="G1005" s="415"/>
      <c r="H1005" s="415"/>
      <c r="I1005" s="415"/>
      <c r="J1005" s="416" t="s">
        <v>537</v>
      </c>
      <c r="K1005" s="417"/>
      <c r="L1005" s="417"/>
      <c r="M1005" s="417"/>
      <c r="N1005" s="417"/>
      <c r="O1005" s="417"/>
      <c r="P1005" s="423" t="s">
        <v>700</v>
      </c>
      <c r="Q1005" s="314" t="s">
        <v>700</v>
      </c>
      <c r="R1005" s="314" t="s">
        <v>700</v>
      </c>
      <c r="S1005" s="314" t="s">
        <v>700</v>
      </c>
      <c r="T1005" s="314" t="s">
        <v>700</v>
      </c>
      <c r="U1005" s="314" t="s">
        <v>700</v>
      </c>
      <c r="V1005" s="314" t="s">
        <v>700</v>
      </c>
      <c r="W1005" s="314" t="s">
        <v>700</v>
      </c>
      <c r="X1005" s="314" t="s">
        <v>700</v>
      </c>
      <c r="Y1005" s="315">
        <v>1</v>
      </c>
      <c r="Z1005" s="316"/>
      <c r="AA1005" s="316"/>
      <c r="AB1005" s="317"/>
      <c r="AC1005" s="325" t="s">
        <v>500</v>
      </c>
      <c r="AD1005" s="325"/>
      <c r="AE1005" s="325"/>
      <c r="AF1005" s="325"/>
      <c r="AG1005" s="325"/>
      <c r="AH1005" s="320">
        <v>1</v>
      </c>
      <c r="AI1005" s="321"/>
      <c r="AJ1005" s="321"/>
      <c r="AK1005" s="321"/>
      <c r="AL1005" s="322">
        <v>100</v>
      </c>
      <c r="AM1005" s="323"/>
      <c r="AN1005" s="323"/>
      <c r="AO1005" s="324"/>
      <c r="AP1005" s="318" t="s">
        <v>537</v>
      </c>
      <c r="AQ1005" s="318"/>
      <c r="AR1005" s="318"/>
      <c r="AS1005" s="318"/>
      <c r="AT1005" s="318"/>
      <c r="AU1005" s="318"/>
      <c r="AV1005" s="318"/>
      <c r="AW1005" s="318"/>
      <c r="AX1005" s="318"/>
    </row>
    <row r="1006" spans="1:50" ht="30" customHeight="1" x14ac:dyDescent="0.15">
      <c r="A1006" s="401">
        <v>5</v>
      </c>
      <c r="B1006" s="401">
        <v>1</v>
      </c>
      <c r="C1006" s="415" t="s">
        <v>692</v>
      </c>
      <c r="D1006" s="415"/>
      <c r="E1006" s="415"/>
      <c r="F1006" s="415"/>
      <c r="G1006" s="415"/>
      <c r="H1006" s="415"/>
      <c r="I1006" s="415"/>
      <c r="J1006" s="416" t="s">
        <v>537</v>
      </c>
      <c r="K1006" s="417"/>
      <c r="L1006" s="417"/>
      <c r="M1006" s="417"/>
      <c r="N1006" s="417"/>
      <c r="O1006" s="417"/>
      <c r="P1006" s="314" t="s">
        <v>701</v>
      </c>
      <c r="Q1006" s="314" t="s">
        <v>701</v>
      </c>
      <c r="R1006" s="314" t="s">
        <v>701</v>
      </c>
      <c r="S1006" s="314" t="s">
        <v>701</v>
      </c>
      <c r="T1006" s="314" t="s">
        <v>701</v>
      </c>
      <c r="U1006" s="314" t="s">
        <v>701</v>
      </c>
      <c r="V1006" s="314" t="s">
        <v>701</v>
      </c>
      <c r="W1006" s="314" t="s">
        <v>701</v>
      </c>
      <c r="X1006" s="314" t="s">
        <v>701</v>
      </c>
      <c r="Y1006" s="315">
        <v>0.9</v>
      </c>
      <c r="Z1006" s="316"/>
      <c r="AA1006" s="316"/>
      <c r="AB1006" s="317"/>
      <c r="AC1006" s="319" t="s">
        <v>500</v>
      </c>
      <c r="AD1006" s="319"/>
      <c r="AE1006" s="319"/>
      <c r="AF1006" s="319"/>
      <c r="AG1006" s="319"/>
      <c r="AH1006" s="320">
        <v>1</v>
      </c>
      <c r="AI1006" s="321"/>
      <c r="AJ1006" s="321"/>
      <c r="AK1006" s="321"/>
      <c r="AL1006" s="322">
        <v>100</v>
      </c>
      <c r="AM1006" s="323"/>
      <c r="AN1006" s="323"/>
      <c r="AO1006" s="324"/>
      <c r="AP1006" s="318" t="s">
        <v>537</v>
      </c>
      <c r="AQ1006" s="318"/>
      <c r="AR1006" s="318"/>
      <c r="AS1006" s="318"/>
      <c r="AT1006" s="318"/>
      <c r="AU1006" s="318"/>
      <c r="AV1006" s="318"/>
      <c r="AW1006" s="318"/>
      <c r="AX1006" s="318"/>
    </row>
    <row r="1007" spans="1:50" ht="30" customHeight="1" x14ac:dyDescent="0.15">
      <c r="A1007" s="401">
        <v>6</v>
      </c>
      <c r="B1007" s="401">
        <v>1</v>
      </c>
      <c r="C1007" s="415" t="s">
        <v>693</v>
      </c>
      <c r="D1007" s="415"/>
      <c r="E1007" s="415"/>
      <c r="F1007" s="415"/>
      <c r="G1007" s="415"/>
      <c r="H1007" s="415"/>
      <c r="I1007" s="415"/>
      <c r="J1007" s="416" t="s">
        <v>537</v>
      </c>
      <c r="K1007" s="417"/>
      <c r="L1007" s="417"/>
      <c r="M1007" s="417"/>
      <c r="N1007" s="417"/>
      <c r="O1007" s="417"/>
      <c r="P1007" s="314" t="s">
        <v>701</v>
      </c>
      <c r="Q1007" s="314" t="s">
        <v>701</v>
      </c>
      <c r="R1007" s="314" t="s">
        <v>701</v>
      </c>
      <c r="S1007" s="314" t="s">
        <v>701</v>
      </c>
      <c r="T1007" s="314" t="s">
        <v>701</v>
      </c>
      <c r="U1007" s="314" t="s">
        <v>701</v>
      </c>
      <c r="V1007" s="314" t="s">
        <v>701</v>
      </c>
      <c r="W1007" s="314" t="s">
        <v>701</v>
      </c>
      <c r="X1007" s="314" t="s">
        <v>701</v>
      </c>
      <c r="Y1007" s="315">
        <v>0.8</v>
      </c>
      <c r="Z1007" s="316"/>
      <c r="AA1007" s="316"/>
      <c r="AB1007" s="317"/>
      <c r="AC1007" s="319" t="s">
        <v>500</v>
      </c>
      <c r="AD1007" s="319"/>
      <c r="AE1007" s="319"/>
      <c r="AF1007" s="319"/>
      <c r="AG1007" s="319"/>
      <c r="AH1007" s="320">
        <v>1</v>
      </c>
      <c r="AI1007" s="321"/>
      <c r="AJ1007" s="321"/>
      <c r="AK1007" s="321"/>
      <c r="AL1007" s="322">
        <v>100</v>
      </c>
      <c r="AM1007" s="323"/>
      <c r="AN1007" s="323"/>
      <c r="AO1007" s="324"/>
      <c r="AP1007" s="318" t="s">
        <v>537</v>
      </c>
      <c r="AQ1007" s="318"/>
      <c r="AR1007" s="318"/>
      <c r="AS1007" s="318"/>
      <c r="AT1007" s="318"/>
      <c r="AU1007" s="318"/>
      <c r="AV1007" s="318"/>
      <c r="AW1007" s="318"/>
      <c r="AX1007" s="318"/>
    </row>
    <row r="1008" spans="1:50" ht="30" customHeight="1" x14ac:dyDescent="0.15">
      <c r="A1008" s="401">
        <v>7</v>
      </c>
      <c r="B1008" s="401">
        <v>1</v>
      </c>
      <c r="C1008" s="415" t="s">
        <v>694</v>
      </c>
      <c r="D1008" s="415"/>
      <c r="E1008" s="415"/>
      <c r="F1008" s="415"/>
      <c r="G1008" s="415"/>
      <c r="H1008" s="415"/>
      <c r="I1008" s="415"/>
      <c r="J1008" s="416" t="s">
        <v>537</v>
      </c>
      <c r="K1008" s="417"/>
      <c r="L1008" s="417"/>
      <c r="M1008" s="417"/>
      <c r="N1008" s="417"/>
      <c r="O1008" s="417"/>
      <c r="P1008" s="314" t="s">
        <v>699</v>
      </c>
      <c r="Q1008" s="314" t="s">
        <v>699</v>
      </c>
      <c r="R1008" s="314" t="s">
        <v>699</v>
      </c>
      <c r="S1008" s="314" t="s">
        <v>699</v>
      </c>
      <c r="T1008" s="314" t="s">
        <v>699</v>
      </c>
      <c r="U1008" s="314" t="s">
        <v>699</v>
      </c>
      <c r="V1008" s="314" t="s">
        <v>699</v>
      </c>
      <c r="W1008" s="314" t="s">
        <v>699</v>
      </c>
      <c r="X1008" s="314" t="s">
        <v>699</v>
      </c>
      <c r="Y1008" s="315">
        <v>0.8</v>
      </c>
      <c r="Z1008" s="316"/>
      <c r="AA1008" s="316"/>
      <c r="AB1008" s="317"/>
      <c r="AC1008" s="319" t="s">
        <v>500</v>
      </c>
      <c r="AD1008" s="319"/>
      <c r="AE1008" s="319"/>
      <c r="AF1008" s="319"/>
      <c r="AG1008" s="319"/>
      <c r="AH1008" s="320">
        <v>1</v>
      </c>
      <c r="AI1008" s="321"/>
      <c r="AJ1008" s="321"/>
      <c r="AK1008" s="321"/>
      <c r="AL1008" s="322">
        <v>100</v>
      </c>
      <c r="AM1008" s="323"/>
      <c r="AN1008" s="323"/>
      <c r="AO1008" s="324"/>
      <c r="AP1008" s="318" t="s">
        <v>537</v>
      </c>
      <c r="AQ1008" s="318"/>
      <c r="AR1008" s="318"/>
      <c r="AS1008" s="318"/>
      <c r="AT1008" s="318"/>
      <c r="AU1008" s="318"/>
      <c r="AV1008" s="318"/>
      <c r="AW1008" s="318"/>
      <c r="AX1008" s="318"/>
    </row>
    <row r="1009" spans="1:50" ht="30" customHeight="1" x14ac:dyDescent="0.15">
      <c r="A1009" s="401">
        <v>8</v>
      </c>
      <c r="B1009" s="401">
        <v>1</v>
      </c>
      <c r="C1009" s="415" t="s">
        <v>695</v>
      </c>
      <c r="D1009" s="415"/>
      <c r="E1009" s="415"/>
      <c r="F1009" s="415"/>
      <c r="G1009" s="415"/>
      <c r="H1009" s="415"/>
      <c r="I1009" s="415"/>
      <c r="J1009" s="416" t="s">
        <v>537</v>
      </c>
      <c r="K1009" s="417"/>
      <c r="L1009" s="417"/>
      <c r="M1009" s="417"/>
      <c r="N1009" s="417"/>
      <c r="O1009" s="417"/>
      <c r="P1009" s="314" t="s">
        <v>702</v>
      </c>
      <c r="Q1009" s="314" t="s">
        <v>702</v>
      </c>
      <c r="R1009" s="314" t="s">
        <v>702</v>
      </c>
      <c r="S1009" s="314" t="s">
        <v>702</v>
      </c>
      <c r="T1009" s="314" t="s">
        <v>702</v>
      </c>
      <c r="U1009" s="314" t="s">
        <v>702</v>
      </c>
      <c r="V1009" s="314" t="s">
        <v>702</v>
      </c>
      <c r="W1009" s="314" t="s">
        <v>702</v>
      </c>
      <c r="X1009" s="314" t="s">
        <v>702</v>
      </c>
      <c r="Y1009" s="315">
        <v>0.8</v>
      </c>
      <c r="Z1009" s="316"/>
      <c r="AA1009" s="316"/>
      <c r="AB1009" s="317"/>
      <c r="AC1009" s="319" t="s">
        <v>500</v>
      </c>
      <c r="AD1009" s="319"/>
      <c r="AE1009" s="319"/>
      <c r="AF1009" s="319"/>
      <c r="AG1009" s="319"/>
      <c r="AH1009" s="320">
        <v>1</v>
      </c>
      <c r="AI1009" s="321"/>
      <c r="AJ1009" s="321"/>
      <c r="AK1009" s="321"/>
      <c r="AL1009" s="322">
        <v>100</v>
      </c>
      <c r="AM1009" s="323"/>
      <c r="AN1009" s="323"/>
      <c r="AO1009" s="324"/>
      <c r="AP1009" s="318" t="s">
        <v>537</v>
      </c>
      <c r="AQ1009" s="318"/>
      <c r="AR1009" s="318"/>
      <c r="AS1009" s="318"/>
      <c r="AT1009" s="318"/>
      <c r="AU1009" s="318"/>
      <c r="AV1009" s="318"/>
      <c r="AW1009" s="318"/>
      <c r="AX1009" s="318"/>
    </row>
    <row r="1010" spans="1:50" ht="30" customHeight="1" x14ac:dyDescent="0.15">
      <c r="A1010" s="401">
        <v>9</v>
      </c>
      <c r="B1010" s="401">
        <v>1</v>
      </c>
      <c r="C1010" s="415" t="s">
        <v>696</v>
      </c>
      <c r="D1010" s="415"/>
      <c r="E1010" s="415"/>
      <c r="F1010" s="415"/>
      <c r="G1010" s="415"/>
      <c r="H1010" s="415"/>
      <c r="I1010" s="415"/>
      <c r="J1010" s="416" t="s">
        <v>537</v>
      </c>
      <c r="K1010" s="417"/>
      <c r="L1010" s="417"/>
      <c r="M1010" s="417"/>
      <c r="N1010" s="417"/>
      <c r="O1010" s="417"/>
      <c r="P1010" s="314" t="s">
        <v>698</v>
      </c>
      <c r="Q1010" s="314" t="s">
        <v>698</v>
      </c>
      <c r="R1010" s="314" t="s">
        <v>698</v>
      </c>
      <c r="S1010" s="314" t="s">
        <v>698</v>
      </c>
      <c r="T1010" s="314" t="s">
        <v>698</v>
      </c>
      <c r="U1010" s="314" t="s">
        <v>698</v>
      </c>
      <c r="V1010" s="314" t="s">
        <v>698</v>
      </c>
      <c r="W1010" s="314" t="s">
        <v>698</v>
      </c>
      <c r="X1010" s="314" t="s">
        <v>698</v>
      </c>
      <c r="Y1010" s="315">
        <v>0.7</v>
      </c>
      <c r="Z1010" s="316"/>
      <c r="AA1010" s="316"/>
      <c r="AB1010" s="317"/>
      <c r="AC1010" s="319" t="s">
        <v>500</v>
      </c>
      <c r="AD1010" s="319"/>
      <c r="AE1010" s="319"/>
      <c r="AF1010" s="319"/>
      <c r="AG1010" s="319"/>
      <c r="AH1010" s="320">
        <v>1</v>
      </c>
      <c r="AI1010" s="321"/>
      <c r="AJ1010" s="321"/>
      <c r="AK1010" s="321"/>
      <c r="AL1010" s="322">
        <v>100</v>
      </c>
      <c r="AM1010" s="323"/>
      <c r="AN1010" s="323"/>
      <c r="AO1010" s="324"/>
      <c r="AP1010" s="318" t="s">
        <v>537</v>
      </c>
      <c r="AQ1010" s="318"/>
      <c r="AR1010" s="318"/>
      <c r="AS1010" s="318"/>
      <c r="AT1010" s="318"/>
      <c r="AU1010" s="318"/>
      <c r="AV1010" s="318"/>
      <c r="AW1010" s="318"/>
      <c r="AX1010" s="318"/>
    </row>
    <row r="1011" spans="1:50" ht="30" customHeight="1" x14ac:dyDescent="0.15">
      <c r="A1011" s="401">
        <v>10</v>
      </c>
      <c r="B1011" s="401">
        <v>1</v>
      </c>
      <c r="C1011" s="415" t="s">
        <v>697</v>
      </c>
      <c r="D1011" s="415"/>
      <c r="E1011" s="415"/>
      <c r="F1011" s="415"/>
      <c r="G1011" s="415"/>
      <c r="H1011" s="415"/>
      <c r="I1011" s="415"/>
      <c r="J1011" s="416" t="s">
        <v>537</v>
      </c>
      <c r="K1011" s="417"/>
      <c r="L1011" s="417"/>
      <c r="M1011" s="417"/>
      <c r="N1011" s="417"/>
      <c r="O1011" s="417"/>
      <c r="P1011" s="314" t="s">
        <v>702</v>
      </c>
      <c r="Q1011" s="314" t="s">
        <v>702</v>
      </c>
      <c r="R1011" s="314" t="s">
        <v>702</v>
      </c>
      <c r="S1011" s="314" t="s">
        <v>702</v>
      </c>
      <c r="T1011" s="314" t="s">
        <v>702</v>
      </c>
      <c r="U1011" s="314" t="s">
        <v>702</v>
      </c>
      <c r="V1011" s="314" t="s">
        <v>702</v>
      </c>
      <c r="W1011" s="314" t="s">
        <v>702</v>
      </c>
      <c r="X1011" s="314" t="s">
        <v>702</v>
      </c>
      <c r="Y1011" s="315">
        <v>0.7</v>
      </c>
      <c r="Z1011" s="316"/>
      <c r="AA1011" s="316"/>
      <c r="AB1011" s="317"/>
      <c r="AC1011" s="319" t="s">
        <v>500</v>
      </c>
      <c r="AD1011" s="319"/>
      <c r="AE1011" s="319"/>
      <c r="AF1011" s="319"/>
      <c r="AG1011" s="319"/>
      <c r="AH1011" s="320">
        <v>1</v>
      </c>
      <c r="AI1011" s="321"/>
      <c r="AJ1011" s="321"/>
      <c r="AK1011" s="321"/>
      <c r="AL1011" s="322">
        <v>100</v>
      </c>
      <c r="AM1011" s="323"/>
      <c r="AN1011" s="323"/>
      <c r="AO1011" s="324"/>
      <c r="AP1011" s="318" t="s">
        <v>537</v>
      </c>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703</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416</v>
      </c>
      <c r="K1034" s="111"/>
      <c r="L1034" s="111"/>
      <c r="M1034" s="111"/>
      <c r="N1034" s="111"/>
      <c r="O1034" s="111"/>
      <c r="P1034" s="344" t="s">
        <v>365</v>
      </c>
      <c r="Q1034" s="344"/>
      <c r="R1034" s="344"/>
      <c r="S1034" s="344"/>
      <c r="T1034" s="344"/>
      <c r="U1034" s="344"/>
      <c r="V1034" s="344"/>
      <c r="W1034" s="344"/>
      <c r="X1034" s="344"/>
      <c r="Y1034" s="341" t="s">
        <v>413</v>
      </c>
      <c r="Z1034" s="342"/>
      <c r="AA1034" s="342"/>
      <c r="AB1034" s="342"/>
      <c r="AC1034" s="274" t="s">
        <v>456</v>
      </c>
      <c r="AD1034" s="274"/>
      <c r="AE1034" s="274"/>
      <c r="AF1034" s="274"/>
      <c r="AG1034" s="274"/>
      <c r="AH1034" s="341" t="s">
        <v>489</v>
      </c>
      <c r="AI1034" s="343"/>
      <c r="AJ1034" s="343"/>
      <c r="AK1034" s="343"/>
      <c r="AL1034" s="343" t="s">
        <v>21</v>
      </c>
      <c r="AM1034" s="343"/>
      <c r="AN1034" s="343"/>
      <c r="AO1034" s="424"/>
      <c r="AP1034" s="425" t="s">
        <v>417</v>
      </c>
      <c r="AQ1034" s="425"/>
      <c r="AR1034" s="425"/>
      <c r="AS1034" s="425"/>
      <c r="AT1034" s="425"/>
      <c r="AU1034" s="425"/>
      <c r="AV1034" s="425"/>
      <c r="AW1034" s="425"/>
      <c r="AX1034" s="425"/>
    </row>
    <row r="1035" spans="1:50" ht="30" customHeight="1" x14ac:dyDescent="0.15">
      <c r="A1035" s="401">
        <v>1</v>
      </c>
      <c r="B1035" s="401">
        <v>1</v>
      </c>
      <c r="C1035" s="415" t="s">
        <v>704</v>
      </c>
      <c r="D1035" s="415"/>
      <c r="E1035" s="415"/>
      <c r="F1035" s="415"/>
      <c r="G1035" s="415"/>
      <c r="H1035" s="415"/>
      <c r="I1035" s="415"/>
      <c r="J1035" s="416">
        <v>2000012100001</v>
      </c>
      <c r="K1035" s="417"/>
      <c r="L1035" s="417"/>
      <c r="M1035" s="417"/>
      <c r="N1035" s="417"/>
      <c r="O1035" s="417"/>
      <c r="P1035" s="314" t="s">
        <v>707</v>
      </c>
      <c r="Q1035" s="314"/>
      <c r="R1035" s="314"/>
      <c r="S1035" s="314"/>
      <c r="T1035" s="314"/>
      <c r="U1035" s="314"/>
      <c r="V1035" s="314"/>
      <c r="W1035" s="314"/>
      <c r="X1035" s="314"/>
      <c r="Y1035" s="315">
        <v>119</v>
      </c>
      <c r="Z1035" s="316"/>
      <c r="AA1035" s="316"/>
      <c r="AB1035" s="317"/>
      <c r="AC1035" s="263" t="s">
        <v>537</v>
      </c>
      <c r="AD1035" s="420"/>
      <c r="AE1035" s="420"/>
      <c r="AF1035" s="420"/>
      <c r="AG1035" s="421"/>
      <c r="AH1035" s="418" t="s">
        <v>537</v>
      </c>
      <c r="AI1035" s="419"/>
      <c r="AJ1035" s="419"/>
      <c r="AK1035" s="419"/>
      <c r="AL1035" s="322" t="s">
        <v>537</v>
      </c>
      <c r="AM1035" s="323"/>
      <c r="AN1035" s="323"/>
      <c r="AO1035" s="324"/>
      <c r="AP1035" s="318" t="s">
        <v>537</v>
      </c>
      <c r="AQ1035" s="318"/>
      <c r="AR1035" s="318"/>
      <c r="AS1035" s="318"/>
      <c r="AT1035" s="318"/>
      <c r="AU1035" s="318"/>
      <c r="AV1035" s="318"/>
      <c r="AW1035" s="318"/>
      <c r="AX1035" s="318"/>
    </row>
    <row r="1036" spans="1:50" ht="30" customHeight="1" x14ac:dyDescent="0.15">
      <c r="A1036" s="401">
        <v>2</v>
      </c>
      <c r="B1036" s="401">
        <v>1</v>
      </c>
      <c r="C1036" s="415" t="s">
        <v>705</v>
      </c>
      <c r="D1036" s="415"/>
      <c r="E1036" s="415"/>
      <c r="F1036" s="415"/>
      <c r="G1036" s="415"/>
      <c r="H1036" s="415"/>
      <c r="I1036" s="415"/>
      <c r="J1036" s="416">
        <v>2000012100001</v>
      </c>
      <c r="K1036" s="417"/>
      <c r="L1036" s="417"/>
      <c r="M1036" s="417"/>
      <c r="N1036" s="417"/>
      <c r="O1036" s="417"/>
      <c r="P1036" s="314" t="s">
        <v>708</v>
      </c>
      <c r="Q1036" s="314"/>
      <c r="R1036" s="314"/>
      <c r="S1036" s="314"/>
      <c r="T1036" s="314"/>
      <c r="U1036" s="314"/>
      <c r="V1036" s="314"/>
      <c r="W1036" s="314"/>
      <c r="X1036" s="314"/>
      <c r="Y1036" s="315">
        <v>71</v>
      </c>
      <c r="Z1036" s="316"/>
      <c r="AA1036" s="316"/>
      <c r="AB1036" s="317"/>
      <c r="AC1036" s="263" t="s">
        <v>537</v>
      </c>
      <c r="AD1036" s="420"/>
      <c r="AE1036" s="420"/>
      <c r="AF1036" s="420"/>
      <c r="AG1036" s="421"/>
      <c r="AH1036" s="418" t="s">
        <v>537</v>
      </c>
      <c r="AI1036" s="419"/>
      <c r="AJ1036" s="419"/>
      <c r="AK1036" s="419"/>
      <c r="AL1036" s="322" t="s">
        <v>537</v>
      </c>
      <c r="AM1036" s="323"/>
      <c r="AN1036" s="323"/>
      <c r="AO1036" s="324"/>
      <c r="AP1036" s="318" t="s">
        <v>537</v>
      </c>
      <c r="AQ1036" s="318"/>
      <c r="AR1036" s="318"/>
      <c r="AS1036" s="318"/>
      <c r="AT1036" s="318"/>
      <c r="AU1036" s="318"/>
      <c r="AV1036" s="318"/>
      <c r="AW1036" s="318"/>
      <c r="AX1036" s="318"/>
    </row>
    <row r="1037" spans="1:50" ht="30" customHeight="1" x14ac:dyDescent="0.15">
      <c r="A1037" s="401">
        <v>3</v>
      </c>
      <c r="B1037" s="401">
        <v>1</v>
      </c>
      <c r="C1037" s="422" t="s">
        <v>706</v>
      </c>
      <c r="D1037" s="415"/>
      <c r="E1037" s="415"/>
      <c r="F1037" s="415"/>
      <c r="G1037" s="415"/>
      <c r="H1037" s="415"/>
      <c r="I1037" s="415"/>
      <c r="J1037" s="416">
        <v>2000012100001</v>
      </c>
      <c r="K1037" s="417"/>
      <c r="L1037" s="417"/>
      <c r="M1037" s="417"/>
      <c r="N1037" s="417"/>
      <c r="O1037" s="417"/>
      <c r="P1037" s="423" t="s">
        <v>707</v>
      </c>
      <c r="Q1037" s="314"/>
      <c r="R1037" s="314"/>
      <c r="S1037" s="314"/>
      <c r="T1037" s="314"/>
      <c r="U1037" s="314"/>
      <c r="V1037" s="314"/>
      <c r="W1037" s="314"/>
      <c r="X1037" s="314"/>
      <c r="Y1037" s="315">
        <v>33</v>
      </c>
      <c r="Z1037" s="316"/>
      <c r="AA1037" s="316"/>
      <c r="AB1037" s="317"/>
      <c r="AC1037" s="263" t="s">
        <v>537</v>
      </c>
      <c r="AD1037" s="420"/>
      <c r="AE1037" s="420"/>
      <c r="AF1037" s="420"/>
      <c r="AG1037" s="421"/>
      <c r="AH1037" s="320" t="s">
        <v>537</v>
      </c>
      <c r="AI1037" s="321"/>
      <c r="AJ1037" s="321"/>
      <c r="AK1037" s="321"/>
      <c r="AL1037" s="322" t="s">
        <v>537</v>
      </c>
      <c r="AM1037" s="323"/>
      <c r="AN1037" s="323"/>
      <c r="AO1037" s="324"/>
      <c r="AP1037" s="318" t="s">
        <v>537</v>
      </c>
      <c r="AQ1037" s="318"/>
      <c r="AR1037" s="318"/>
      <c r="AS1037" s="318"/>
      <c r="AT1037" s="318"/>
      <c r="AU1037" s="318"/>
      <c r="AV1037" s="318"/>
      <c r="AW1037" s="318"/>
      <c r="AX1037" s="318"/>
    </row>
    <row r="1038" spans="1:50" ht="30" hidden="1" customHeight="1" x14ac:dyDescent="0.15">
      <c r="A1038" s="401">
        <v>4</v>
      </c>
      <c r="B1038" s="401">
        <v>1</v>
      </c>
      <c r="C1038" s="422"/>
      <c r="D1038" s="415"/>
      <c r="E1038" s="415"/>
      <c r="F1038" s="415"/>
      <c r="G1038" s="415"/>
      <c r="H1038" s="415"/>
      <c r="I1038" s="415"/>
      <c r="J1038" s="416"/>
      <c r="K1038" s="417"/>
      <c r="L1038" s="417"/>
      <c r="M1038" s="417"/>
      <c r="N1038" s="417"/>
      <c r="O1038" s="417"/>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101.2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709</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416</v>
      </c>
      <c r="K1067" s="111"/>
      <c r="L1067" s="111"/>
      <c r="M1067" s="111"/>
      <c r="N1067" s="111"/>
      <c r="O1067" s="111"/>
      <c r="P1067" s="344" t="s">
        <v>365</v>
      </c>
      <c r="Q1067" s="344"/>
      <c r="R1067" s="344"/>
      <c r="S1067" s="344"/>
      <c r="T1067" s="344"/>
      <c r="U1067" s="344"/>
      <c r="V1067" s="344"/>
      <c r="W1067" s="344"/>
      <c r="X1067" s="344"/>
      <c r="Y1067" s="341" t="s">
        <v>413</v>
      </c>
      <c r="Z1067" s="342"/>
      <c r="AA1067" s="342"/>
      <c r="AB1067" s="342"/>
      <c r="AC1067" s="274" t="s">
        <v>456</v>
      </c>
      <c r="AD1067" s="274"/>
      <c r="AE1067" s="274"/>
      <c r="AF1067" s="274"/>
      <c r="AG1067" s="274"/>
      <c r="AH1067" s="341" t="s">
        <v>489</v>
      </c>
      <c r="AI1067" s="343"/>
      <c r="AJ1067" s="343"/>
      <c r="AK1067" s="343"/>
      <c r="AL1067" s="343" t="s">
        <v>21</v>
      </c>
      <c r="AM1067" s="343"/>
      <c r="AN1067" s="343"/>
      <c r="AO1067" s="424"/>
      <c r="AP1067" s="425" t="s">
        <v>417</v>
      </c>
      <c r="AQ1067" s="425"/>
      <c r="AR1067" s="425"/>
      <c r="AS1067" s="425"/>
      <c r="AT1067" s="425"/>
      <c r="AU1067" s="425"/>
      <c r="AV1067" s="425"/>
      <c r="AW1067" s="425"/>
      <c r="AX1067" s="425"/>
    </row>
    <row r="1068" spans="1:50" ht="30" customHeight="1" x14ac:dyDescent="0.15">
      <c r="A1068" s="401">
        <v>1</v>
      </c>
      <c r="B1068" s="401">
        <v>1</v>
      </c>
      <c r="C1068" s="415" t="s">
        <v>710</v>
      </c>
      <c r="D1068" s="415" t="s">
        <v>710</v>
      </c>
      <c r="E1068" s="415" t="s">
        <v>710</v>
      </c>
      <c r="F1068" s="415" t="s">
        <v>710</v>
      </c>
      <c r="G1068" s="415" t="s">
        <v>710</v>
      </c>
      <c r="H1068" s="415" t="s">
        <v>710</v>
      </c>
      <c r="I1068" s="415" t="s">
        <v>710</v>
      </c>
      <c r="J1068" s="416" t="s">
        <v>720</v>
      </c>
      <c r="K1068" s="417" t="s">
        <v>720</v>
      </c>
      <c r="L1068" s="417" t="s">
        <v>720</v>
      </c>
      <c r="M1068" s="417" t="s">
        <v>720</v>
      </c>
      <c r="N1068" s="417" t="s">
        <v>720</v>
      </c>
      <c r="O1068" s="417" t="s">
        <v>720</v>
      </c>
      <c r="P1068" s="314" t="s">
        <v>729</v>
      </c>
      <c r="Q1068" s="314" t="s">
        <v>729</v>
      </c>
      <c r="R1068" s="314" t="s">
        <v>729</v>
      </c>
      <c r="S1068" s="314" t="s">
        <v>729</v>
      </c>
      <c r="T1068" s="314" t="s">
        <v>729</v>
      </c>
      <c r="U1068" s="314" t="s">
        <v>729</v>
      </c>
      <c r="V1068" s="314" t="s">
        <v>729</v>
      </c>
      <c r="W1068" s="314" t="s">
        <v>729</v>
      </c>
      <c r="X1068" s="314" t="s">
        <v>729</v>
      </c>
      <c r="Y1068" s="315">
        <v>34</v>
      </c>
      <c r="Z1068" s="316"/>
      <c r="AA1068" s="316"/>
      <c r="AB1068" s="317"/>
      <c r="AC1068" s="325" t="s">
        <v>497</v>
      </c>
      <c r="AD1068" s="426"/>
      <c r="AE1068" s="426"/>
      <c r="AF1068" s="426"/>
      <c r="AG1068" s="426"/>
      <c r="AH1068" s="418">
        <v>2</v>
      </c>
      <c r="AI1068" s="419"/>
      <c r="AJ1068" s="419"/>
      <c r="AK1068" s="419"/>
      <c r="AL1068" s="322">
        <v>100</v>
      </c>
      <c r="AM1068" s="323"/>
      <c r="AN1068" s="323"/>
      <c r="AO1068" s="324"/>
      <c r="AP1068" s="318" t="s">
        <v>537</v>
      </c>
      <c r="AQ1068" s="318"/>
      <c r="AR1068" s="318"/>
      <c r="AS1068" s="318"/>
      <c r="AT1068" s="318"/>
      <c r="AU1068" s="318"/>
      <c r="AV1068" s="318"/>
      <c r="AW1068" s="318"/>
      <c r="AX1068" s="318"/>
    </row>
    <row r="1069" spans="1:50" ht="30" customHeight="1" x14ac:dyDescent="0.15">
      <c r="A1069" s="401">
        <v>2</v>
      </c>
      <c r="B1069" s="401">
        <v>1</v>
      </c>
      <c r="C1069" s="415" t="s">
        <v>711</v>
      </c>
      <c r="D1069" s="415" t="s">
        <v>711</v>
      </c>
      <c r="E1069" s="415" t="s">
        <v>711</v>
      </c>
      <c r="F1069" s="415" t="s">
        <v>711</v>
      </c>
      <c r="G1069" s="415" t="s">
        <v>711</v>
      </c>
      <c r="H1069" s="415" t="s">
        <v>711</v>
      </c>
      <c r="I1069" s="415" t="s">
        <v>711</v>
      </c>
      <c r="J1069" s="416" t="s">
        <v>721</v>
      </c>
      <c r="K1069" s="417" t="s">
        <v>721</v>
      </c>
      <c r="L1069" s="417" t="s">
        <v>721</v>
      </c>
      <c r="M1069" s="417" t="s">
        <v>721</v>
      </c>
      <c r="N1069" s="417" t="s">
        <v>721</v>
      </c>
      <c r="O1069" s="417" t="s">
        <v>721</v>
      </c>
      <c r="P1069" s="314" t="s">
        <v>730</v>
      </c>
      <c r="Q1069" s="314" t="s">
        <v>730</v>
      </c>
      <c r="R1069" s="314" t="s">
        <v>730</v>
      </c>
      <c r="S1069" s="314" t="s">
        <v>730</v>
      </c>
      <c r="T1069" s="314" t="s">
        <v>730</v>
      </c>
      <c r="U1069" s="314" t="s">
        <v>730</v>
      </c>
      <c r="V1069" s="314" t="s">
        <v>730</v>
      </c>
      <c r="W1069" s="314" t="s">
        <v>730</v>
      </c>
      <c r="X1069" s="314" t="s">
        <v>730</v>
      </c>
      <c r="Y1069" s="315">
        <v>24</v>
      </c>
      <c r="Z1069" s="316"/>
      <c r="AA1069" s="316"/>
      <c r="AB1069" s="317"/>
      <c r="AC1069" s="325" t="s">
        <v>497</v>
      </c>
      <c r="AD1069" s="325"/>
      <c r="AE1069" s="325"/>
      <c r="AF1069" s="325"/>
      <c r="AG1069" s="325"/>
      <c r="AH1069" s="418">
        <v>1</v>
      </c>
      <c r="AI1069" s="419"/>
      <c r="AJ1069" s="419"/>
      <c r="AK1069" s="419"/>
      <c r="AL1069" s="322">
        <v>100</v>
      </c>
      <c r="AM1069" s="323"/>
      <c r="AN1069" s="323"/>
      <c r="AO1069" s="324"/>
      <c r="AP1069" s="318" t="s">
        <v>537</v>
      </c>
      <c r="AQ1069" s="318"/>
      <c r="AR1069" s="318"/>
      <c r="AS1069" s="318"/>
      <c r="AT1069" s="318"/>
      <c r="AU1069" s="318"/>
      <c r="AV1069" s="318"/>
      <c r="AW1069" s="318"/>
      <c r="AX1069" s="318"/>
    </row>
    <row r="1070" spans="1:50" ht="93.75" customHeight="1" x14ac:dyDescent="0.15">
      <c r="A1070" s="401">
        <v>3</v>
      </c>
      <c r="B1070" s="401">
        <v>1</v>
      </c>
      <c r="C1070" s="422" t="s">
        <v>712</v>
      </c>
      <c r="D1070" s="415" t="s">
        <v>712</v>
      </c>
      <c r="E1070" s="415" t="s">
        <v>712</v>
      </c>
      <c r="F1070" s="415" t="s">
        <v>712</v>
      </c>
      <c r="G1070" s="415" t="s">
        <v>712</v>
      </c>
      <c r="H1070" s="415" t="s">
        <v>712</v>
      </c>
      <c r="I1070" s="415" t="s">
        <v>712</v>
      </c>
      <c r="J1070" s="416" t="s">
        <v>871</v>
      </c>
      <c r="K1070" s="417" t="s">
        <v>720</v>
      </c>
      <c r="L1070" s="417" t="s">
        <v>720</v>
      </c>
      <c r="M1070" s="417" t="s">
        <v>720</v>
      </c>
      <c r="N1070" s="417" t="s">
        <v>720</v>
      </c>
      <c r="O1070" s="417" t="s">
        <v>720</v>
      </c>
      <c r="P1070" s="423" t="s">
        <v>731</v>
      </c>
      <c r="Q1070" s="314" t="s">
        <v>731</v>
      </c>
      <c r="R1070" s="314" t="s">
        <v>731</v>
      </c>
      <c r="S1070" s="314" t="s">
        <v>731</v>
      </c>
      <c r="T1070" s="314" t="s">
        <v>731</v>
      </c>
      <c r="U1070" s="314" t="s">
        <v>731</v>
      </c>
      <c r="V1070" s="314" t="s">
        <v>731</v>
      </c>
      <c r="W1070" s="314" t="s">
        <v>731</v>
      </c>
      <c r="X1070" s="314" t="s">
        <v>731</v>
      </c>
      <c r="Y1070" s="315">
        <v>24</v>
      </c>
      <c r="Z1070" s="316"/>
      <c r="AA1070" s="316"/>
      <c r="AB1070" s="317"/>
      <c r="AC1070" s="325" t="s">
        <v>497</v>
      </c>
      <c r="AD1070" s="325"/>
      <c r="AE1070" s="325"/>
      <c r="AF1070" s="325"/>
      <c r="AG1070" s="325"/>
      <c r="AH1070" s="320">
        <v>1</v>
      </c>
      <c r="AI1070" s="321"/>
      <c r="AJ1070" s="321"/>
      <c r="AK1070" s="321"/>
      <c r="AL1070" s="322">
        <v>100</v>
      </c>
      <c r="AM1070" s="323"/>
      <c r="AN1070" s="323"/>
      <c r="AO1070" s="324"/>
      <c r="AP1070" s="318" t="s">
        <v>537</v>
      </c>
      <c r="AQ1070" s="318"/>
      <c r="AR1070" s="318"/>
      <c r="AS1070" s="318"/>
      <c r="AT1070" s="318"/>
      <c r="AU1070" s="318"/>
      <c r="AV1070" s="318"/>
      <c r="AW1070" s="318"/>
      <c r="AX1070" s="318"/>
    </row>
    <row r="1071" spans="1:50" ht="78.75" customHeight="1" x14ac:dyDescent="0.15">
      <c r="A1071" s="401">
        <v>4</v>
      </c>
      <c r="B1071" s="401">
        <v>1</v>
      </c>
      <c r="C1071" s="422" t="s">
        <v>872</v>
      </c>
      <c r="D1071" s="415" t="s">
        <v>713</v>
      </c>
      <c r="E1071" s="415" t="s">
        <v>713</v>
      </c>
      <c r="F1071" s="415" t="s">
        <v>713</v>
      </c>
      <c r="G1071" s="415" t="s">
        <v>713</v>
      </c>
      <c r="H1071" s="415" t="s">
        <v>713</v>
      </c>
      <c r="I1071" s="415" t="s">
        <v>713</v>
      </c>
      <c r="J1071" s="416" t="s">
        <v>722</v>
      </c>
      <c r="K1071" s="417" t="s">
        <v>722</v>
      </c>
      <c r="L1071" s="417" t="s">
        <v>722</v>
      </c>
      <c r="M1071" s="417" t="s">
        <v>722</v>
      </c>
      <c r="N1071" s="417" t="s">
        <v>722</v>
      </c>
      <c r="O1071" s="417" t="s">
        <v>722</v>
      </c>
      <c r="P1071" s="423" t="s">
        <v>732</v>
      </c>
      <c r="Q1071" s="314" t="s">
        <v>732</v>
      </c>
      <c r="R1071" s="314" t="s">
        <v>732</v>
      </c>
      <c r="S1071" s="314" t="s">
        <v>732</v>
      </c>
      <c r="T1071" s="314" t="s">
        <v>732</v>
      </c>
      <c r="U1071" s="314" t="s">
        <v>732</v>
      </c>
      <c r="V1071" s="314" t="s">
        <v>732</v>
      </c>
      <c r="W1071" s="314" t="s">
        <v>732</v>
      </c>
      <c r="X1071" s="314" t="s">
        <v>732</v>
      </c>
      <c r="Y1071" s="315">
        <v>16</v>
      </c>
      <c r="Z1071" s="316"/>
      <c r="AA1071" s="316"/>
      <c r="AB1071" s="317"/>
      <c r="AC1071" s="325" t="s">
        <v>497</v>
      </c>
      <c r="AD1071" s="325"/>
      <c r="AE1071" s="325"/>
      <c r="AF1071" s="325"/>
      <c r="AG1071" s="325"/>
      <c r="AH1071" s="320">
        <v>1</v>
      </c>
      <c r="AI1071" s="321"/>
      <c r="AJ1071" s="321"/>
      <c r="AK1071" s="321"/>
      <c r="AL1071" s="322">
        <v>100</v>
      </c>
      <c r="AM1071" s="323"/>
      <c r="AN1071" s="323"/>
      <c r="AO1071" s="324"/>
      <c r="AP1071" s="318" t="s">
        <v>537</v>
      </c>
      <c r="AQ1071" s="318"/>
      <c r="AR1071" s="318"/>
      <c r="AS1071" s="318"/>
      <c r="AT1071" s="318"/>
      <c r="AU1071" s="318"/>
      <c r="AV1071" s="318"/>
      <c r="AW1071" s="318"/>
      <c r="AX1071" s="318"/>
    </row>
    <row r="1072" spans="1:50" ht="30" customHeight="1" x14ac:dyDescent="0.15">
      <c r="A1072" s="401">
        <v>5</v>
      </c>
      <c r="B1072" s="401">
        <v>1</v>
      </c>
      <c r="C1072" s="415" t="s">
        <v>714</v>
      </c>
      <c r="D1072" s="415" t="s">
        <v>714</v>
      </c>
      <c r="E1072" s="415" t="s">
        <v>714</v>
      </c>
      <c r="F1072" s="415" t="s">
        <v>714</v>
      </c>
      <c r="G1072" s="415" t="s">
        <v>714</v>
      </c>
      <c r="H1072" s="415" t="s">
        <v>714</v>
      </c>
      <c r="I1072" s="415" t="s">
        <v>714</v>
      </c>
      <c r="J1072" s="416" t="s">
        <v>723</v>
      </c>
      <c r="K1072" s="417" t="s">
        <v>723</v>
      </c>
      <c r="L1072" s="417" t="s">
        <v>723</v>
      </c>
      <c r="M1072" s="417" t="s">
        <v>723</v>
      </c>
      <c r="N1072" s="417" t="s">
        <v>723</v>
      </c>
      <c r="O1072" s="417" t="s">
        <v>723</v>
      </c>
      <c r="P1072" s="314" t="s">
        <v>733</v>
      </c>
      <c r="Q1072" s="314" t="s">
        <v>733</v>
      </c>
      <c r="R1072" s="314" t="s">
        <v>733</v>
      </c>
      <c r="S1072" s="314" t="s">
        <v>733</v>
      </c>
      <c r="T1072" s="314" t="s">
        <v>733</v>
      </c>
      <c r="U1072" s="314" t="s">
        <v>733</v>
      </c>
      <c r="V1072" s="314" t="s">
        <v>733</v>
      </c>
      <c r="W1072" s="314" t="s">
        <v>733</v>
      </c>
      <c r="X1072" s="314" t="s">
        <v>733</v>
      </c>
      <c r="Y1072" s="315">
        <v>9</v>
      </c>
      <c r="Z1072" s="316"/>
      <c r="AA1072" s="316"/>
      <c r="AB1072" s="317"/>
      <c r="AC1072" s="319" t="s">
        <v>497</v>
      </c>
      <c r="AD1072" s="319"/>
      <c r="AE1072" s="319"/>
      <c r="AF1072" s="319"/>
      <c r="AG1072" s="319"/>
      <c r="AH1072" s="320">
        <v>2</v>
      </c>
      <c r="AI1072" s="321"/>
      <c r="AJ1072" s="321"/>
      <c r="AK1072" s="321"/>
      <c r="AL1072" s="322">
        <v>100</v>
      </c>
      <c r="AM1072" s="323"/>
      <c r="AN1072" s="323"/>
      <c r="AO1072" s="324"/>
      <c r="AP1072" s="318" t="s">
        <v>537</v>
      </c>
      <c r="AQ1072" s="318"/>
      <c r="AR1072" s="318"/>
      <c r="AS1072" s="318"/>
      <c r="AT1072" s="318"/>
      <c r="AU1072" s="318"/>
      <c r="AV1072" s="318"/>
      <c r="AW1072" s="318"/>
      <c r="AX1072" s="318"/>
    </row>
    <row r="1073" spans="1:50" ht="30" customHeight="1" x14ac:dyDescent="0.15">
      <c r="A1073" s="401">
        <v>6</v>
      </c>
      <c r="B1073" s="401">
        <v>1</v>
      </c>
      <c r="C1073" s="415" t="s">
        <v>715</v>
      </c>
      <c r="D1073" s="415" t="s">
        <v>715</v>
      </c>
      <c r="E1073" s="415" t="s">
        <v>715</v>
      </c>
      <c r="F1073" s="415" t="s">
        <v>715</v>
      </c>
      <c r="G1073" s="415" t="s">
        <v>715</v>
      </c>
      <c r="H1073" s="415" t="s">
        <v>715</v>
      </c>
      <c r="I1073" s="415" t="s">
        <v>715</v>
      </c>
      <c r="J1073" s="416" t="s">
        <v>724</v>
      </c>
      <c r="K1073" s="417" t="s">
        <v>724</v>
      </c>
      <c r="L1073" s="417" t="s">
        <v>724</v>
      </c>
      <c r="M1073" s="417" t="s">
        <v>724</v>
      </c>
      <c r="N1073" s="417" t="s">
        <v>724</v>
      </c>
      <c r="O1073" s="417" t="s">
        <v>724</v>
      </c>
      <c r="P1073" s="314" t="s">
        <v>734</v>
      </c>
      <c r="Q1073" s="314" t="s">
        <v>734</v>
      </c>
      <c r="R1073" s="314" t="s">
        <v>734</v>
      </c>
      <c r="S1073" s="314" t="s">
        <v>734</v>
      </c>
      <c r="T1073" s="314" t="s">
        <v>734</v>
      </c>
      <c r="U1073" s="314" t="s">
        <v>734</v>
      </c>
      <c r="V1073" s="314" t="s">
        <v>734</v>
      </c>
      <c r="W1073" s="314" t="s">
        <v>734</v>
      </c>
      <c r="X1073" s="314" t="s">
        <v>734</v>
      </c>
      <c r="Y1073" s="315">
        <v>5</v>
      </c>
      <c r="Z1073" s="316"/>
      <c r="AA1073" s="316"/>
      <c r="AB1073" s="317"/>
      <c r="AC1073" s="319" t="s">
        <v>497</v>
      </c>
      <c r="AD1073" s="319"/>
      <c r="AE1073" s="319"/>
      <c r="AF1073" s="319"/>
      <c r="AG1073" s="319"/>
      <c r="AH1073" s="320">
        <v>1</v>
      </c>
      <c r="AI1073" s="321"/>
      <c r="AJ1073" s="321"/>
      <c r="AK1073" s="321"/>
      <c r="AL1073" s="322">
        <v>100</v>
      </c>
      <c r="AM1073" s="323"/>
      <c r="AN1073" s="323"/>
      <c r="AO1073" s="324"/>
      <c r="AP1073" s="318" t="s">
        <v>537</v>
      </c>
      <c r="AQ1073" s="318"/>
      <c r="AR1073" s="318"/>
      <c r="AS1073" s="318"/>
      <c r="AT1073" s="318"/>
      <c r="AU1073" s="318"/>
      <c r="AV1073" s="318"/>
      <c r="AW1073" s="318"/>
      <c r="AX1073" s="318"/>
    </row>
    <row r="1074" spans="1:50" ht="30" customHeight="1" x14ac:dyDescent="0.15">
      <c r="A1074" s="401">
        <v>7</v>
      </c>
      <c r="B1074" s="401">
        <v>1</v>
      </c>
      <c r="C1074" s="415" t="s">
        <v>716</v>
      </c>
      <c r="D1074" s="415" t="s">
        <v>716</v>
      </c>
      <c r="E1074" s="415" t="s">
        <v>716</v>
      </c>
      <c r="F1074" s="415" t="s">
        <v>716</v>
      </c>
      <c r="G1074" s="415" t="s">
        <v>716</v>
      </c>
      <c r="H1074" s="415" t="s">
        <v>716</v>
      </c>
      <c r="I1074" s="415" t="s">
        <v>716</v>
      </c>
      <c r="J1074" s="416">
        <v>6010405010463</v>
      </c>
      <c r="K1074" s="417" t="s">
        <v>725</v>
      </c>
      <c r="L1074" s="417" t="s">
        <v>725</v>
      </c>
      <c r="M1074" s="417" t="s">
        <v>725</v>
      </c>
      <c r="N1074" s="417" t="s">
        <v>725</v>
      </c>
      <c r="O1074" s="417" t="s">
        <v>725</v>
      </c>
      <c r="P1074" s="314" t="s">
        <v>735</v>
      </c>
      <c r="Q1074" s="314" t="s">
        <v>735</v>
      </c>
      <c r="R1074" s="314" t="s">
        <v>735</v>
      </c>
      <c r="S1074" s="314" t="s">
        <v>735</v>
      </c>
      <c r="T1074" s="314" t="s">
        <v>735</v>
      </c>
      <c r="U1074" s="314" t="s">
        <v>735</v>
      </c>
      <c r="V1074" s="314" t="s">
        <v>735</v>
      </c>
      <c r="W1074" s="314" t="s">
        <v>735</v>
      </c>
      <c r="X1074" s="314" t="s">
        <v>735</v>
      </c>
      <c r="Y1074" s="315">
        <v>2</v>
      </c>
      <c r="Z1074" s="316"/>
      <c r="AA1074" s="316"/>
      <c r="AB1074" s="317"/>
      <c r="AC1074" s="319" t="s">
        <v>497</v>
      </c>
      <c r="AD1074" s="319"/>
      <c r="AE1074" s="319"/>
      <c r="AF1074" s="319"/>
      <c r="AG1074" s="319"/>
      <c r="AH1074" s="320">
        <v>1</v>
      </c>
      <c r="AI1074" s="321"/>
      <c r="AJ1074" s="321"/>
      <c r="AK1074" s="321"/>
      <c r="AL1074" s="322">
        <v>100</v>
      </c>
      <c r="AM1074" s="323"/>
      <c r="AN1074" s="323"/>
      <c r="AO1074" s="324"/>
      <c r="AP1074" s="318" t="s">
        <v>537</v>
      </c>
      <c r="AQ1074" s="318"/>
      <c r="AR1074" s="318"/>
      <c r="AS1074" s="318"/>
      <c r="AT1074" s="318"/>
      <c r="AU1074" s="318"/>
      <c r="AV1074" s="318"/>
      <c r="AW1074" s="318"/>
      <c r="AX1074" s="318"/>
    </row>
    <row r="1075" spans="1:50" ht="30" customHeight="1" x14ac:dyDescent="0.15">
      <c r="A1075" s="401">
        <v>8</v>
      </c>
      <c r="B1075" s="401">
        <v>1</v>
      </c>
      <c r="C1075" s="415" t="s">
        <v>717</v>
      </c>
      <c r="D1075" s="415" t="s">
        <v>717</v>
      </c>
      <c r="E1075" s="415" t="s">
        <v>717</v>
      </c>
      <c r="F1075" s="415" t="s">
        <v>717</v>
      </c>
      <c r="G1075" s="415" t="s">
        <v>717</v>
      </c>
      <c r="H1075" s="415" t="s">
        <v>717</v>
      </c>
      <c r="I1075" s="415" t="s">
        <v>717</v>
      </c>
      <c r="J1075" s="416" t="s">
        <v>726</v>
      </c>
      <c r="K1075" s="417" t="s">
        <v>726</v>
      </c>
      <c r="L1075" s="417" t="s">
        <v>726</v>
      </c>
      <c r="M1075" s="417" t="s">
        <v>726</v>
      </c>
      <c r="N1075" s="417" t="s">
        <v>726</v>
      </c>
      <c r="O1075" s="417" t="s">
        <v>726</v>
      </c>
      <c r="P1075" s="314" t="s">
        <v>736</v>
      </c>
      <c r="Q1075" s="314" t="s">
        <v>736</v>
      </c>
      <c r="R1075" s="314" t="s">
        <v>736</v>
      </c>
      <c r="S1075" s="314" t="s">
        <v>736</v>
      </c>
      <c r="T1075" s="314" t="s">
        <v>736</v>
      </c>
      <c r="U1075" s="314" t="s">
        <v>736</v>
      </c>
      <c r="V1075" s="314" t="s">
        <v>736</v>
      </c>
      <c r="W1075" s="314" t="s">
        <v>736</v>
      </c>
      <c r="X1075" s="314" t="s">
        <v>736</v>
      </c>
      <c r="Y1075" s="315">
        <v>2</v>
      </c>
      <c r="Z1075" s="316"/>
      <c r="AA1075" s="316"/>
      <c r="AB1075" s="317"/>
      <c r="AC1075" s="319" t="s">
        <v>497</v>
      </c>
      <c r="AD1075" s="319"/>
      <c r="AE1075" s="319"/>
      <c r="AF1075" s="319"/>
      <c r="AG1075" s="319"/>
      <c r="AH1075" s="320">
        <v>1</v>
      </c>
      <c r="AI1075" s="321"/>
      <c r="AJ1075" s="321"/>
      <c r="AK1075" s="321"/>
      <c r="AL1075" s="322">
        <v>100</v>
      </c>
      <c r="AM1075" s="323"/>
      <c r="AN1075" s="323"/>
      <c r="AO1075" s="324"/>
      <c r="AP1075" s="318" t="s">
        <v>537</v>
      </c>
      <c r="AQ1075" s="318"/>
      <c r="AR1075" s="318"/>
      <c r="AS1075" s="318"/>
      <c r="AT1075" s="318"/>
      <c r="AU1075" s="318"/>
      <c r="AV1075" s="318"/>
      <c r="AW1075" s="318"/>
      <c r="AX1075" s="318"/>
    </row>
    <row r="1076" spans="1:50" ht="30" customHeight="1" x14ac:dyDescent="0.15">
      <c r="A1076" s="401">
        <v>9</v>
      </c>
      <c r="B1076" s="401">
        <v>1</v>
      </c>
      <c r="C1076" s="415" t="s">
        <v>718</v>
      </c>
      <c r="D1076" s="415" t="s">
        <v>718</v>
      </c>
      <c r="E1076" s="415" t="s">
        <v>718</v>
      </c>
      <c r="F1076" s="415" t="s">
        <v>718</v>
      </c>
      <c r="G1076" s="415" t="s">
        <v>718</v>
      </c>
      <c r="H1076" s="415" t="s">
        <v>718</v>
      </c>
      <c r="I1076" s="415" t="s">
        <v>718</v>
      </c>
      <c r="J1076" s="416" t="s">
        <v>727</v>
      </c>
      <c r="K1076" s="417" t="s">
        <v>727</v>
      </c>
      <c r="L1076" s="417" t="s">
        <v>727</v>
      </c>
      <c r="M1076" s="417" t="s">
        <v>727</v>
      </c>
      <c r="N1076" s="417" t="s">
        <v>727</v>
      </c>
      <c r="O1076" s="417" t="s">
        <v>727</v>
      </c>
      <c r="P1076" s="314" t="s">
        <v>737</v>
      </c>
      <c r="Q1076" s="314" t="s">
        <v>737</v>
      </c>
      <c r="R1076" s="314" t="s">
        <v>737</v>
      </c>
      <c r="S1076" s="314" t="s">
        <v>737</v>
      </c>
      <c r="T1076" s="314" t="s">
        <v>737</v>
      </c>
      <c r="U1076" s="314" t="s">
        <v>737</v>
      </c>
      <c r="V1076" s="314" t="s">
        <v>737</v>
      </c>
      <c r="W1076" s="314" t="s">
        <v>737</v>
      </c>
      <c r="X1076" s="314" t="s">
        <v>737</v>
      </c>
      <c r="Y1076" s="315">
        <v>2</v>
      </c>
      <c r="Z1076" s="316"/>
      <c r="AA1076" s="316"/>
      <c r="AB1076" s="317"/>
      <c r="AC1076" s="319" t="s">
        <v>499</v>
      </c>
      <c r="AD1076" s="319"/>
      <c r="AE1076" s="319"/>
      <c r="AF1076" s="319"/>
      <c r="AG1076" s="319"/>
      <c r="AH1076" s="320">
        <v>2</v>
      </c>
      <c r="AI1076" s="321"/>
      <c r="AJ1076" s="321"/>
      <c r="AK1076" s="321"/>
      <c r="AL1076" s="322">
        <v>100</v>
      </c>
      <c r="AM1076" s="323"/>
      <c r="AN1076" s="323"/>
      <c r="AO1076" s="324"/>
      <c r="AP1076" s="318" t="s">
        <v>537</v>
      </c>
      <c r="AQ1076" s="318"/>
      <c r="AR1076" s="318"/>
      <c r="AS1076" s="318"/>
      <c r="AT1076" s="318"/>
      <c r="AU1076" s="318"/>
      <c r="AV1076" s="318"/>
      <c r="AW1076" s="318"/>
      <c r="AX1076" s="318"/>
    </row>
    <row r="1077" spans="1:50" ht="30" customHeight="1" x14ac:dyDescent="0.15">
      <c r="A1077" s="401">
        <v>10</v>
      </c>
      <c r="B1077" s="401">
        <v>1</v>
      </c>
      <c r="C1077" s="415" t="s">
        <v>719</v>
      </c>
      <c r="D1077" s="415" t="s">
        <v>719</v>
      </c>
      <c r="E1077" s="415" t="s">
        <v>719</v>
      </c>
      <c r="F1077" s="415" t="s">
        <v>719</v>
      </c>
      <c r="G1077" s="415" t="s">
        <v>719</v>
      </c>
      <c r="H1077" s="415" t="s">
        <v>719</v>
      </c>
      <c r="I1077" s="415" t="s">
        <v>719</v>
      </c>
      <c r="J1077" s="416" t="s">
        <v>728</v>
      </c>
      <c r="K1077" s="417" t="s">
        <v>728</v>
      </c>
      <c r="L1077" s="417" t="s">
        <v>728</v>
      </c>
      <c r="M1077" s="417" t="s">
        <v>728</v>
      </c>
      <c r="N1077" s="417" t="s">
        <v>728</v>
      </c>
      <c r="O1077" s="417" t="s">
        <v>728</v>
      </c>
      <c r="P1077" s="314" t="s">
        <v>738</v>
      </c>
      <c r="Q1077" s="314" t="s">
        <v>738</v>
      </c>
      <c r="R1077" s="314" t="s">
        <v>738</v>
      </c>
      <c r="S1077" s="314" t="s">
        <v>738</v>
      </c>
      <c r="T1077" s="314" t="s">
        <v>738</v>
      </c>
      <c r="U1077" s="314" t="s">
        <v>738</v>
      </c>
      <c r="V1077" s="314" t="s">
        <v>738</v>
      </c>
      <c r="W1077" s="314" t="s">
        <v>738</v>
      </c>
      <c r="X1077" s="314" t="s">
        <v>738</v>
      </c>
      <c r="Y1077" s="315">
        <v>2</v>
      </c>
      <c r="Z1077" s="316"/>
      <c r="AA1077" s="316"/>
      <c r="AB1077" s="317"/>
      <c r="AC1077" s="319" t="s">
        <v>497</v>
      </c>
      <c r="AD1077" s="319"/>
      <c r="AE1077" s="319"/>
      <c r="AF1077" s="319"/>
      <c r="AG1077" s="319"/>
      <c r="AH1077" s="320">
        <v>1</v>
      </c>
      <c r="AI1077" s="321"/>
      <c r="AJ1077" s="321"/>
      <c r="AK1077" s="321"/>
      <c r="AL1077" s="322">
        <v>99</v>
      </c>
      <c r="AM1077" s="323"/>
      <c r="AN1077" s="323"/>
      <c r="AO1077" s="324"/>
      <c r="AP1077" s="318" t="s">
        <v>537</v>
      </c>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3" t="s">
        <v>444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463</v>
      </c>
      <c r="AM1098" s="963"/>
      <c r="AN1098" s="963"/>
      <c r="AO1098" s="79" t="s">
        <v>594</v>
      </c>
      <c r="AP1098" s="68"/>
      <c r="AQ1098" s="68"/>
      <c r="AR1098" s="68"/>
      <c r="AS1098" s="68"/>
      <c r="AT1098" s="68"/>
      <c r="AU1098" s="68"/>
      <c r="AV1098" s="68"/>
      <c r="AW1098" s="68"/>
      <c r="AX1098" s="69"/>
    </row>
    <row r="1099" spans="1:50" ht="9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386</v>
      </c>
      <c r="D1101" s="896"/>
      <c r="E1101" s="274" t="s">
        <v>385</v>
      </c>
      <c r="F1101" s="896"/>
      <c r="G1101" s="896"/>
      <c r="H1101" s="896"/>
      <c r="I1101" s="896"/>
      <c r="J1101" s="274" t="s">
        <v>416</v>
      </c>
      <c r="K1101" s="274"/>
      <c r="L1101" s="274"/>
      <c r="M1101" s="274"/>
      <c r="N1101" s="274"/>
      <c r="O1101" s="274"/>
      <c r="P1101" s="341" t="s">
        <v>27</v>
      </c>
      <c r="Q1101" s="341"/>
      <c r="R1101" s="341"/>
      <c r="S1101" s="341"/>
      <c r="T1101" s="341"/>
      <c r="U1101" s="341"/>
      <c r="V1101" s="341"/>
      <c r="W1101" s="341"/>
      <c r="X1101" s="341"/>
      <c r="Y1101" s="274" t="s">
        <v>418</v>
      </c>
      <c r="Z1101" s="896"/>
      <c r="AA1101" s="896"/>
      <c r="AB1101" s="896"/>
      <c r="AC1101" s="274" t="s">
        <v>366</v>
      </c>
      <c r="AD1101" s="274"/>
      <c r="AE1101" s="274"/>
      <c r="AF1101" s="274"/>
      <c r="AG1101" s="274"/>
      <c r="AH1101" s="341" t="s">
        <v>380</v>
      </c>
      <c r="AI1101" s="342"/>
      <c r="AJ1101" s="342"/>
      <c r="AK1101" s="342"/>
      <c r="AL1101" s="342" t="s">
        <v>21</v>
      </c>
      <c r="AM1101" s="342"/>
      <c r="AN1101" s="342"/>
      <c r="AO1101" s="899"/>
      <c r="AP1101" s="425" t="s">
        <v>445</v>
      </c>
      <c r="AQ1101" s="425"/>
      <c r="AR1101" s="425"/>
      <c r="AS1101" s="425"/>
      <c r="AT1101" s="425"/>
      <c r="AU1101" s="425"/>
      <c r="AV1101" s="425"/>
      <c r="AW1101" s="425"/>
      <c r="AX1101" s="425"/>
    </row>
    <row r="1102" spans="1:50" ht="129" customHeight="1" x14ac:dyDescent="0.15">
      <c r="A1102" s="401">
        <v>1</v>
      </c>
      <c r="B1102" s="401">
        <v>1</v>
      </c>
      <c r="C1102" s="898" t="s">
        <v>739</v>
      </c>
      <c r="D1102" s="898"/>
      <c r="E1102" s="897" t="s">
        <v>606</v>
      </c>
      <c r="F1102" s="897" t="s">
        <v>606</v>
      </c>
      <c r="G1102" s="897" t="s">
        <v>606</v>
      </c>
      <c r="H1102" s="897" t="s">
        <v>606</v>
      </c>
      <c r="I1102" s="897" t="s">
        <v>606</v>
      </c>
      <c r="J1102" s="416">
        <v>1010801001748</v>
      </c>
      <c r="K1102" s="417"/>
      <c r="L1102" s="417"/>
      <c r="M1102" s="417"/>
      <c r="N1102" s="417"/>
      <c r="O1102" s="417"/>
      <c r="P1102" s="314" t="s">
        <v>747</v>
      </c>
      <c r="Q1102" s="314" t="s">
        <v>748</v>
      </c>
      <c r="R1102" s="314" t="s">
        <v>748</v>
      </c>
      <c r="S1102" s="314" t="s">
        <v>748</v>
      </c>
      <c r="T1102" s="314" t="s">
        <v>748</v>
      </c>
      <c r="U1102" s="314" t="s">
        <v>748</v>
      </c>
      <c r="V1102" s="314" t="s">
        <v>748</v>
      </c>
      <c r="W1102" s="314" t="s">
        <v>748</v>
      </c>
      <c r="X1102" s="314" t="s">
        <v>748</v>
      </c>
      <c r="Y1102" s="315">
        <v>4352</v>
      </c>
      <c r="Z1102" s="316"/>
      <c r="AA1102" s="316"/>
      <c r="AB1102" s="317"/>
      <c r="AC1102" s="319" t="s">
        <v>494</v>
      </c>
      <c r="AD1102" s="319"/>
      <c r="AE1102" s="319"/>
      <c r="AF1102" s="319"/>
      <c r="AG1102" s="319"/>
      <c r="AH1102" s="320">
        <v>1</v>
      </c>
      <c r="AI1102" s="321"/>
      <c r="AJ1102" s="321"/>
      <c r="AK1102" s="321"/>
      <c r="AL1102" s="322">
        <v>100</v>
      </c>
      <c r="AM1102" s="323"/>
      <c r="AN1102" s="323"/>
      <c r="AO1102" s="324"/>
      <c r="AP1102" s="318" t="s">
        <v>753</v>
      </c>
      <c r="AQ1102" s="318"/>
      <c r="AR1102" s="318"/>
      <c r="AS1102" s="318"/>
      <c r="AT1102" s="318"/>
      <c r="AU1102" s="318"/>
      <c r="AV1102" s="318"/>
      <c r="AW1102" s="318"/>
      <c r="AX1102" s="318"/>
    </row>
    <row r="1103" spans="1:50" ht="30" customHeight="1" x14ac:dyDescent="0.15">
      <c r="A1103" s="401">
        <v>2</v>
      </c>
      <c r="B1103" s="401">
        <v>1</v>
      </c>
      <c r="C1103" s="898" t="s">
        <v>739</v>
      </c>
      <c r="D1103" s="898"/>
      <c r="E1103" s="897" t="s">
        <v>606</v>
      </c>
      <c r="F1103" s="897" t="s">
        <v>606</v>
      </c>
      <c r="G1103" s="897" t="s">
        <v>606</v>
      </c>
      <c r="H1103" s="897" t="s">
        <v>606</v>
      </c>
      <c r="I1103" s="897" t="s">
        <v>606</v>
      </c>
      <c r="J1103" s="416">
        <v>1010801001748</v>
      </c>
      <c r="K1103" s="417"/>
      <c r="L1103" s="417"/>
      <c r="M1103" s="417"/>
      <c r="N1103" s="417"/>
      <c r="O1103" s="417"/>
      <c r="P1103" s="314" t="s">
        <v>747</v>
      </c>
      <c r="Q1103" s="314" t="s">
        <v>748</v>
      </c>
      <c r="R1103" s="314" t="s">
        <v>748</v>
      </c>
      <c r="S1103" s="314" t="s">
        <v>748</v>
      </c>
      <c r="T1103" s="314" t="s">
        <v>748</v>
      </c>
      <c r="U1103" s="314" t="s">
        <v>748</v>
      </c>
      <c r="V1103" s="314" t="s">
        <v>748</v>
      </c>
      <c r="W1103" s="314" t="s">
        <v>748</v>
      </c>
      <c r="X1103" s="314" t="s">
        <v>748</v>
      </c>
      <c r="Y1103" s="315">
        <v>857</v>
      </c>
      <c r="Z1103" s="316"/>
      <c r="AA1103" s="316"/>
      <c r="AB1103" s="317"/>
      <c r="AC1103" s="319" t="s">
        <v>494</v>
      </c>
      <c r="AD1103" s="319"/>
      <c r="AE1103" s="319"/>
      <c r="AF1103" s="319"/>
      <c r="AG1103" s="319"/>
      <c r="AH1103" s="320">
        <v>4</v>
      </c>
      <c r="AI1103" s="321"/>
      <c r="AJ1103" s="321"/>
      <c r="AK1103" s="321"/>
      <c r="AL1103" s="322">
        <v>90</v>
      </c>
      <c r="AM1103" s="323"/>
      <c r="AN1103" s="323"/>
      <c r="AO1103" s="324"/>
      <c r="AP1103" s="318"/>
      <c r="AQ1103" s="318"/>
      <c r="AR1103" s="318"/>
      <c r="AS1103" s="318"/>
      <c r="AT1103" s="318"/>
      <c r="AU1103" s="318"/>
      <c r="AV1103" s="318"/>
      <c r="AW1103" s="318"/>
      <c r="AX1103" s="318"/>
    </row>
    <row r="1104" spans="1:50" ht="30" customHeight="1" x14ac:dyDescent="0.15">
      <c r="A1104" s="401">
        <v>3</v>
      </c>
      <c r="B1104" s="401">
        <v>1</v>
      </c>
      <c r="C1104" s="898" t="s">
        <v>739</v>
      </c>
      <c r="D1104" s="898"/>
      <c r="E1104" s="897" t="s">
        <v>606</v>
      </c>
      <c r="F1104" s="897" t="s">
        <v>606</v>
      </c>
      <c r="G1104" s="897" t="s">
        <v>606</v>
      </c>
      <c r="H1104" s="897" t="s">
        <v>606</v>
      </c>
      <c r="I1104" s="897" t="s">
        <v>606</v>
      </c>
      <c r="J1104" s="416">
        <v>1010801001748</v>
      </c>
      <c r="K1104" s="417"/>
      <c r="L1104" s="417"/>
      <c r="M1104" s="417"/>
      <c r="N1104" s="417"/>
      <c r="O1104" s="417"/>
      <c r="P1104" s="314" t="s">
        <v>747</v>
      </c>
      <c r="Q1104" s="314"/>
      <c r="R1104" s="314"/>
      <c r="S1104" s="314"/>
      <c r="T1104" s="314"/>
      <c r="U1104" s="314"/>
      <c r="V1104" s="314"/>
      <c r="W1104" s="314"/>
      <c r="X1104" s="314"/>
      <c r="Y1104" s="315">
        <v>447</v>
      </c>
      <c r="Z1104" s="316"/>
      <c r="AA1104" s="316"/>
      <c r="AB1104" s="317"/>
      <c r="AC1104" s="319" t="s">
        <v>500</v>
      </c>
      <c r="AD1104" s="319"/>
      <c r="AE1104" s="319"/>
      <c r="AF1104" s="319"/>
      <c r="AG1104" s="319"/>
      <c r="AH1104" s="320">
        <v>1</v>
      </c>
      <c r="AI1104" s="321"/>
      <c r="AJ1104" s="321"/>
      <c r="AK1104" s="321"/>
      <c r="AL1104" s="322">
        <v>98</v>
      </c>
      <c r="AM1104" s="323"/>
      <c r="AN1104" s="323"/>
      <c r="AO1104" s="324"/>
      <c r="AP1104" s="318"/>
      <c r="AQ1104" s="318"/>
      <c r="AR1104" s="318"/>
      <c r="AS1104" s="318"/>
      <c r="AT1104" s="318"/>
      <c r="AU1104" s="318"/>
      <c r="AV1104" s="318"/>
      <c r="AW1104" s="318"/>
      <c r="AX1104" s="318"/>
    </row>
    <row r="1105" spans="1:50" ht="30" customHeight="1" x14ac:dyDescent="0.15">
      <c r="A1105" s="401">
        <v>4</v>
      </c>
      <c r="B1105" s="401">
        <v>1</v>
      </c>
      <c r="C1105" s="898" t="s">
        <v>739</v>
      </c>
      <c r="D1105" s="898"/>
      <c r="E1105" s="897" t="s">
        <v>606</v>
      </c>
      <c r="F1105" s="897" t="s">
        <v>606</v>
      </c>
      <c r="G1105" s="897" t="s">
        <v>606</v>
      </c>
      <c r="H1105" s="897" t="s">
        <v>606</v>
      </c>
      <c r="I1105" s="897" t="s">
        <v>606</v>
      </c>
      <c r="J1105" s="416">
        <v>1010801001748</v>
      </c>
      <c r="K1105" s="417"/>
      <c r="L1105" s="417"/>
      <c r="M1105" s="417"/>
      <c r="N1105" s="417"/>
      <c r="O1105" s="417"/>
      <c r="P1105" s="314" t="s">
        <v>749</v>
      </c>
      <c r="Q1105" s="314"/>
      <c r="R1105" s="314"/>
      <c r="S1105" s="314"/>
      <c r="T1105" s="314"/>
      <c r="U1105" s="314"/>
      <c r="V1105" s="314"/>
      <c r="W1105" s="314"/>
      <c r="X1105" s="314"/>
      <c r="Y1105" s="315">
        <v>405</v>
      </c>
      <c r="Z1105" s="316"/>
      <c r="AA1105" s="316"/>
      <c r="AB1105" s="317"/>
      <c r="AC1105" s="319" t="s">
        <v>493</v>
      </c>
      <c r="AD1105" s="319"/>
      <c r="AE1105" s="319"/>
      <c r="AF1105" s="319"/>
      <c r="AG1105" s="319"/>
      <c r="AH1105" s="320">
        <v>1</v>
      </c>
      <c r="AI1105" s="321"/>
      <c r="AJ1105" s="321"/>
      <c r="AK1105" s="321"/>
      <c r="AL1105" s="322">
        <v>100</v>
      </c>
      <c r="AM1105" s="323"/>
      <c r="AN1105" s="323"/>
      <c r="AO1105" s="324"/>
      <c r="AP1105" s="318"/>
      <c r="AQ1105" s="318"/>
      <c r="AR1105" s="318"/>
      <c r="AS1105" s="318"/>
      <c r="AT1105" s="318"/>
      <c r="AU1105" s="318"/>
      <c r="AV1105" s="318"/>
      <c r="AW1105" s="318"/>
      <c r="AX1105" s="318"/>
    </row>
    <row r="1106" spans="1:50" ht="30" customHeight="1" x14ac:dyDescent="0.15">
      <c r="A1106" s="401">
        <v>5</v>
      </c>
      <c r="B1106" s="401">
        <v>1</v>
      </c>
      <c r="C1106" s="898" t="s">
        <v>739</v>
      </c>
      <c r="D1106" s="898"/>
      <c r="E1106" s="897" t="s">
        <v>606</v>
      </c>
      <c r="F1106" s="897" t="s">
        <v>606</v>
      </c>
      <c r="G1106" s="897" t="s">
        <v>606</v>
      </c>
      <c r="H1106" s="897" t="s">
        <v>606</v>
      </c>
      <c r="I1106" s="897" t="s">
        <v>606</v>
      </c>
      <c r="J1106" s="416">
        <v>1010801001748</v>
      </c>
      <c r="K1106" s="417"/>
      <c r="L1106" s="417"/>
      <c r="M1106" s="417"/>
      <c r="N1106" s="417"/>
      <c r="O1106" s="417"/>
      <c r="P1106" s="314" t="s">
        <v>747</v>
      </c>
      <c r="Q1106" s="314"/>
      <c r="R1106" s="314"/>
      <c r="S1106" s="314"/>
      <c r="T1106" s="314"/>
      <c r="U1106" s="314"/>
      <c r="V1106" s="314"/>
      <c r="W1106" s="314"/>
      <c r="X1106" s="314"/>
      <c r="Y1106" s="315">
        <v>197</v>
      </c>
      <c r="Z1106" s="316"/>
      <c r="AA1106" s="316"/>
      <c r="AB1106" s="317"/>
      <c r="AC1106" s="319" t="s">
        <v>500</v>
      </c>
      <c r="AD1106" s="319"/>
      <c r="AE1106" s="319"/>
      <c r="AF1106" s="319"/>
      <c r="AG1106" s="319"/>
      <c r="AH1106" s="320">
        <v>1</v>
      </c>
      <c r="AI1106" s="321"/>
      <c r="AJ1106" s="321"/>
      <c r="AK1106" s="321"/>
      <c r="AL1106" s="322">
        <v>98</v>
      </c>
      <c r="AM1106" s="323"/>
      <c r="AN1106" s="323"/>
      <c r="AO1106" s="324"/>
      <c r="AP1106" s="318"/>
      <c r="AQ1106" s="318"/>
      <c r="AR1106" s="318"/>
      <c r="AS1106" s="318"/>
      <c r="AT1106" s="318"/>
      <c r="AU1106" s="318"/>
      <c r="AV1106" s="318"/>
      <c r="AW1106" s="318"/>
      <c r="AX1106" s="318"/>
    </row>
    <row r="1107" spans="1:50" ht="30" customHeight="1" x14ac:dyDescent="0.15">
      <c r="A1107" s="401">
        <v>6</v>
      </c>
      <c r="B1107" s="401">
        <v>1</v>
      </c>
      <c r="C1107" s="898" t="s">
        <v>739</v>
      </c>
      <c r="D1107" s="898"/>
      <c r="E1107" s="897" t="s">
        <v>606</v>
      </c>
      <c r="F1107" s="897" t="s">
        <v>606</v>
      </c>
      <c r="G1107" s="897" t="s">
        <v>606</v>
      </c>
      <c r="H1107" s="897" t="s">
        <v>606</v>
      </c>
      <c r="I1107" s="897" t="s">
        <v>606</v>
      </c>
      <c r="J1107" s="416">
        <v>1010801001748</v>
      </c>
      <c r="K1107" s="417"/>
      <c r="L1107" s="417"/>
      <c r="M1107" s="417"/>
      <c r="N1107" s="417"/>
      <c r="O1107" s="417"/>
      <c r="P1107" s="314" t="s">
        <v>747</v>
      </c>
      <c r="Q1107" s="314"/>
      <c r="R1107" s="314"/>
      <c r="S1107" s="314"/>
      <c r="T1107" s="314"/>
      <c r="U1107" s="314"/>
      <c r="V1107" s="314"/>
      <c r="W1107" s="314"/>
      <c r="X1107" s="314"/>
      <c r="Y1107" s="315">
        <v>174</v>
      </c>
      <c r="Z1107" s="316"/>
      <c r="AA1107" s="316"/>
      <c r="AB1107" s="317"/>
      <c r="AC1107" s="319" t="s">
        <v>500</v>
      </c>
      <c r="AD1107" s="319"/>
      <c r="AE1107" s="319"/>
      <c r="AF1107" s="319"/>
      <c r="AG1107" s="319"/>
      <c r="AH1107" s="320">
        <v>1</v>
      </c>
      <c r="AI1107" s="321"/>
      <c r="AJ1107" s="321"/>
      <c r="AK1107" s="321"/>
      <c r="AL1107" s="322">
        <v>99</v>
      </c>
      <c r="AM1107" s="323"/>
      <c r="AN1107" s="323"/>
      <c r="AO1107" s="324"/>
      <c r="AP1107" s="318"/>
      <c r="AQ1107" s="318"/>
      <c r="AR1107" s="318"/>
      <c r="AS1107" s="318"/>
      <c r="AT1107" s="318"/>
      <c r="AU1107" s="318"/>
      <c r="AV1107" s="318"/>
      <c r="AW1107" s="318"/>
      <c r="AX1107" s="318"/>
    </row>
    <row r="1108" spans="1:50" ht="78.75" customHeight="1" x14ac:dyDescent="0.15">
      <c r="A1108" s="401">
        <v>7</v>
      </c>
      <c r="B1108" s="401">
        <v>1</v>
      </c>
      <c r="C1108" s="898" t="s">
        <v>739</v>
      </c>
      <c r="D1108" s="898"/>
      <c r="E1108" s="897" t="s">
        <v>609</v>
      </c>
      <c r="F1108" s="897" t="s">
        <v>609</v>
      </c>
      <c r="G1108" s="897" t="s">
        <v>609</v>
      </c>
      <c r="H1108" s="897" t="s">
        <v>609</v>
      </c>
      <c r="I1108" s="897" t="s">
        <v>609</v>
      </c>
      <c r="J1108" s="416">
        <v>6010401029045</v>
      </c>
      <c r="K1108" s="417"/>
      <c r="L1108" s="417"/>
      <c r="M1108" s="417"/>
      <c r="N1108" s="417"/>
      <c r="O1108" s="417"/>
      <c r="P1108" s="314" t="s">
        <v>748</v>
      </c>
      <c r="Q1108" s="314" t="s">
        <v>748</v>
      </c>
      <c r="R1108" s="314" t="s">
        <v>748</v>
      </c>
      <c r="S1108" s="314" t="s">
        <v>748</v>
      </c>
      <c r="T1108" s="314" t="s">
        <v>748</v>
      </c>
      <c r="U1108" s="314" t="s">
        <v>748</v>
      </c>
      <c r="V1108" s="314" t="s">
        <v>748</v>
      </c>
      <c r="W1108" s="314" t="s">
        <v>748</v>
      </c>
      <c r="X1108" s="314" t="s">
        <v>748</v>
      </c>
      <c r="Y1108" s="315">
        <v>2894</v>
      </c>
      <c r="Z1108" s="316"/>
      <c r="AA1108" s="316"/>
      <c r="AB1108" s="317"/>
      <c r="AC1108" s="319" t="s">
        <v>493</v>
      </c>
      <c r="AD1108" s="319"/>
      <c r="AE1108" s="319"/>
      <c r="AF1108" s="319"/>
      <c r="AG1108" s="319"/>
      <c r="AH1108" s="320">
        <v>1</v>
      </c>
      <c r="AI1108" s="321"/>
      <c r="AJ1108" s="321"/>
      <c r="AK1108" s="321"/>
      <c r="AL1108" s="322">
        <v>99</v>
      </c>
      <c r="AM1108" s="323"/>
      <c r="AN1108" s="323"/>
      <c r="AO1108" s="324"/>
      <c r="AP1108" s="318" t="s">
        <v>627</v>
      </c>
      <c r="AQ1108" s="318"/>
      <c r="AR1108" s="318"/>
      <c r="AS1108" s="318"/>
      <c r="AT1108" s="318"/>
      <c r="AU1108" s="318"/>
      <c r="AV1108" s="318"/>
      <c r="AW1108" s="318"/>
      <c r="AX1108" s="318"/>
    </row>
    <row r="1109" spans="1:50" ht="102.75" customHeight="1" x14ac:dyDescent="0.15">
      <c r="A1109" s="401">
        <v>8</v>
      </c>
      <c r="B1109" s="401">
        <v>1</v>
      </c>
      <c r="C1109" s="898" t="s">
        <v>739</v>
      </c>
      <c r="D1109" s="898"/>
      <c r="E1109" s="897" t="s">
        <v>740</v>
      </c>
      <c r="F1109" s="897" t="s">
        <v>632</v>
      </c>
      <c r="G1109" s="897" t="s">
        <v>632</v>
      </c>
      <c r="H1109" s="897" t="s">
        <v>632</v>
      </c>
      <c r="I1109" s="897" t="s">
        <v>632</v>
      </c>
      <c r="J1109" s="416" t="s">
        <v>537</v>
      </c>
      <c r="K1109" s="417"/>
      <c r="L1109" s="417"/>
      <c r="M1109" s="417"/>
      <c r="N1109" s="417"/>
      <c r="O1109" s="417"/>
      <c r="P1109" s="314" t="s">
        <v>750</v>
      </c>
      <c r="Q1109" s="314"/>
      <c r="R1109" s="314"/>
      <c r="S1109" s="314"/>
      <c r="T1109" s="314"/>
      <c r="U1109" s="314"/>
      <c r="V1109" s="314"/>
      <c r="W1109" s="314"/>
      <c r="X1109" s="314"/>
      <c r="Y1109" s="315">
        <v>345</v>
      </c>
      <c r="Z1109" s="316"/>
      <c r="AA1109" s="316"/>
      <c r="AB1109" s="317"/>
      <c r="AC1109" s="319" t="s">
        <v>497</v>
      </c>
      <c r="AD1109" s="319"/>
      <c r="AE1109" s="319"/>
      <c r="AF1109" s="319"/>
      <c r="AG1109" s="319"/>
      <c r="AH1109" s="320">
        <v>1</v>
      </c>
      <c r="AI1109" s="321"/>
      <c r="AJ1109" s="321"/>
      <c r="AK1109" s="321"/>
      <c r="AL1109" s="322">
        <v>99</v>
      </c>
      <c r="AM1109" s="323"/>
      <c r="AN1109" s="323"/>
      <c r="AO1109" s="324"/>
      <c r="AP1109" s="318"/>
      <c r="AQ1109" s="318"/>
      <c r="AR1109" s="318"/>
      <c r="AS1109" s="318"/>
      <c r="AT1109" s="318"/>
      <c r="AU1109" s="318"/>
      <c r="AV1109" s="318"/>
      <c r="AW1109" s="318"/>
      <c r="AX1109" s="318"/>
    </row>
    <row r="1110" spans="1:50" ht="30" customHeight="1" x14ac:dyDescent="0.15">
      <c r="A1110" s="401">
        <v>9</v>
      </c>
      <c r="B1110" s="401">
        <v>1</v>
      </c>
      <c r="C1110" s="898" t="s">
        <v>739</v>
      </c>
      <c r="D1110" s="898"/>
      <c r="E1110" s="897" t="s">
        <v>741</v>
      </c>
      <c r="F1110" s="897" t="s">
        <v>741</v>
      </c>
      <c r="G1110" s="897" t="s">
        <v>741</v>
      </c>
      <c r="H1110" s="897" t="s">
        <v>741</v>
      </c>
      <c r="I1110" s="897" t="s">
        <v>741</v>
      </c>
      <c r="J1110" s="416">
        <v>1010801011284</v>
      </c>
      <c r="K1110" s="417"/>
      <c r="L1110" s="417"/>
      <c r="M1110" s="417"/>
      <c r="N1110" s="417"/>
      <c r="O1110" s="417"/>
      <c r="P1110" s="314" t="s">
        <v>751</v>
      </c>
      <c r="Q1110" s="314"/>
      <c r="R1110" s="314"/>
      <c r="S1110" s="314"/>
      <c r="T1110" s="314"/>
      <c r="U1110" s="314"/>
      <c r="V1110" s="314"/>
      <c r="W1110" s="314"/>
      <c r="X1110" s="314"/>
      <c r="Y1110" s="315">
        <v>319</v>
      </c>
      <c r="Z1110" s="316"/>
      <c r="AA1110" s="316"/>
      <c r="AB1110" s="317"/>
      <c r="AC1110" s="319" t="s">
        <v>496</v>
      </c>
      <c r="AD1110" s="319"/>
      <c r="AE1110" s="319"/>
      <c r="AF1110" s="319"/>
      <c r="AG1110" s="319"/>
      <c r="AH1110" s="320">
        <v>1</v>
      </c>
      <c r="AI1110" s="321"/>
      <c r="AJ1110" s="321"/>
      <c r="AK1110" s="321"/>
      <c r="AL1110" s="322">
        <v>95</v>
      </c>
      <c r="AM1110" s="323"/>
      <c r="AN1110" s="323"/>
      <c r="AO1110" s="324"/>
      <c r="AP1110" s="318"/>
      <c r="AQ1110" s="318"/>
      <c r="AR1110" s="318"/>
      <c r="AS1110" s="318"/>
      <c r="AT1110" s="318"/>
      <c r="AU1110" s="318"/>
      <c r="AV1110" s="318"/>
      <c r="AW1110" s="318"/>
      <c r="AX1110" s="318"/>
    </row>
    <row r="1111" spans="1:50" ht="30" customHeight="1" x14ac:dyDescent="0.15">
      <c r="A1111" s="401">
        <v>10</v>
      </c>
      <c r="B1111" s="401">
        <v>1</v>
      </c>
      <c r="C1111" s="898" t="s">
        <v>739</v>
      </c>
      <c r="D1111" s="898"/>
      <c r="E1111" s="897" t="s">
        <v>742</v>
      </c>
      <c r="F1111" s="897" t="s">
        <v>742</v>
      </c>
      <c r="G1111" s="897" t="s">
        <v>742</v>
      </c>
      <c r="H1111" s="897" t="s">
        <v>742</v>
      </c>
      <c r="I1111" s="897" t="s">
        <v>742</v>
      </c>
      <c r="J1111" s="416">
        <v>1030001098427</v>
      </c>
      <c r="K1111" s="417"/>
      <c r="L1111" s="417"/>
      <c r="M1111" s="417"/>
      <c r="N1111" s="417"/>
      <c r="O1111" s="417"/>
      <c r="P1111" s="314" t="s">
        <v>751</v>
      </c>
      <c r="Q1111" s="314"/>
      <c r="R1111" s="314"/>
      <c r="S1111" s="314"/>
      <c r="T1111" s="314"/>
      <c r="U1111" s="314"/>
      <c r="V1111" s="314"/>
      <c r="W1111" s="314"/>
      <c r="X1111" s="314"/>
      <c r="Y1111" s="315">
        <v>227</v>
      </c>
      <c r="Z1111" s="316"/>
      <c r="AA1111" s="316"/>
      <c r="AB1111" s="317"/>
      <c r="AC1111" s="319" t="s">
        <v>496</v>
      </c>
      <c r="AD1111" s="319"/>
      <c r="AE1111" s="319"/>
      <c r="AF1111" s="319"/>
      <c r="AG1111" s="319"/>
      <c r="AH1111" s="320">
        <v>1</v>
      </c>
      <c r="AI1111" s="321"/>
      <c r="AJ1111" s="321"/>
      <c r="AK1111" s="321"/>
      <c r="AL1111" s="322">
        <v>99</v>
      </c>
      <c r="AM1111" s="323"/>
      <c r="AN1111" s="323"/>
      <c r="AO1111" s="324"/>
      <c r="AP1111" s="318"/>
      <c r="AQ1111" s="318"/>
      <c r="AR1111" s="318"/>
      <c r="AS1111" s="318"/>
      <c r="AT1111" s="318"/>
      <c r="AU1111" s="318"/>
      <c r="AV1111" s="318"/>
      <c r="AW1111" s="318"/>
      <c r="AX1111" s="318"/>
    </row>
    <row r="1112" spans="1:50" ht="30" customHeight="1" x14ac:dyDescent="0.15">
      <c r="A1112" s="401">
        <v>11</v>
      </c>
      <c r="B1112" s="401">
        <v>1</v>
      </c>
      <c r="C1112" s="898" t="s">
        <v>739</v>
      </c>
      <c r="D1112" s="898"/>
      <c r="E1112" s="897" t="s">
        <v>742</v>
      </c>
      <c r="F1112" s="897" t="s">
        <v>742</v>
      </c>
      <c r="G1112" s="897" t="s">
        <v>742</v>
      </c>
      <c r="H1112" s="897" t="s">
        <v>742</v>
      </c>
      <c r="I1112" s="897" t="s">
        <v>742</v>
      </c>
      <c r="J1112" s="416">
        <v>1030001098427</v>
      </c>
      <c r="K1112" s="417"/>
      <c r="L1112" s="417"/>
      <c r="M1112" s="417"/>
      <c r="N1112" s="417"/>
      <c r="O1112" s="417"/>
      <c r="P1112" s="314" t="s">
        <v>751</v>
      </c>
      <c r="Q1112" s="314"/>
      <c r="R1112" s="314"/>
      <c r="S1112" s="314"/>
      <c r="T1112" s="314"/>
      <c r="U1112" s="314"/>
      <c r="V1112" s="314"/>
      <c r="W1112" s="314"/>
      <c r="X1112" s="314"/>
      <c r="Y1112" s="315">
        <v>199</v>
      </c>
      <c r="Z1112" s="316"/>
      <c r="AA1112" s="316"/>
      <c r="AB1112" s="317"/>
      <c r="AC1112" s="319" t="s">
        <v>496</v>
      </c>
      <c r="AD1112" s="319"/>
      <c r="AE1112" s="319"/>
      <c r="AF1112" s="319"/>
      <c r="AG1112" s="319"/>
      <c r="AH1112" s="320">
        <v>1</v>
      </c>
      <c r="AI1112" s="321"/>
      <c r="AJ1112" s="321"/>
      <c r="AK1112" s="321"/>
      <c r="AL1112" s="322">
        <v>97</v>
      </c>
      <c r="AM1112" s="323"/>
      <c r="AN1112" s="323"/>
      <c r="AO1112" s="324"/>
      <c r="AP1112" s="318"/>
      <c r="AQ1112" s="318"/>
      <c r="AR1112" s="318"/>
      <c r="AS1112" s="318"/>
      <c r="AT1112" s="318"/>
      <c r="AU1112" s="318"/>
      <c r="AV1112" s="318"/>
      <c r="AW1112" s="318"/>
      <c r="AX1112" s="318"/>
    </row>
    <row r="1113" spans="1:50" ht="30" customHeight="1" x14ac:dyDescent="0.15">
      <c r="A1113" s="401">
        <v>12</v>
      </c>
      <c r="B1113" s="401">
        <v>1</v>
      </c>
      <c r="C1113" s="898" t="s">
        <v>739</v>
      </c>
      <c r="D1113" s="898"/>
      <c r="E1113" s="897" t="s">
        <v>742</v>
      </c>
      <c r="F1113" s="897" t="s">
        <v>742</v>
      </c>
      <c r="G1113" s="897" t="s">
        <v>742</v>
      </c>
      <c r="H1113" s="897" t="s">
        <v>742</v>
      </c>
      <c r="I1113" s="897" t="s">
        <v>742</v>
      </c>
      <c r="J1113" s="416">
        <v>1030001098427</v>
      </c>
      <c r="K1113" s="417"/>
      <c r="L1113" s="417"/>
      <c r="M1113" s="417"/>
      <c r="N1113" s="417"/>
      <c r="O1113" s="417"/>
      <c r="P1113" s="314" t="s">
        <v>751</v>
      </c>
      <c r="Q1113" s="314"/>
      <c r="R1113" s="314"/>
      <c r="S1113" s="314"/>
      <c r="T1113" s="314"/>
      <c r="U1113" s="314"/>
      <c r="V1113" s="314"/>
      <c r="W1113" s="314"/>
      <c r="X1113" s="314"/>
      <c r="Y1113" s="315">
        <v>151</v>
      </c>
      <c r="Z1113" s="316"/>
      <c r="AA1113" s="316"/>
      <c r="AB1113" s="317"/>
      <c r="AC1113" s="319" t="s">
        <v>493</v>
      </c>
      <c r="AD1113" s="319"/>
      <c r="AE1113" s="319"/>
      <c r="AF1113" s="319"/>
      <c r="AG1113" s="319"/>
      <c r="AH1113" s="320">
        <v>1</v>
      </c>
      <c r="AI1113" s="321"/>
      <c r="AJ1113" s="321"/>
      <c r="AK1113" s="321"/>
      <c r="AL1113" s="322">
        <v>76</v>
      </c>
      <c r="AM1113" s="323"/>
      <c r="AN1113" s="323"/>
      <c r="AO1113" s="324"/>
      <c r="AP1113" s="318"/>
      <c r="AQ1113" s="318"/>
      <c r="AR1113" s="318"/>
      <c r="AS1113" s="318"/>
      <c r="AT1113" s="318"/>
      <c r="AU1113" s="318"/>
      <c r="AV1113" s="318"/>
      <c r="AW1113" s="318"/>
      <c r="AX1113" s="318"/>
    </row>
    <row r="1114" spans="1:50" ht="30" customHeight="1" x14ac:dyDescent="0.15">
      <c r="A1114" s="401">
        <v>13</v>
      </c>
      <c r="B1114" s="401">
        <v>1</v>
      </c>
      <c r="C1114" s="898" t="s">
        <v>739</v>
      </c>
      <c r="D1114" s="898"/>
      <c r="E1114" s="897" t="s">
        <v>742</v>
      </c>
      <c r="F1114" s="897" t="s">
        <v>742</v>
      </c>
      <c r="G1114" s="897" t="s">
        <v>742</v>
      </c>
      <c r="H1114" s="897" t="s">
        <v>742</v>
      </c>
      <c r="I1114" s="897" t="s">
        <v>742</v>
      </c>
      <c r="J1114" s="416">
        <v>1030001098427</v>
      </c>
      <c r="K1114" s="417"/>
      <c r="L1114" s="417"/>
      <c r="M1114" s="417"/>
      <c r="N1114" s="417"/>
      <c r="O1114" s="417"/>
      <c r="P1114" s="314" t="s">
        <v>751</v>
      </c>
      <c r="Q1114" s="314"/>
      <c r="R1114" s="314"/>
      <c r="S1114" s="314"/>
      <c r="T1114" s="314"/>
      <c r="U1114" s="314"/>
      <c r="V1114" s="314"/>
      <c r="W1114" s="314"/>
      <c r="X1114" s="314"/>
      <c r="Y1114" s="315">
        <v>146</v>
      </c>
      <c r="Z1114" s="316"/>
      <c r="AA1114" s="316"/>
      <c r="AB1114" s="317"/>
      <c r="AC1114" s="319" t="s">
        <v>494</v>
      </c>
      <c r="AD1114" s="319"/>
      <c r="AE1114" s="319"/>
      <c r="AF1114" s="319"/>
      <c r="AG1114" s="319"/>
      <c r="AH1114" s="320">
        <v>5</v>
      </c>
      <c r="AI1114" s="321"/>
      <c r="AJ1114" s="321"/>
      <c r="AK1114" s="321"/>
      <c r="AL1114" s="322">
        <v>94</v>
      </c>
      <c r="AM1114" s="323"/>
      <c r="AN1114" s="323"/>
      <c r="AO1114" s="324"/>
      <c r="AP1114" s="318"/>
      <c r="AQ1114" s="318"/>
      <c r="AR1114" s="318"/>
      <c r="AS1114" s="318"/>
      <c r="AT1114" s="318"/>
      <c r="AU1114" s="318"/>
      <c r="AV1114" s="318"/>
      <c r="AW1114" s="318"/>
      <c r="AX1114" s="318"/>
    </row>
    <row r="1115" spans="1:50" ht="30" customHeight="1" x14ac:dyDescent="0.15">
      <c r="A1115" s="401">
        <v>14</v>
      </c>
      <c r="B1115" s="401">
        <v>1</v>
      </c>
      <c r="C1115" s="898" t="s">
        <v>739</v>
      </c>
      <c r="D1115" s="898"/>
      <c r="E1115" s="897" t="s">
        <v>742</v>
      </c>
      <c r="F1115" s="897" t="s">
        <v>742</v>
      </c>
      <c r="G1115" s="897" t="s">
        <v>742</v>
      </c>
      <c r="H1115" s="897" t="s">
        <v>742</v>
      </c>
      <c r="I1115" s="897" t="s">
        <v>742</v>
      </c>
      <c r="J1115" s="416">
        <v>1030001098427</v>
      </c>
      <c r="K1115" s="417"/>
      <c r="L1115" s="417"/>
      <c r="M1115" s="417"/>
      <c r="N1115" s="417"/>
      <c r="O1115" s="417"/>
      <c r="P1115" s="314" t="s">
        <v>751</v>
      </c>
      <c r="Q1115" s="314"/>
      <c r="R1115" s="314"/>
      <c r="S1115" s="314"/>
      <c r="T1115" s="314"/>
      <c r="U1115" s="314"/>
      <c r="V1115" s="314"/>
      <c r="W1115" s="314"/>
      <c r="X1115" s="314"/>
      <c r="Y1115" s="315">
        <v>120</v>
      </c>
      <c r="Z1115" s="316"/>
      <c r="AA1115" s="316"/>
      <c r="AB1115" s="317"/>
      <c r="AC1115" s="319" t="s">
        <v>494</v>
      </c>
      <c r="AD1115" s="319"/>
      <c r="AE1115" s="319"/>
      <c r="AF1115" s="319"/>
      <c r="AG1115" s="319"/>
      <c r="AH1115" s="320">
        <v>1</v>
      </c>
      <c r="AI1115" s="321"/>
      <c r="AJ1115" s="321"/>
      <c r="AK1115" s="321"/>
      <c r="AL1115" s="322">
        <v>84</v>
      </c>
      <c r="AM1115" s="323"/>
      <c r="AN1115" s="323"/>
      <c r="AO1115" s="324"/>
      <c r="AP1115" s="318"/>
      <c r="AQ1115" s="318"/>
      <c r="AR1115" s="318"/>
      <c r="AS1115" s="318"/>
      <c r="AT1115" s="318"/>
      <c r="AU1115" s="318"/>
      <c r="AV1115" s="318"/>
      <c r="AW1115" s="318"/>
      <c r="AX1115" s="318"/>
    </row>
    <row r="1116" spans="1:50" ht="63" customHeight="1" x14ac:dyDescent="0.15">
      <c r="A1116" s="401">
        <v>15</v>
      </c>
      <c r="B1116" s="401">
        <v>1</v>
      </c>
      <c r="C1116" s="898" t="s">
        <v>739</v>
      </c>
      <c r="D1116" s="898"/>
      <c r="E1116" s="897" t="s">
        <v>613</v>
      </c>
      <c r="F1116" s="897"/>
      <c r="G1116" s="897"/>
      <c r="H1116" s="897"/>
      <c r="I1116" s="897"/>
      <c r="J1116" s="416">
        <v>4050001010980</v>
      </c>
      <c r="K1116" s="417"/>
      <c r="L1116" s="417"/>
      <c r="M1116" s="417"/>
      <c r="N1116" s="417"/>
      <c r="O1116" s="417"/>
      <c r="P1116" s="314" t="s">
        <v>747</v>
      </c>
      <c r="Q1116" s="314"/>
      <c r="R1116" s="314"/>
      <c r="S1116" s="314"/>
      <c r="T1116" s="314"/>
      <c r="U1116" s="314"/>
      <c r="V1116" s="314"/>
      <c r="W1116" s="314"/>
      <c r="X1116" s="314"/>
      <c r="Y1116" s="315">
        <v>216</v>
      </c>
      <c r="Z1116" s="316"/>
      <c r="AA1116" s="316"/>
      <c r="AB1116" s="317"/>
      <c r="AC1116" s="319" t="s">
        <v>493</v>
      </c>
      <c r="AD1116" s="319"/>
      <c r="AE1116" s="319"/>
      <c r="AF1116" s="319"/>
      <c r="AG1116" s="319"/>
      <c r="AH1116" s="320">
        <v>1</v>
      </c>
      <c r="AI1116" s="321"/>
      <c r="AJ1116" s="321"/>
      <c r="AK1116" s="321"/>
      <c r="AL1116" s="322">
        <v>98</v>
      </c>
      <c r="AM1116" s="323"/>
      <c r="AN1116" s="323"/>
      <c r="AO1116" s="324"/>
      <c r="AP1116" s="318"/>
      <c r="AQ1116" s="318"/>
      <c r="AR1116" s="318"/>
      <c r="AS1116" s="318"/>
      <c r="AT1116" s="318"/>
      <c r="AU1116" s="318"/>
      <c r="AV1116" s="318"/>
      <c r="AW1116" s="318"/>
      <c r="AX1116" s="318"/>
    </row>
    <row r="1117" spans="1:50" ht="30" customHeight="1" x14ac:dyDescent="0.15">
      <c r="A1117" s="401">
        <v>16</v>
      </c>
      <c r="B1117" s="401">
        <v>1</v>
      </c>
      <c r="C1117" s="898" t="s">
        <v>739</v>
      </c>
      <c r="D1117" s="898"/>
      <c r="E1117" s="897" t="s">
        <v>743</v>
      </c>
      <c r="F1117" s="897" t="s">
        <v>743</v>
      </c>
      <c r="G1117" s="897" t="s">
        <v>743</v>
      </c>
      <c r="H1117" s="897" t="s">
        <v>743</v>
      </c>
      <c r="I1117" s="897" t="s">
        <v>743</v>
      </c>
      <c r="J1117" s="416">
        <v>4021001020675</v>
      </c>
      <c r="K1117" s="417"/>
      <c r="L1117" s="417"/>
      <c r="M1117" s="417"/>
      <c r="N1117" s="417"/>
      <c r="O1117" s="417"/>
      <c r="P1117" s="314" t="s">
        <v>752</v>
      </c>
      <c r="Q1117" s="314"/>
      <c r="R1117" s="314"/>
      <c r="S1117" s="314"/>
      <c r="T1117" s="314"/>
      <c r="U1117" s="314"/>
      <c r="V1117" s="314"/>
      <c r="W1117" s="314"/>
      <c r="X1117" s="314"/>
      <c r="Y1117" s="315">
        <v>188</v>
      </c>
      <c r="Z1117" s="316"/>
      <c r="AA1117" s="316"/>
      <c r="AB1117" s="317"/>
      <c r="AC1117" s="319" t="s">
        <v>494</v>
      </c>
      <c r="AD1117" s="319"/>
      <c r="AE1117" s="319"/>
      <c r="AF1117" s="319"/>
      <c r="AG1117" s="319"/>
      <c r="AH1117" s="320">
        <v>1</v>
      </c>
      <c r="AI1117" s="321"/>
      <c r="AJ1117" s="321"/>
      <c r="AK1117" s="321"/>
      <c r="AL1117" s="322">
        <v>99</v>
      </c>
      <c r="AM1117" s="323"/>
      <c r="AN1117" s="323"/>
      <c r="AO1117" s="324"/>
      <c r="AP1117" s="318"/>
      <c r="AQ1117" s="318"/>
      <c r="AR1117" s="318"/>
      <c r="AS1117" s="318"/>
      <c r="AT1117" s="318"/>
      <c r="AU1117" s="318"/>
      <c r="AV1117" s="318"/>
      <c r="AW1117" s="318"/>
      <c r="AX1117" s="318"/>
    </row>
    <row r="1118" spans="1:50" ht="30" customHeight="1" x14ac:dyDescent="0.15">
      <c r="A1118" s="401">
        <v>17</v>
      </c>
      <c r="B1118" s="401">
        <v>1</v>
      </c>
      <c r="C1118" s="898" t="s">
        <v>739</v>
      </c>
      <c r="D1118" s="898"/>
      <c r="E1118" s="897" t="s">
        <v>744</v>
      </c>
      <c r="F1118" s="897" t="s">
        <v>744</v>
      </c>
      <c r="G1118" s="897" t="s">
        <v>744</v>
      </c>
      <c r="H1118" s="897" t="s">
        <v>744</v>
      </c>
      <c r="I1118" s="897" t="s">
        <v>744</v>
      </c>
      <c r="J1118" s="416">
        <v>5040001043576</v>
      </c>
      <c r="K1118" s="417"/>
      <c r="L1118" s="417"/>
      <c r="M1118" s="417"/>
      <c r="N1118" s="417"/>
      <c r="O1118" s="417"/>
      <c r="P1118" s="314" t="s">
        <v>752</v>
      </c>
      <c r="Q1118" s="314"/>
      <c r="R1118" s="314"/>
      <c r="S1118" s="314"/>
      <c r="T1118" s="314"/>
      <c r="U1118" s="314"/>
      <c r="V1118" s="314"/>
      <c r="W1118" s="314"/>
      <c r="X1118" s="314"/>
      <c r="Y1118" s="315">
        <v>181</v>
      </c>
      <c r="Z1118" s="316"/>
      <c r="AA1118" s="316"/>
      <c r="AB1118" s="317"/>
      <c r="AC1118" s="319" t="s">
        <v>494</v>
      </c>
      <c r="AD1118" s="319"/>
      <c r="AE1118" s="319"/>
      <c r="AF1118" s="319"/>
      <c r="AG1118" s="319"/>
      <c r="AH1118" s="320">
        <v>3</v>
      </c>
      <c r="AI1118" s="321"/>
      <c r="AJ1118" s="321"/>
      <c r="AK1118" s="321"/>
      <c r="AL1118" s="322">
        <v>94</v>
      </c>
      <c r="AM1118" s="323"/>
      <c r="AN1118" s="323"/>
      <c r="AO1118" s="324"/>
      <c r="AP1118" s="318"/>
      <c r="AQ1118" s="318"/>
      <c r="AR1118" s="318"/>
      <c r="AS1118" s="318"/>
      <c r="AT1118" s="318"/>
      <c r="AU1118" s="318"/>
      <c r="AV1118" s="318"/>
      <c r="AW1118" s="318"/>
      <c r="AX1118" s="318"/>
    </row>
    <row r="1119" spans="1:50" ht="65.25" customHeight="1" x14ac:dyDescent="0.15">
      <c r="A1119" s="401">
        <v>18</v>
      </c>
      <c r="B1119" s="401">
        <v>1</v>
      </c>
      <c r="C1119" s="898" t="s">
        <v>739</v>
      </c>
      <c r="D1119" s="898"/>
      <c r="E1119" s="258" t="s">
        <v>745</v>
      </c>
      <c r="F1119" s="897" t="s">
        <v>745</v>
      </c>
      <c r="G1119" s="897" t="s">
        <v>745</v>
      </c>
      <c r="H1119" s="897" t="s">
        <v>745</v>
      </c>
      <c r="I1119" s="897" t="s">
        <v>745</v>
      </c>
      <c r="J1119" s="416" t="s">
        <v>537</v>
      </c>
      <c r="K1119" s="417"/>
      <c r="L1119" s="417"/>
      <c r="M1119" s="417"/>
      <c r="N1119" s="417"/>
      <c r="O1119" s="417"/>
      <c r="P1119" s="314" t="s">
        <v>751</v>
      </c>
      <c r="Q1119" s="314"/>
      <c r="R1119" s="314"/>
      <c r="S1119" s="314"/>
      <c r="T1119" s="314"/>
      <c r="U1119" s="314"/>
      <c r="V1119" s="314"/>
      <c r="W1119" s="314"/>
      <c r="X1119" s="314"/>
      <c r="Y1119" s="315">
        <v>173</v>
      </c>
      <c r="Z1119" s="316"/>
      <c r="AA1119" s="316"/>
      <c r="AB1119" s="317"/>
      <c r="AC1119" s="319" t="s">
        <v>496</v>
      </c>
      <c r="AD1119" s="319"/>
      <c r="AE1119" s="319"/>
      <c r="AF1119" s="319"/>
      <c r="AG1119" s="319"/>
      <c r="AH1119" s="320">
        <v>1</v>
      </c>
      <c r="AI1119" s="321"/>
      <c r="AJ1119" s="321"/>
      <c r="AK1119" s="321"/>
      <c r="AL1119" s="322">
        <v>95</v>
      </c>
      <c r="AM1119" s="323"/>
      <c r="AN1119" s="323"/>
      <c r="AO1119" s="324"/>
      <c r="AP1119" s="318"/>
      <c r="AQ1119" s="318"/>
      <c r="AR1119" s="318"/>
      <c r="AS1119" s="318"/>
      <c r="AT1119" s="318"/>
      <c r="AU1119" s="318"/>
      <c r="AV1119" s="318"/>
      <c r="AW1119" s="318"/>
      <c r="AX1119" s="318"/>
    </row>
    <row r="1120" spans="1:50" ht="30" customHeight="1" x14ac:dyDescent="0.15">
      <c r="A1120" s="401">
        <v>19</v>
      </c>
      <c r="B1120" s="401">
        <v>1</v>
      </c>
      <c r="C1120" s="898" t="s">
        <v>739</v>
      </c>
      <c r="D1120" s="898"/>
      <c r="E1120" s="897" t="s">
        <v>746</v>
      </c>
      <c r="F1120" s="897" t="s">
        <v>746</v>
      </c>
      <c r="G1120" s="897" t="s">
        <v>746</v>
      </c>
      <c r="H1120" s="897" t="s">
        <v>746</v>
      </c>
      <c r="I1120" s="897" t="s">
        <v>746</v>
      </c>
      <c r="J1120" s="416">
        <v>6030005002470</v>
      </c>
      <c r="K1120" s="417"/>
      <c r="L1120" s="417"/>
      <c r="M1120" s="417"/>
      <c r="N1120" s="417"/>
      <c r="O1120" s="417"/>
      <c r="P1120" s="314" t="s">
        <v>751</v>
      </c>
      <c r="Q1120" s="314"/>
      <c r="R1120" s="314"/>
      <c r="S1120" s="314"/>
      <c r="T1120" s="314"/>
      <c r="U1120" s="314"/>
      <c r="V1120" s="314"/>
      <c r="W1120" s="314"/>
      <c r="X1120" s="314"/>
      <c r="Y1120" s="315">
        <v>162</v>
      </c>
      <c r="Z1120" s="316"/>
      <c r="AA1120" s="316"/>
      <c r="AB1120" s="317"/>
      <c r="AC1120" s="319" t="s">
        <v>496</v>
      </c>
      <c r="AD1120" s="319"/>
      <c r="AE1120" s="319"/>
      <c r="AF1120" s="319"/>
      <c r="AG1120" s="319"/>
      <c r="AH1120" s="320">
        <v>1</v>
      </c>
      <c r="AI1120" s="321"/>
      <c r="AJ1120" s="321"/>
      <c r="AK1120" s="321"/>
      <c r="AL1120" s="322">
        <v>96</v>
      </c>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8"/>
      <c r="D1121" s="898"/>
      <c r="E1121" s="897"/>
      <c r="F1121" s="897"/>
      <c r="G1121" s="897"/>
      <c r="H1121" s="897"/>
      <c r="I1121" s="897"/>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8"/>
      <c r="D1122" s="898"/>
      <c r="E1122" s="897"/>
      <c r="F1122" s="897"/>
      <c r="G1122" s="897"/>
      <c r="H1122" s="897"/>
      <c r="I1122" s="897"/>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8"/>
      <c r="D1123" s="898"/>
      <c r="E1123" s="897"/>
      <c r="F1123" s="897"/>
      <c r="G1123" s="897"/>
      <c r="H1123" s="897"/>
      <c r="I1123" s="897"/>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8"/>
      <c r="D1124" s="898"/>
      <c r="E1124" s="897"/>
      <c r="F1124" s="897"/>
      <c r="G1124" s="897"/>
      <c r="H1124" s="897"/>
      <c r="I1124" s="897"/>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8"/>
      <c r="D1125" s="898"/>
      <c r="E1125" s="897"/>
      <c r="F1125" s="897"/>
      <c r="G1125" s="897"/>
      <c r="H1125" s="897"/>
      <c r="I1125" s="897"/>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8"/>
      <c r="D1126" s="898"/>
      <c r="E1126" s="897"/>
      <c r="F1126" s="897"/>
      <c r="G1126" s="897"/>
      <c r="H1126" s="897"/>
      <c r="I1126" s="897"/>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8"/>
      <c r="D1127" s="898"/>
      <c r="E1127" s="897"/>
      <c r="F1127" s="897"/>
      <c r="G1127" s="897"/>
      <c r="H1127" s="897"/>
      <c r="I1127" s="897"/>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8"/>
      <c r="D1128" s="898"/>
      <c r="E1128" s="897"/>
      <c r="F1128" s="897"/>
      <c r="G1128" s="897"/>
      <c r="H1128" s="897"/>
      <c r="I1128" s="897"/>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8"/>
      <c r="D1129" s="898"/>
      <c r="E1129" s="897"/>
      <c r="F1129" s="897"/>
      <c r="G1129" s="897"/>
      <c r="H1129" s="897"/>
      <c r="I1129" s="897"/>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8"/>
      <c r="D1130" s="898"/>
      <c r="E1130" s="897"/>
      <c r="F1130" s="897"/>
      <c r="G1130" s="897"/>
      <c r="H1130" s="897"/>
      <c r="I1130" s="897"/>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8"/>
      <c r="D1131" s="898"/>
      <c r="E1131" s="897"/>
      <c r="F1131" s="897"/>
      <c r="G1131" s="897"/>
      <c r="H1131" s="897"/>
      <c r="I1131" s="897"/>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43.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1" max="49" man="1"/>
    <brk id="699" max="49" man="1"/>
    <brk id="727" max="49" man="1"/>
    <brk id="739" max="49" man="1"/>
    <brk id="778" max="49" man="1"/>
    <brk id="817" max="49" man="1"/>
    <brk id="867" max="49" man="1"/>
    <brk id="900" max="49" man="1"/>
    <brk id="966"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382</v>
      </c>
      <c r="AM1" s="87"/>
      <c r="AN1" s="87"/>
      <c r="AP1" s="28" t="s">
        <v>476</v>
      </c>
    </row>
    <row r="2" spans="1:42" ht="13.5" customHeight="1" x14ac:dyDescent="0.15">
      <c r="A2" s="14" t="s">
        <v>202</v>
      </c>
      <c r="B2" s="15"/>
      <c r="C2" s="13" t="str">
        <f>IF(B2="","",A2)</f>
        <v/>
      </c>
      <c r="D2" s="13" t="str">
        <f>IF(C2="","",IF(D1&lt;&gt;"",CONCATENATE(D1,"、",C2),C2))</f>
        <v/>
      </c>
      <c r="F2" s="12" t="s">
        <v>188</v>
      </c>
      <c r="G2" s="17" t="s">
        <v>529</v>
      </c>
      <c r="H2" s="13" t="str">
        <f>IF(G2="","",F2)</f>
        <v>一般会計</v>
      </c>
      <c r="I2" s="13" t="str">
        <f>IF(H2="","",IF(I1&lt;&gt;"",CONCATENATE(I1,"、",H2),H2))</f>
        <v>一般会計</v>
      </c>
      <c r="K2" s="14" t="s">
        <v>221</v>
      </c>
      <c r="L2" s="15"/>
      <c r="M2" s="13" t="str">
        <f>IF(L2="","",K2)</f>
        <v/>
      </c>
      <c r="N2" s="13" t="str">
        <f>IF(M2="","",IF(N1&lt;&gt;"",CONCATENATE(N1,"、",M2),M2))</f>
        <v/>
      </c>
      <c r="O2" s="13"/>
      <c r="P2" s="12" t="s">
        <v>190</v>
      </c>
      <c r="Q2" s="17" t="s">
        <v>529</v>
      </c>
      <c r="R2" s="13" t="str">
        <f>IF(Q2="","",P2)</f>
        <v>直接実施</v>
      </c>
      <c r="S2" s="13" t="str">
        <f>IF(R2="","",IF(S1&lt;&gt;"",CONCATENATE(S1,"、",R2),R2))</f>
        <v>直接実施</v>
      </c>
      <c r="T2" s="13"/>
      <c r="U2" s="32" t="s">
        <v>342</v>
      </c>
      <c r="W2" s="32" t="s">
        <v>299</v>
      </c>
      <c r="Y2" s="32" t="s">
        <v>68</v>
      </c>
      <c r="Z2" s="30"/>
      <c r="AA2" s="32" t="s">
        <v>73</v>
      </c>
      <c r="AB2" s="31"/>
      <c r="AC2" s="33" t="s">
        <v>254</v>
      </c>
      <c r="AD2" s="28"/>
      <c r="AE2" s="45" t="s">
        <v>295</v>
      </c>
      <c r="AF2" s="30"/>
      <c r="AG2" s="56" t="s">
        <v>493</v>
      </c>
      <c r="AI2" s="54" t="s">
        <v>374</v>
      </c>
      <c r="AK2" s="54" t="s">
        <v>383</v>
      </c>
      <c r="AM2" s="87"/>
      <c r="AN2" s="87"/>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529</v>
      </c>
      <c r="R3" s="13" t="str">
        <f t="shared" ref="R3:R8" si="3">IF(Q3="","",P3)</f>
        <v>委託・請負</v>
      </c>
      <c r="S3" s="13" t="str">
        <f t="shared" ref="S3:S8" si="4">IF(R3="",S2,IF(S2&lt;&gt;"",CONCATENATE(S2,"、",R3),R3))</f>
        <v>直接実施、委託・請負</v>
      </c>
      <c r="T3" s="13"/>
      <c r="U3" s="32" t="s">
        <v>447</v>
      </c>
      <c r="W3" s="32" t="s">
        <v>269</v>
      </c>
      <c r="Y3" s="32" t="s">
        <v>70</v>
      </c>
      <c r="Z3" s="30"/>
      <c r="AA3" s="32" t="s">
        <v>75</v>
      </c>
      <c r="AB3" s="31"/>
      <c r="AC3" s="33" t="s">
        <v>255</v>
      </c>
      <c r="AD3" s="28"/>
      <c r="AE3" s="45" t="s">
        <v>296</v>
      </c>
      <c r="AF3" s="30"/>
      <c r="AG3" s="56" t="s">
        <v>494</v>
      </c>
      <c r="AI3" s="54" t="s">
        <v>376</v>
      </c>
      <c r="AK3" s="54" t="str">
        <f>CHAR(CODE(AK2)+1)</f>
        <v>B</v>
      </c>
      <c r="AM3" s="87"/>
      <c r="AN3" s="87"/>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519</v>
      </c>
      <c r="W4" s="32" t="s">
        <v>270</v>
      </c>
      <c r="Y4" s="32" t="s">
        <v>72</v>
      </c>
      <c r="Z4" s="30"/>
      <c r="AA4" s="32" t="s">
        <v>77</v>
      </c>
      <c r="AB4" s="31"/>
      <c r="AC4" s="32" t="s">
        <v>256</v>
      </c>
      <c r="AD4" s="28"/>
      <c r="AE4" s="45" t="s">
        <v>297</v>
      </c>
      <c r="AF4" s="30"/>
      <c r="AG4" s="56" t="s">
        <v>495</v>
      </c>
      <c r="AI4" s="54" t="s">
        <v>483</v>
      </c>
      <c r="AK4" s="54" t="str">
        <f t="shared" ref="AK4:AK49" si="7">CHAR(CODE(AK3)+1)</f>
        <v>C</v>
      </c>
      <c r="AM4" s="87"/>
      <c r="AN4" s="87"/>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79</v>
      </c>
      <c r="AB5" s="31"/>
      <c r="AC5" s="32" t="s">
        <v>298</v>
      </c>
      <c r="AD5" s="31"/>
      <c r="AE5" s="45" t="s">
        <v>506</v>
      </c>
      <c r="AF5" s="30"/>
      <c r="AG5" s="56" t="s">
        <v>496</v>
      </c>
      <c r="AI5" s="56" t="s">
        <v>484</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529</v>
      </c>
      <c r="M6" s="13" t="str">
        <f t="shared" si="2"/>
        <v>公共事業</v>
      </c>
      <c r="N6" s="13" t="str">
        <f t="shared" si="6"/>
        <v>公共事業</v>
      </c>
      <c r="O6" s="13"/>
      <c r="P6" s="12" t="s">
        <v>194</v>
      </c>
      <c r="Q6" s="17"/>
      <c r="R6" s="13" t="str">
        <f t="shared" si="3"/>
        <v/>
      </c>
      <c r="S6" s="13" t="str">
        <f t="shared" si="4"/>
        <v>直接実施、委託・請負</v>
      </c>
      <c r="T6" s="13"/>
      <c r="U6" s="32" t="s">
        <v>518</v>
      </c>
      <c r="W6" s="32" t="s">
        <v>271</v>
      </c>
      <c r="Y6" s="32" t="s">
        <v>76</v>
      </c>
      <c r="Z6" s="30"/>
      <c r="AA6" s="32" t="s">
        <v>81</v>
      </c>
      <c r="AB6" s="31"/>
      <c r="AC6" s="32" t="s">
        <v>257</v>
      </c>
      <c r="AD6" s="31"/>
      <c r="AE6" s="45" t="s">
        <v>503</v>
      </c>
      <c r="AF6" s="30"/>
      <c r="AG6" s="56" t="s">
        <v>497</v>
      </c>
      <c r="AI6" s="54" t="s">
        <v>443</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498</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529</v>
      </c>
      <c r="R8" s="13" t="str">
        <f t="shared" si="3"/>
        <v>その他</v>
      </c>
      <c r="S8" s="13" t="str">
        <f t="shared" si="4"/>
        <v>直接実施、委託・請負、その他</v>
      </c>
      <c r="T8" s="13"/>
      <c r="U8" s="32" t="s">
        <v>419</v>
      </c>
      <c r="W8" s="32" t="s">
        <v>273</v>
      </c>
      <c r="Y8" s="32" t="s">
        <v>80</v>
      </c>
      <c r="Z8" s="30"/>
      <c r="AA8" s="32" t="s">
        <v>85</v>
      </c>
      <c r="AB8" s="31"/>
      <c r="AC8" s="31"/>
      <c r="AD8" s="31"/>
      <c r="AE8" s="31"/>
      <c r="AF8" s="30"/>
      <c r="AG8" s="56" t="s">
        <v>499</v>
      </c>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447</v>
      </c>
      <c r="W9" s="32" t="s">
        <v>274</v>
      </c>
      <c r="Y9" s="32" t="s">
        <v>82</v>
      </c>
      <c r="Z9" s="30"/>
      <c r="AA9" s="32" t="s">
        <v>87</v>
      </c>
      <c r="AB9" s="31"/>
      <c r="AC9" s="31"/>
      <c r="AD9" s="31"/>
      <c r="AE9" s="31"/>
      <c r="AF9" s="30"/>
      <c r="AG9" s="56" t="s">
        <v>500</v>
      </c>
      <c r="AK9" s="54" t="str">
        <f t="shared" si="7"/>
        <v>H</v>
      </c>
      <c r="AP9" s="56" t="s">
        <v>500</v>
      </c>
    </row>
    <row r="10" spans="1:42" ht="13.5" customHeight="1" x14ac:dyDescent="0.15">
      <c r="A10" s="14" t="s">
        <v>441</v>
      </c>
      <c r="B10" s="15" t="s">
        <v>529</v>
      </c>
      <c r="C10" s="13" t="str">
        <f t="shared" si="0"/>
        <v>国土強靱化施策</v>
      </c>
      <c r="D10" s="13" t="str">
        <f t="shared" si="8"/>
        <v>国土強靱化施策</v>
      </c>
      <c r="F10" s="18" t="s">
        <v>235</v>
      </c>
      <c r="G10" s="17"/>
      <c r="H10" s="13" t="str">
        <f t="shared" si="1"/>
        <v/>
      </c>
      <c r="I10" s="13" t="str">
        <f t="shared" si="5"/>
        <v>一般会計</v>
      </c>
      <c r="K10" s="14" t="s">
        <v>446</v>
      </c>
      <c r="L10" s="15"/>
      <c r="M10" s="13" t="str">
        <f t="shared" si="2"/>
        <v/>
      </c>
      <c r="N10" s="13" t="str">
        <f t="shared" si="6"/>
        <v>公共事業</v>
      </c>
      <c r="O10" s="13"/>
      <c r="P10" s="13" t="str">
        <f>S8</f>
        <v>直接実施、委託・請負、その他</v>
      </c>
      <c r="Q10" s="19"/>
      <c r="T10" s="13"/>
      <c r="W10" s="32" t="s">
        <v>275</v>
      </c>
      <c r="Y10" s="32" t="s">
        <v>84</v>
      </c>
      <c r="Z10" s="30"/>
      <c r="AA10" s="32" t="s">
        <v>89</v>
      </c>
      <c r="AB10" s="31"/>
      <c r="AC10" s="31"/>
      <c r="AD10" s="31"/>
      <c r="AE10" s="31"/>
      <c r="AF10" s="30"/>
      <c r="AG10" s="56" t="s">
        <v>485</v>
      </c>
      <c r="AK10" s="54" t="str">
        <f t="shared" si="7"/>
        <v>I</v>
      </c>
      <c r="AP10" s="54" t="s">
        <v>477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384</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517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BH24" sqref="B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09"/>
      <c r="AA2" s="410"/>
      <c r="AB2" s="1013" t="s">
        <v>11</v>
      </c>
      <c r="AC2" s="1014"/>
      <c r="AD2" s="1015"/>
      <c r="AE2" s="1001" t="s">
        <v>346</v>
      </c>
      <c r="AF2" s="1001"/>
      <c r="AG2" s="1001"/>
      <c r="AH2" s="1001"/>
      <c r="AI2" s="1001" t="s">
        <v>352</v>
      </c>
      <c r="AJ2" s="1001"/>
      <c r="AK2" s="1001"/>
      <c r="AL2" s="1001"/>
      <c r="AM2" s="1001" t="s">
        <v>449</v>
      </c>
      <c r="AN2" s="1001"/>
      <c r="AO2" s="1001"/>
      <c r="AP2" s="459"/>
      <c r="AQ2" s="172" t="s">
        <v>344</v>
      </c>
      <c r="AR2" s="165"/>
      <c r="AS2" s="165"/>
      <c r="AT2" s="166"/>
      <c r="AU2" s="370" t="s">
        <v>253</v>
      </c>
      <c r="AV2" s="370"/>
      <c r="AW2" s="370"/>
      <c r="AX2" s="371"/>
    </row>
    <row r="3" spans="1:50"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10"/>
      <c r="Z3" s="1011"/>
      <c r="AA3" s="1012"/>
      <c r="AB3" s="1016"/>
      <c r="AC3" s="1017"/>
      <c r="AD3" s="1018"/>
      <c r="AE3" s="373"/>
      <c r="AF3" s="373"/>
      <c r="AG3" s="373"/>
      <c r="AH3" s="373"/>
      <c r="AI3" s="373"/>
      <c r="AJ3" s="373"/>
      <c r="AK3" s="373"/>
      <c r="AL3" s="373"/>
      <c r="AM3" s="373"/>
      <c r="AN3" s="373"/>
      <c r="AO3" s="373"/>
      <c r="AP3" s="329"/>
      <c r="AQ3" s="267"/>
      <c r="AR3" s="268"/>
      <c r="AS3" s="133" t="s">
        <v>345</v>
      </c>
      <c r="AT3" s="168"/>
      <c r="AU3" s="268"/>
      <c r="AV3" s="268"/>
      <c r="AW3" s="376" t="s">
        <v>300</v>
      </c>
      <c r="AX3" s="377"/>
    </row>
    <row r="4" spans="1:50" ht="22.5" customHeight="1" x14ac:dyDescent="0.15">
      <c r="A4" s="516"/>
      <c r="B4" s="514"/>
      <c r="C4" s="514"/>
      <c r="D4" s="514"/>
      <c r="E4" s="514"/>
      <c r="F4" s="515"/>
      <c r="G4" s="541"/>
      <c r="H4" s="1019"/>
      <c r="I4" s="1019"/>
      <c r="J4" s="1019"/>
      <c r="K4" s="1019"/>
      <c r="L4" s="1019"/>
      <c r="M4" s="1019"/>
      <c r="N4" s="1019"/>
      <c r="O4" s="1020"/>
      <c r="P4" s="157"/>
      <c r="Q4" s="1027"/>
      <c r="R4" s="1027"/>
      <c r="S4" s="1027"/>
      <c r="T4" s="1027"/>
      <c r="U4" s="1027"/>
      <c r="V4" s="1027"/>
      <c r="W4" s="1027"/>
      <c r="X4" s="1028"/>
      <c r="Y4" s="1005" t="s">
        <v>12</v>
      </c>
      <c r="Z4" s="1006"/>
      <c r="AA4" s="1007"/>
      <c r="AB4" s="552"/>
      <c r="AC4" s="1008"/>
      <c r="AD4" s="1008"/>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0" t="s">
        <v>54</v>
      </c>
      <c r="Z5" s="1002"/>
      <c r="AA5" s="1003"/>
      <c r="AB5" s="523"/>
      <c r="AC5" s="1004"/>
      <c r="AD5" s="1004"/>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468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09"/>
      <c r="AA9" s="410"/>
      <c r="AB9" s="1013" t="s">
        <v>11</v>
      </c>
      <c r="AC9" s="1014"/>
      <c r="AD9" s="1015"/>
      <c r="AE9" s="1001" t="s">
        <v>346</v>
      </c>
      <c r="AF9" s="1001"/>
      <c r="AG9" s="1001"/>
      <c r="AH9" s="1001"/>
      <c r="AI9" s="1001" t="s">
        <v>352</v>
      </c>
      <c r="AJ9" s="1001"/>
      <c r="AK9" s="1001"/>
      <c r="AL9" s="1001"/>
      <c r="AM9" s="1001" t="s">
        <v>449</v>
      </c>
      <c r="AN9" s="1001"/>
      <c r="AO9" s="1001"/>
      <c r="AP9" s="459"/>
      <c r="AQ9" s="172" t="s">
        <v>344</v>
      </c>
      <c r="AR9" s="165"/>
      <c r="AS9" s="165"/>
      <c r="AT9" s="166"/>
      <c r="AU9" s="370" t="s">
        <v>253</v>
      </c>
      <c r="AV9" s="370"/>
      <c r="AW9" s="370"/>
      <c r="AX9" s="371"/>
    </row>
    <row r="10" spans="1:50"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10"/>
      <c r="Z10" s="1011"/>
      <c r="AA10" s="1012"/>
      <c r="AB10" s="1016"/>
      <c r="AC10" s="1017"/>
      <c r="AD10" s="1018"/>
      <c r="AE10" s="373"/>
      <c r="AF10" s="373"/>
      <c r="AG10" s="373"/>
      <c r="AH10" s="373"/>
      <c r="AI10" s="373"/>
      <c r="AJ10" s="373"/>
      <c r="AK10" s="373"/>
      <c r="AL10" s="373"/>
      <c r="AM10" s="373"/>
      <c r="AN10" s="373"/>
      <c r="AO10" s="373"/>
      <c r="AP10" s="329"/>
      <c r="AQ10" s="267"/>
      <c r="AR10" s="268"/>
      <c r="AS10" s="133" t="s">
        <v>345</v>
      </c>
      <c r="AT10" s="168"/>
      <c r="AU10" s="268"/>
      <c r="AV10" s="268"/>
      <c r="AW10" s="376" t="s">
        <v>300</v>
      </c>
      <c r="AX10" s="377"/>
    </row>
    <row r="11" spans="1:50" ht="22.5" customHeight="1" x14ac:dyDescent="0.15">
      <c r="A11" s="516"/>
      <c r="B11" s="514"/>
      <c r="C11" s="514"/>
      <c r="D11" s="514"/>
      <c r="E11" s="514"/>
      <c r="F11" s="515"/>
      <c r="G11" s="541"/>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2"/>
      <c r="AC11" s="1008"/>
      <c r="AD11" s="1008"/>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3"/>
      <c r="AC12" s="1004"/>
      <c r="AD12" s="1004"/>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468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09"/>
      <c r="AA16" s="410"/>
      <c r="AB16" s="1013" t="s">
        <v>11</v>
      </c>
      <c r="AC16" s="1014"/>
      <c r="AD16" s="1015"/>
      <c r="AE16" s="1001" t="s">
        <v>346</v>
      </c>
      <c r="AF16" s="1001"/>
      <c r="AG16" s="1001"/>
      <c r="AH16" s="1001"/>
      <c r="AI16" s="1001" t="s">
        <v>352</v>
      </c>
      <c r="AJ16" s="1001"/>
      <c r="AK16" s="1001"/>
      <c r="AL16" s="1001"/>
      <c r="AM16" s="1001" t="s">
        <v>449</v>
      </c>
      <c r="AN16" s="1001"/>
      <c r="AO16" s="1001"/>
      <c r="AP16" s="459"/>
      <c r="AQ16" s="172" t="s">
        <v>344</v>
      </c>
      <c r="AR16" s="165"/>
      <c r="AS16" s="165"/>
      <c r="AT16" s="166"/>
      <c r="AU16" s="370" t="s">
        <v>253</v>
      </c>
      <c r="AV16" s="370"/>
      <c r="AW16" s="370"/>
      <c r="AX16" s="371"/>
    </row>
    <row r="17" spans="1:50"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10"/>
      <c r="Z17" s="1011"/>
      <c r="AA17" s="1012"/>
      <c r="AB17" s="1016"/>
      <c r="AC17" s="1017"/>
      <c r="AD17" s="1018"/>
      <c r="AE17" s="373"/>
      <c r="AF17" s="373"/>
      <c r="AG17" s="373"/>
      <c r="AH17" s="373"/>
      <c r="AI17" s="373"/>
      <c r="AJ17" s="373"/>
      <c r="AK17" s="373"/>
      <c r="AL17" s="373"/>
      <c r="AM17" s="373"/>
      <c r="AN17" s="373"/>
      <c r="AO17" s="373"/>
      <c r="AP17" s="329"/>
      <c r="AQ17" s="267"/>
      <c r="AR17" s="268"/>
      <c r="AS17" s="133" t="s">
        <v>345</v>
      </c>
      <c r="AT17" s="168"/>
      <c r="AU17" s="268"/>
      <c r="AV17" s="268"/>
      <c r="AW17" s="376" t="s">
        <v>300</v>
      </c>
      <c r="AX17" s="377"/>
    </row>
    <row r="18" spans="1:50" ht="22.5" customHeight="1" x14ac:dyDescent="0.15">
      <c r="A18" s="516"/>
      <c r="B18" s="514"/>
      <c r="C18" s="514"/>
      <c r="D18" s="514"/>
      <c r="E18" s="514"/>
      <c r="F18" s="515"/>
      <c r="G18" s="541"/>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2"/>
      <c r="AC18" s="1008"/>
      <c r="AD18" s="1008"/>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3"/>
      <c r="AC19" s="1004"/>
      <c r="AD19" s="1004"/>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468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09"/>
      <c r="AA23" s="410"/>
      <c r="AB23" s="1013" t="s">
        <v>11</v>
      </c>
      <c r="AC23" s="1014"/>
      <c r="AD23" s="1015"/>
      <c r="AE23" s="1001" t="s">
        <v>346</v>
      </c>
      <c r="AF23" s="1001"/>
      <c r="AG23" s="1001"/>
      <c r="AH23" s="1001"/>
      <c r="AI23" s="1001" t="s">
        <v>352</v>
      </c>
      <c r="AJ23" s="1001"/>
      <c r="AK23" s="1001"/>
      <c r="AL23" s="1001"/>
      <c r="AM23" s="1001" t="s">
        <v>449</v>
      </c>
      <c r="AN23" s="1001"/>
      <c r="AO23" s="1001"/>
      <c r="AP23" s="459"/>
      <c r="AQ23" s="172" t="s">
        <v>344</v>
      </c>
      <c r="AR23" s="165"/>
      <c r="AS23" s="165"/>
      <c r="AT23" s="166"/>
      <c r="AU23" s="370" t="s">
        <v>253</v>
      </c>
      <c r="AV23" s="370"/>
      <c r="AW23" s="370"/>
      <c r="AX23" s="371"/>
    </row>
    <row r="24" spans="1:50"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10"/>
      <c r="Z24" s="1011"/>
      <c r="AA24" s="1012"/>
      <c r="AB24" s="1016"/>
      <c r="AC24" s="1017"/>
      <c r="AD24" s="1018"/>
      <c r="AE24" s="373"/>
      <c r="AF24" s="373"/>
      <c r="AG24" s="373"/>
      <c r="AH24" s="373"/>
      <c r="AI24" s="373"/>
      <c r="AJ24" s="373"/>
      <c r="AK24" s="373"/>
      <c r="AL24" s="373"/>
      <c r="AM24" s="373"/>
      <c r="AN24" s="373"/>
      <c r="AO24" s="373"/>
      <c r="AP24" s="329"/>
      <c r="AQ24" s="267"/>
      <c r="AR24" s="268"/>
      <c r="AS24" s="133" t="s">
        <v>345</v>
      </c>
      <c r="AT24" s="168"/>
      <c r="AU24" s="268"/>
      <c r="AV24" s="268"/>
      <c r="AW24" s="376" t="s">
        <v>300</v>
      </c>
      <c r="AX24" s="377"/>
    </row>
    <row r="25" spans="1:50" ht="22.5" customHeight="1" x14ac:dyDescent="0.15">
      <c r="A25" s="516"/>
      <c r="B25" s="514"/>
      <c r="C25" s="514"/>
      <c r="D25" s="514"/>
      <c r="E25" s="514"/>
      <c r="F25" s="515"/>
      <c r="G25" s="541"/>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2"/>
      <c r="AC25" s="1008"/>
      <c r="AD25" s="1008"/>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3"/>
      <c r="AC26" s="1004"/>
      <c r="AD26" s="1004"/>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468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09"/>
      <c r="AA30" s="410"/>
      <c r="AB30" s="1013" t="s">
        <v>11</v>
      </c>
      <c r="AC30" s="1014"/>
      <c r="AD30" s="1015"/>
      <c r="AE30" s="1001" t="s">
        <v>346</v>
      </c>
      <c r="AF30" s="1001"/>
      <c r="AG30" s="1001"/>
      <c r="AH30" s="1001"/>
      <c r="AI30" s="1001" t="s">
        <v>352</v>
      </c>
      <c r="AJ30" s="1001"/>
      <c r="AK30" s="1001"/>
      <c r="AL30" s="1001"/>
      <c r="AM30" s="1001" t="s">
        <v>449</v>
      </c>
      <c r="AN30" s="1001"/>
      <c r="AO30" s="1001"/>
      <c r="AP30" s="459"/>
      <c r="AQ30" s="172" t="s">
        <v>344</v>
      </c>
      <c r="AR30" s="165"/>
      <c r="AS30" s="165"/>
      <c r="AT30" s="166"/>
      <c r="AU30" s="370" t="s">
        <v>253</v>
      </c>
      <c r="AV30" s="370"/>
      <c r="AW30" s="370"/>
      <c r="AX30" s="371"/>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10"/>
      <c r="Z31" s="1011"/>
      <c r="AA31" s="1012"/>
      <c r="AB31" s="1016"/>
      <c r="AC31" s="1017"/>
      <c r="AD31" s="1018"/>
      <c r="AE31" s="373"/>
      <c r="AF31" s="373"/>
      <c r="AG31" s="373"/>
      <c r="AH31" s="373"/>
      <c r="AI31" s="373"/>
      <c r="AJ31" s="373"/>
      <c r="AK31" s="373"/>
      <c r="AL31" s="373"/>
      <c r="AM31" s="373"/>
      <c r="AN31" s="373"/>
      <c r="AO31" s="373"/>
      <c r="AP31" s="329"/>
      <c r="AQ31" s="267"/>
      <c r="AR31" s="268"/>
      <c r="AS31" s="133" t="s">
        <v>345</v>
      </c>
      <c r="AT31" s="168"/>
      <c r="AU31" s="268"/>
      <c r="AV31" s="268"/>
      <c r="AW31" s="376" t="s">
        <v>300</v>
      </c>
      <c r="AX31" s="377"/>
    </row>
    <row r="32" spans="1:50" ht="22.5" customHeight="1" x14ac:dyDescent="0.15">
      <c r="A32" s="516"/>
      <c r="B32" s="514"/>
      <c r="C32" s="514"/>
      <c r="D32" s="514"/>
      <c r="E32" s="514"/>
      <c r="F32" s="515"/>
      <c r="G32" s="541"/>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2"/>
      <c r="AC32" s="1008"/>
      <c r="AD32" s="1008"/>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3"/>
      <c r="AC33" s="1004"/>
      <c r="AD33" s="1004"/>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468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09"/>
      <c r="AA37" s="410"/>
      <c r="AB37" s="1013" t="s">
        <v>11</v>
      </c>
      <c r="AC37" s="1014"/>
      <c r="AD37" s="1015"/>
      <c r="AE37" s="1001" t="s">
        <v>346</v>
      </c>
      <c r="AF37" s="1001"/>
      <c r="AG37" s="1001"/>
      <c r="AH37" s="1001"/>
      <c r="AI37" s="1001" t="s">
        <v>352</v>
      </c>
      <c r="AJ37" s="1001"/>
      <c r="AK37" s="1001"/>
      <c r="AL37" s="1001"/>
      <c r="AM37" s="1001" t="s">
        <v>449</v>
      </c>
      <c r="AN37" s="1001"/>
      <c r="AO37" s="1001"/>
      <c r="AP37" s="459"/>
      <c r="AQ37" s="172" t="s">
        <v>344</v>
      </c>
      <c r="AR37" s="165"/>
      <c r="AS37" s="165"/>
      <c r="AT37" s="166"/>
      <c r="AU37" s="370" t="s">
        <v>253</v>
      </c>
      <c r="AV37" s="370"/>
      <c r="AW37" s="370"/>
      <c r="AX37" s="371"/>
    </row>
    <row r="38" spans="1:50"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10"/>
      <c r="Z38" s="1011"/>
      <c r="AA38" s="1012"/>
      <c r="AB38" s="1016"/>
      <c r="AC38" s="1017"/>
      <c r="AD38" s="1018"/>
      <c r="AE38" s="373"/>
      <c r="AF38" s="373"/>
      <c r="AG38" s="373"/>
      <c r="AH38" s="373"/>
      <c r="AI38" s="373"/>
      <c r="AJ38" s="373"/>
      <c r="AK38" s="373"/>
      <c r="AL38" s="373"/>
      <c r="AM38" s="373"/>
      <c r="AN38" s="373"/>
      <c r="AO38" s="373"/>
      <c r="AP38" s="329"/>
      <c r="AQ38" s="267"/>
      <c r="AR38" s="268"/>
      <c r="AS38" s="133" t="s">
        <v>345</v>
      </c>
      <c r="AT38" s="168"/>
      <c r="AU38" s="268"/>
      <c r="AV38" s="268"/>
      <c r="AW38" s="376" t="s">
        <v>300</v>
      </c>
      <c r="AX38" s="377"/>
    </row>
    <row r="39" spans="1:50" ht="22.5" customHeight="1" x14ac:dyDescent="0.15">
      <c r="A39" s="516"/>
      <c r="B39" s="514"/>
      <c r="C39" s="514"/>
      <c r="D39" s="514"/>
      <c r="E39" s="514"/>
      <c r="F39" s="515"/>
      <c r="G39" s="541"/>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2"/>
      <c r="AC39" s="1008"/>
      <c r="AD39" s="1008"/>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3"/>
      <c r="AC40" s="1004"/>
      <c r="AD40" s="1004"/>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468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09"/>
      <c r="AA44" s="410"/>
      <c r="AB44" s="1013" t="s">
        <v>11</v>
      </c>
      <c r="AC44" s="1014"/>
      <c r="AD44" s="1015"/>
      <c r="AE44" s="1001" t="s">
        <v>346</v>
      </c>
      <c r="AF44" s="1001"/>
      <c r="AG44" s="1001"/>
      <c r="AH44" s="1001"/>
      <c r="AI44" s="1001" t="s">
        <v>352</v>
      </c>
      <c r="AJ44" s="1001"/>
      <c r="AK44" s="1001"/>
      <c r="AL44" s="1001"/>
      <c r="AM44" s="1001" t="s">
        <v>449</v>
      </c>
      <c r="AN44" s="1001"/>
      <c r="AO44" s="1001"/>
      <c r="AP44" s="459"/>
      <c r="AQ44" s="172" t="s">
        <v>344</v>
      </c>
      <c r="AR44" s="165"/>
      <c r="AS44" s="165"/>
      <c r="AT44" s="166"/>
      <c r="AU44" s="370" t="s">
        <v>253</v>
      </c>
      <c r="AV44" s="370"/>
      <c r="AW44" s="370"/>
      <c r="AX44" s="371"/>
    </row>
    <row r="45" spans="1:50"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10"/>
      <c r="Z45" s="1011"/>
      <c r="AA45" s="1012"/>
      <c r="AB45" s="1016"/>
      <c r="AC45" s="1017"/>
      <c r="AD45" s="1018"/>
      <c r="AE45" s="373"/>
      <c r="AF45" s="373"/>
      <c r="AG45" s="373"/>
      <c r="AH45" s="373"/>
      <c r="AI45" s="373"/>
      <c r="AJ45" s="373"/>
      <c r="AK45" s="373"/>
      <c r="AL45" s="373"/>
      <c r="AM45" s="373"/>
      <c r="AN45" s="373"/>
      <c r="AO45" s="373"/>
      <c r="AP45" s="329"/>
      <c r="AQ45" s="267"/>
      <c r="AR45" s="268"/>
      <c r="AS45" s="133" t="s">
        <v>345</v>
      </c>
      <c r="AT45" s="168"/>
      <c r="AU45" s="268"/>
      <c r="AV45" s="268"/>
      <c r="AW45" s="376" t="s">
        <v>300</v>
      </c>
      <c r="AX45" s="377"/>
    </row>
    <row r="46" spans="1:50" ht="22.5" customHeight="1" x14ac:dyDescent="0.15">
      <c r="A46" s="516"/>
      <c r="B46" s="514"/>
      <c r="C46" s="514"/>
      <c r="D46" s="514"/>
      <c r="E46" s="514"/>
      <c r="F46" s="515"/>
      <c r="G46" s="541"/>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2"/>
      <c r="AC46" s="1008"/>
      <c r="AD46" s="1008"/>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3"/>
      <c r="AC47" s="1004"/>
      <c r="AD47" s="1004"/>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468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09"/>
      <c r="AA51" s="410"/>
      <c r="AB51" s="459" t="s">
        <v>11</v>
      </c>
      <c r="AC51" s="1014"/>
      <c r="AD51" s="1015"/>
      <c r="AE51" s="1001" t="s">
        <v>346</v>
      </c>
      <c r="AF51" s="1001"/>
      <c r="AG51" s="1001"/>
      <c r="AH51" s="1001"/>
      <c r="AI51" s="1001" t="s">
        <v>352</v>
      </c>
      <c r="AJ51" s="1001"/>
      <c r="AK51" s="1001"/>
      <c r="AL51" s="1001"/>
      <c r="AM51" s="1001" t="s">
        <v>449</v>
      </c>
      <c r="AN51" s="1001"/>
      <c r="AO51" s="1001"/>
      <c r="AP51" s="459"/>
      <c r="AQ51" s="172" t="s">
        <v>344</v>
      </c>
      <c r="AR51" s="165"/>
      <c r="AS51" s="165"/>
      <c r="AT51" s="166"/>
      <c r="AU51" s="370" t="s">
        <v>253</v>
      </c>
      <c r="AV51" s="370"/>
      <c r="AW51" s="370"/>
      <c r="AX51" s="371"/>
    </row>
    <row r="52" spans="1:50"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10"/>
      <c r="Z52" s="1011"/>
      <c r="AA52" s="1012"/>
      <c r="AB52" s="1016"/>
      <c r="AC52" s="1017"/>
      <c r="AD52" s="1018"/>
      <c r="AE52" s="373"/>
      <c r="AF52" s="373"/>
      <c r="AG52" s="373"/>
      <c r="AH52" s="373"/>
      <c r="AI52" s="373"/>
      <c r="AJ52" s="373"/>
      <c r="AK52" s="373"/>
      <c r="AL52" s="373"/>
      <c r="AM52" s="373"/>
      <c r="AN52" s="373"/>
      <c r="AO52" s="373"/>
      <c r="AP52" s="329"/>
      <c r="AQ52" s="267"/>
      <c r="AR52" s="268"/>
      <c r="AS52" s="133" t="s">
        <v>345</v>
      </c>
      <c r="AT52" s="168"/>
      <c r="AU52" s="268"/>
      <c r="AV52" s="268"/>
      <c r="AW52" s="376" t="s">
        <v>300</v>
      </c>
      <c r="AX52" s="377"/>
    </row>
    <row r="53" spans="1:50" ht="22.5" customHeight="1" x14ac:dyDescent="0.15">
      <c r="A53" s="516"/>
      <c r="B53" s="514"/>
      <c r="C53" s="514"/>
      <c r="D53" s="514"/>
      <c r="E53" s="514"/>
      <c r="F53" s="515"/>
      <c r="G53" s="541"/>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2"/>
      <c r="AC53" s="1008"/>
      <c r="AD53" s="1008"/>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3"/>
      <c r="AC54" s="1004"/>
      <c r="AD54" s="1004"/>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468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09"/>
      <c r="AA58" s="410"/>
      <c r="AB58" s="1013" t="s">
        <v>11</v>
      </c>
      <c r="AC58" s="1014"/>
      <c r="AD58" s="1015"/>
      <c r="AE58" s="1001" t="s">
        <v>346</v>
      </c>
      <c r="AF58" s="1001"/>
      <c r="AG58" s="1001"/>
      <c r="AH58" s="1001"/>
      <c r="AI58" s="1001" t="s">
        <v>352</v>
      </c>
      <c r="AJ58" s="1001"/>
      <c r="AK58" s="1001"/>
      <c r="AL58" s="1001"/>
      <c r="AM58" s="1001" t="s">
        <v>449</v>
      </c>
      <c r="AN58" s="1001"/>
      <c r="AO58" s="1001"/>
      <c r="AP58" s="459"/>
      <c r="AQ58" s="172" t="s">
        <v>344</v>
      </c>
      <c r="AR58" s="165"/>
      <c r="AS58" s="165"/>
      <c r="AT58" s="166"/>
      <c r="AU58" s="370" t="s">
        <v>253</v>
      </c>
      <c r="AV58" s="370"/>
      <c r="AW58" s="370"/>
      <c r="AX58" s="371"/>
    </row>
    <row r="59" spans="1:50"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10"/>
      <c r="Z59" s="1011"/>
      <c r="AA59" s="1012"/>
      <c r="AB59" s="1016"/>
      <c r="AC59" s="1017"/>
      <c r="AD59" s="1018"/>
      <c r="AE59" s="373"/>
      <c r="AF59" s="373"/>
      <c r="AG59" s="373"/>
      <c r="AH59" s="373"/>
      <c r="AI59" s="373"/>
      <c r="AJ59" s="373"/>
      <c r="AK59" s="373"/>
      <c r="AL59" s="373"/>
      <c r="AM59" s="373"/>
      <c r="AN59" s="373"/>
      <c r="AO59" s="373"/>
      <c r="AP59" s="329"/>
      <c r="AQ59" s="267"/>
      <c r="AR59" s="268"/>
      <c r="AS59" s="133" t="s">
        <v>345</v>
      </c>
      <c r="AT59" s="168"/>
      <c r="AU59" s="268"/>
      <c r="AV59" s="268"/>
      <c r="AW59" s="376" t="s">
        <v>300</v>
      </c>
      <c r="AX59" s="377"/>
    </row>
    <row r="60" spans="1:50" ht="22.5" customHeight="1" x14ac:dyDescent="0.15">
      <c r="A60" s="516"/>
      <c r="B60" s="514"/>
      <c r="C60" s="514"/>
      <c r="D60" s="514"/>
      <c r="E60" s="514"/>
      <c r="F60" s="515"/>
      <c r="G60" s="541"/>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2"/>
      <c r="AC60" s="1008"/>
      <c r="AD60" s="1008"/>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3"/>
      <c r="AC61" s="1004"/>
      <c r="AD61" s="1004"/>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468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09"/>
      <c r="AA65" s="410"/>
      <c r="AB65" s="1013" t="s">
        <v>11</v>
      </c>
      <c r="AC65" s="1014"/>
      <c r="AD65" s="1015"/>
      <c r="AE65" s="1001" t="s">
        <v>346</v>
      </c>
      <c r="AF65" s="1001"/>
      <c r="AG65" s="1001"/>
      <c r="AH65" s="1001"/>
      <c r="AI65" s="1001" t="s">
        <v>352</v>
      </c>
      <c r="AJ65" s="1001"/>
      <c r="AK65" s="1001"/>
      <c r="AL65" s="1001"/>
      <c r="AM65" s="1001" t="s">
        <v>449</v>
      </c>
      <c r="AN65" s="1001"/>
      <c r="AO65" s="1001"/>
      <c r="AP65" s="459"/>
      <c r="AQ65" s="172" t="s">
        <v>344</v>
      </c>
      <c r="AR65" s="165"/>
      <c r="AS65" s="165"/>
      <c r="AT65" s="166"/>
      <c r="AU65" s="370" t="s">
        <v>253</v>
      </c>
      <c r="AV65" s="370"/>
      <c r="AW65" s="370"/>
      <c r="AX65" s="371"/>
    </row>
    <row r="66" spans="1:50"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10"/>
      <c r="Z66" s="1011"/>
      <c r="AA66" s="1012"/>
      <c r="AB66" s="1016"/>
      <c r="AC66" s="1017"/>
      <c r="AD66" s="1018"/>
      <c r="AE66" s="373"/>
      <c r="AF66" s="373"/>
      <c r="AG66" s="373"/>
      <c r="AH66" s="373"/>
      <c r="AI66" s="373"/>
      <c r="AJ66" s="373"/>
      <c r="AK66" s="373"/>
      <c r="AL66" s="373"/>
      <c r="AM66" s="373"/>
      <c r="AN66" s="373"/>
      <c r="AO66" s="373"/>
      <c r="AP66" s="329"/>
      <c r="AQ66" s="267"/>
      <c r="AR66" s="268"/>
      <c r="AS66" s="133" t="s">
        <v>345</v>
      </c>
      <c r="AT66" s="168"/>
      <c r="AU66" s="268"/>
      <c r="AV66" s="268"/>
      <c r="AW66" s="376" t="s">
        <v>300</v>
      </c>
      <c r="AX66" s="377"/>
    </row>
    <row r="67" spans="1:50" ht="22.5" customHeight="1" x14ac:dyDescent="0.15">
      <c r="A67" s="516"/>
      <c r="B67" s="514"/>
      <c r="C67" s="514"/>
      <c r="D67" s="514"/>
      <c r="E67" s="514"/>
      <c r="F67" s="515"/>
      <c r="G67" s="541"/>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2"/>
      <c r="AC67" s="1008"/>
      <c r="AD67" s="1008"/>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3"/>
      <c r="AC68" s="1004"/>
      <c r="AD68" s="1004"/>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8" t="s">
        <v>301</v>
      </c>
      <c r="AC69" s="424"/>
      <c r="AD69" s="424"/>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7" sqref="BG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8" t="s">
        <v>754</v>
      </c>
      <c r="H2" s="439"/>
      <c r="I2" s="439"/>
      <c r="J2" s="439"/>
      <c r="K2" s="439"/>
      <c r="L2" s="439"/>
      <c r="M2" s="439"/>
      <c r="N2" s="439"/>
      <c r="O2" s="439"/>
      <c r="P2" s="439"/>
      <c r="Q2" s="439"/>
      <c r="R2" s="439"/>
      <c r="S2" s="439"/>
      <c r="T2" s="439"/>
      <c r="U2" s="439"/>
      <c r="V2" s="439"/>
      <c r="W2" s="439"/>
      <c r="X2" s="439"/>
      <c r="Y2" s="439"/>
      <c r="Z2" s="439"/>
      <c r="AA2" s="439"/>
      <c r="AB2" s="440"/>
      <c r="AC2" s="438" t="s">
        <v>755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3"/>
      <c r="B4" s="1044"/>
      <c r="C4" s="1044"/>
      <c r="D4" s="1044"/>
      <c r="E4" s="1044"/>
      <c r="F4" s="1045"/>
      <c r="G4" s="447" t="s">
        <v>756</v>
      </c>
      <c r="H4" s="448"/>
      <c r="I4" s="448"/>
      <c r="J4" s="448"/>
      <c r="K4" s="449"/>
      <c r="L4" s="450" t="s">
        <v>757</v>
      </c>
      <c r="M4" s="451"/>
      <c r="N4" s="451"/>
      <c r="O4" s="451"/>
      <c r="P4" s="451"/>
      <c r="Q4" s="451"/>
      <c r="R4" s="451"/>
      <c r="S4" s="451"/>
      <c r="T4" s="451"/>
      <c r="U4" s="451"/>
      <c r="V4" s="451"/>
      <c r="W4" s="451"/>
      <c r="X4" s="452"/>
      <c r="Y4" s="453">
        <v>5383</v>
      </c>
      <c r="Z4" s="454"/>
      <c r="AA4" s="454"/>
      <c r="AB4" s="558"/>
      <c r="AC4" s="447" t="s">
        <v>759</v>
      </c>
      <c r="AD4" s="1038"/>
      <c r="AE4" s="1038"/>
      <c r="AF4" s="1038"/>
      <c r="AG4" s="1039"/>
      <c r="AH4" s="450" t="s">
        <v>760</v>
      </c>
      <c r="AI4" s="451"/>
      <c r="AJ4" s="451"/>
      <c r="AK4" s="451"/>
      <c r="AL4" s="451"/>
      <c r="AM4" s="451"/>
      <c r="AN4" s="451"/>
      <c r="AO4" s="451"/>
      <c r="AP4" s="451"/>
      <c r="AQ4" s="451"/>
      <c r="AR4" s="451"/>
      <c r="AS4" s="451"/>
      <c r="AT4" s="452"/>
      <c r="AU4" s="453">
        <v>502</v>
      </c>
      <c r="AV4" s="454"/>
      <c r="AW4" s="454"/>
      <c r="AX4" s="455"/>
    </row>
    <row r="5" spans="1:50" ht="24.75" customHeight="1" x14ac:dyDescent="0.15">
      <c r="A5" s="1043"/>
      <c r="B5" s="1044"/>
      <c r="C5" s="1044"/>
      <c r="D5" s="1044"/>
      <c r="E5" s="1044"/>
      <c r="F5" s="1045"/>
      <c r="G5" s="345" t="s">
        <v>756</v>
      </c>
      <c r="H5" s="346"/>
      <c r="I5" s="346"/>
      <c r="J5" s="346"/>
      <c r="K5" s="347"/>
      <c r="L5" s="398" t="s">
        <v>758</v>
      </c>
      <c r="M5" s="399"/>
      <c r="N5" s="399"/>
      <c r="O5" s="399"/>
      <c r="P5" s="399"/>
      <c r="Q5" s="399"/>
      <c r="R5" s="399"/>
      <c r="S5" s="399"/>
      <c r="T5" s="399"/>
      <c r="U5" s="399"/>
      <c r="V5" s="399"/>
      <c r="W5" s="399"/>
      <c r="X5" s="400"/>
      <c r="Y5" s="395">
        <v>2766</v>
      </c>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8149</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502</v>
      </c>
      <c r="AV14" s="412"/>
      <c r="AW14" s="412"/>
      <c r="AX14" s="414"/>
    </row>
    <row r="15" spans="1:50" ht="30" customHeight="1" x14ac:dyDescent="0.15">
      <c r="A15" s="1043"/>
      <c r="B15" s="1044"/>
      <c r="C15" s="1044"/>
      <c r="D15" s="1044"/>
      <c r="E15" s="1044"/>
      <c r="F15" s="1045"/>
      <c r="G15" s="438" t="s">
        <v>761</v>
      </c>
      <c r="H15" s="439"/>
      <c r="I15" s="439"/>
      <c r="J15" s="439"/>
      <c r="K15" s="439"/>
      <c r="L15" s="439"/>
      <c r="M15" s="439"/>
      <c r="N15" s="439"/>
      <c r="O15" s="439"/>
      <c r="P15" s="439"/>
      <c r="Q15" s="439"/>
      <c r="R15" s="439"/>
      <c r="S15" s="439"/>
      <c r="T15" s="439"/>
      <c r="U15" s="439"/>
      <c r="V15" s="439"/>
      <c r="W15" s="439"/>
      <c r="X15" s="439"/>
      <c r="Y15" s="439"/>
      <c r="Z15" s="439"/>
      <c r="AA15" s="439"/>
      <c r="AB15" s="440"/>
      <c r="AC15" s="438" t="s">
        <v>762</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3"/>
      <c r="B16" s="1044"/>
      <c r="C16" s="1044"/>
      <c r="D16" s="1044"/>
      <c r="E16" s="1044"/>
      <c r="F16" s="104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3"/>
      <c r="B17" s="1044"/>
      <c r="C17" s="1044"/>
      <c r="D17" s="1044"/>
      <c r="E17" s="1044"/>
      <c r="F17" s="1045"/>
      <c r="G17" s="447" t="s">
        <v>763</v>
      </c>
      <c r="H17" s="448"/>
      <c r="I17" s="448"/>
      <c r="J17" s="448"/>
      <c r="K17" s="449"/>
      <c r="L17" s="450" t="s">
        <v>764</v>
      </c>
      <c r="M17" s="451"/>
      <c r="N17" s="451"/>
      <c r="O17" s="451"/>
      <c r="P17" s="451"/>
      <c r="Q17" s="451"/>
      <c r="R17" s="451"/>
      <c r="S17" s="451"/>
      <c r="T17" s="451"/>
      <c r="U17" s="451"/>
      <c r="V17" s="451"/>
      <c r="W17" s="451"/>
      <c r="X17" s="452"/>
      <c r="Y17" s="453">
        <v>0.5</v>
      </c>
      <c r="Z17" s="454"/>
      <c r="AA17" s="454"/>
      <c r="AB17" s="558"/>
      <c r="AC17" s="447" t="s">
        <v>759</v>
      </c>
      <c r="AD17" s="448"/>
      <c r="AE17" s="448"/>
      <c r="AF17" s="448"/>
      <c r="AG17" s="449"/>
      <c r="AH17" s="450" t="s">
        <v>765</v>
      </c>
      <c r="AI17" s="451"/>
      <c r="AJ17" s="451"/>
      <c r="AK17" s="451"/>
      <c r="AL17" s="451"/>
      <c r="AM17" s="451"/>
      <c r="AN17" s="451"/>
      <c r="AO17" s="451"/>
      <c r="AP17" s="451"/>
      <c r="AQ17" s="451"/>
      <c r="AR17" s="451"/>
      <c r="AS17" s="451"/>
      <c r="AT17" s="452"/>
      <c r="AU17" s="453">
        <v>2</v>
      </c>
      <c r="AV17" s="454"/>
      <c r="AW17" s="454"/>
      <c r="AX17" s="455"/>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2</v>
      </c>
      <c r="AV27" s="412"/>
      <c r="AW27" s="412"/>
      <c r="AX27" s="414"/>
    </row>
    <row r="28" spans="1:50" ht="30" customHeight="1" x14ac:dyDescent="0.15">
      <c r="A28" s="1043"/>
      <c r="B28" s="1044"/>
      <c r="C28" s="1044"/>
      <c r="D28" s="1044"/>
      <c r="E28" s="1044"/>
      <c r="F28" s="1045"/>
      <c r="G28" s="438" t="s">
        <v>766</v>
      </c>
      <c r="H28" s="439"/>
      <c r="I28" s="439"/>
      <c r="J28" s="439"/>
      <c r="K28" s="439"/>
      <c r="L28" s="439"/>
      <c r="M28" s="439"/>
      <c r="N28" s="439"/>
      <c r="O28" s="439"/>
      <c r="P28" s="439"/>
      <c r="Q28" s="439"/>
      <c r="R28" s="439"/>
      <c r="S28" s="439"/>
      <c r="T28" s="439"/>
      <c r="U28" s="439"/>
      <c r="V28" s="439"/>
      <c r="W28" s="439"/>
      <c r="X28" s="439"/>
      <c r="Y28" s="439"/>
      <c r="Z28" s="439"/>
      <c r="AA28" s="439"/>
      <c r="AB28" s="440"/>
      <c r="AC28" s="438" t="s">
        <v>768</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3"/>
      <c r="B29" s="1044"/>
      <c r="C29" s="1044"/>
      <c r="D29" s="1044"/>
      <c r="E29" s="1044"/>
      <c r="F29" s="104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3"/>
      <c r="B30" s="1044"/>
      <c r="C30" s="1044"/>
      <c r="D30" s="1044"/>
      <c r="E30" s="1044"/>
      <c r="F30" s="1045"/>
      <c r="G30" s="447" t="s">
        <v>759</v>
      </c>
      <c r="H30" s="448"/>
      <c r="I30" s="448"/>
      <c r="J30" s="448"/>
      <c r="K30" s="449"/>
      <c r="L30" s="450" t="s">
        <v>767</v>
      </c>
      <c r="M30" s="451"/>
      <c r="N30" s="451"/>
      <c r="O30" s="451"/>
      <c r="P30" s="451"/>
      <c r="Q30" s="451"/>
      <c r="R30" s="451"/>
      <c r="S30" s="451"/>
      <c r="T30" s="451"/>
      <c r="U30" s="451"/>
      <c r="V30" s="451"/>
      <c r="W30" s="451"/>
      <c r="X30" s="452"/>
      <c r="Y30" s="453">
        <v>269</v>
      </c>
      <c r="Z30" s="454"/>
      <c r="AA30" s="454"/>
      <c r="AB30" s="558"/>
      <c r="AC30" s="447" t="s">
        <v>759</v>
      </c>
      <c r="AD30" s="448"/>
      <c r="AE30" s="448"/>
      <c r="AF30" s="448"/>
      <c r="AG30" s="449"/>
      <c r="AH30" s="450" t="s">
        <v>765</v>
      </c>
      <c r="AI30" s="451"/>
      <c r="AJ30" s="451"/>
      <c r="AK30" s="451"/>
      <c r="AL30" s="451"/>
      <c r="AM30" s="451"/>
      <c r="AN30" s="451"/>
      <c r="AO30" s="451"/>
      <c r="AP30" s="451"/>
      <c r="AQ30" s="451"/>
      <c r="AR30" s="451"/>
      <c r="AS30" s="451"/>
      <c r="AT30" s="452"/>
      <c r="AU30" s="453">
        <v>7</v>
      </c>
      <c r="AV30" s="454"/>
      <c r="AW30" s="454"/>
      <c r="AX30" s="455"/>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x14ac:dyDescent="0.15">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269</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7</v>
      </c>
      <c r="AV40" s="412"/>
      <c r="AW40" s="412"/>
      <c r="AX40" s="414"/>
    </row>
    <row r="41" spans="1:50" ht="30" hidden="1" customHeight="1" x14ac:dyDescent="0.15">
      <c r="A41" s="1043"/>
      <c r="B41" s="1044"/>
      <c r="C41" s="1044"/>
      <c r="D41" s="1044"/>
      <c r="E41" s="1044"/>
      <c r="F41" s="1045"/>
      <c r="G41" s="438" t="s">
        <v>435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x14ac:dyDescent="0.15">
      <c r="A42" s="1043"/>
      <c r="B42" s="1044"/>
      <c r="C42" s="1044"/>
      <c r="D42" s="1044"/>
      <c r="E42" s="1044"/>
      <c r="F42" s="104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hidden="1"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389</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15">
      <c r="A56" s="1043"/>
      <c r="B56" s="1044"/>
      <c r="C56" s="1044"/>
      <c r="D56" s="1044"/>
      <c r="E56" s="1044"/>
      <c r="F56" s="104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hidden="1"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43"/>
      <c r="B68" s="1044"/>
      <c r="C68" s="1044"/>
      <c r="D68" s="1044"/>
      <c r="E68" s="1044"/>
      <c r="F68" s="1045"/>
      <c r="G68" s="438" t="s">
        <v>390</v>
      </c>
      <c r="H68" s="439"/>
      <c r="I68" s="439"/>
      <c r="J68" s="439"/>
      <c r="K68" s="439"/>
      <c r="L68" s="439"/>
      <c r="M68" s="439"/>
      <c r="N68" s="439"/>
      <c r="O68" s="439"/>
      <c r="P68" s="439"/>
      <c r="Q68" s="439"/>
      <c r="R68" s="439"/>
      <c r="S68" s="439"/>
      <c r="T68" s="439"/>
      <c r="U68" s="439"/>
      <c r="V68" s="439"/>
      <c r="W68" s="439"/>
      <c r="X68" s="439"/>
      <c r="Y68" s="439"/>
      <c r="Z68" s="439"/>
      <c r="AA68" s="439"/>
      <c r="AB68" s="440"/>
      <c r="AC68" s="438" t="s">
        <v>391</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15">
      <c r="A69" s="1043"/>
      <c r="B69" s="1044"/>
      <c r="C69" s="1044"/>
      <c r="D69" s="1044"/>
      <c r="E69" s="1044"/>
      <c r="F69" s="104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hidden="1"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43"/>
      <c r="B81" s="1044"/>
      <c r="C81" s="1044"/>
      <c r="D81" s="1044"/>
      <c r="E81" s="1044"/>
      <c r="F81" s="1045"/>
      <c r="G81" s="438" t="s">
        <v>392</v>
      </c>
      <c r="H81" s="439"/>
      <c r="I81" s="439"/>
      <c r="J81" s="439"/>
      <c r="K81" s="439"/>
      <c r="L81" s="439"/>
      <c r="M81" s="439"/>
      <c r="N81" s="439"/>
      <c r="O81" s="439"/>
      <c r="P81" s="439"/>
      <c r="Q81" s="439"/>
      <c r="R81" s="439"/>
      <c r="S81" s="439"/>
      <c r="T81" s="439"/>
      <c r="U81" s="439"/>
      <c r="V81" s="439"/>
      <c r="W81" s="439"/>
      <c r="X81" s="439"/>
      <c r="Y81" s="439"/>
      <c r="Z81" s="439"/>
      <c r="AA81" s="439"/>
      <c r="AB81" s="440"/>
      <c r="AC81" s="438" t="s">
        <v>393</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15">
      <c r="A82" s="1043"/>
      <c r="B82" s="1044"/>
      <c r="C82" s="1044"/>
      <c r="D82" s="1044"/>
      <c r="E82" s="1044"/>
      <c r="F82" s="104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hidden="1"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43"/>
      <c r="B94" s="1044"/>
      <c r="C94" s="1044"/>
      <c r="D94" s="1044"/>
      <c r="E94" s="1044"/>
      <c r="F94" s="1045"/>
      <c r="G94" s="438" t="s">
        <v>394</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43"/>
      <c r="B95" s="1044"/>
      <c r="C95" s="1044"/>
      <c r="D95" s="1044"/>
      <c r="E95" s="1044"/>
      <c r="F95" s="104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hidden="1"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43"/>
      <c r="B109" s="1044"/>
      <c r="C109" s="1044"/>
      <c r="D109" s="1044"/>
      <c r="E109" s="1044"/>
      <c r="F109" s="104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hidden="1"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43"/>
      <c r="B121" s="1044"/>
      <c r="C121" s="1044"/>
      <c r="D121" s="1044"/>
      <c r="E121" s="1044"/>
      <c r="F121" s="1045"/>
      <c r="G121" s="438" t="s">
        <v>396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43"/>
      <c r="B122" s="1044"/>
      <c r="C122" s="1044"/>
      <c r="D122" s="1044"/>
      <c r="E122" s="1044"/>
      <c r="F122" s="104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hidden="1"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43"/>
      <c r="B134" s="1044"/>
      <c r="C134" s="1044"/>
      <c r="D134" s="1044"/>
      <c r="E134" s="1044"/>
      <c r="F134" s="1045"/>
      <c r="G134" s="438" t="s">
        <v>398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399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43"/>
      <c r="B135" s="1044"/>
      <c r="C135" s="1044"/>
      <c r="D135" s="1044"/>
      <c r="E135" s="1044"/>
      <c r="F135" s="104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hidden="1"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43"/>
      <c r="B147" s="1044"/>
      <c r="C147" s="1044"/>
      <c r="D147" s="1044"/>
      <c r="E147" s="1044"/>
      <c r="F147" s="1045"/>
      <c r="G147" s="438" t="s">
        <v>400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43"/>
      <c r="B148" s="1044"/>
      <c r="C148" s="1044"/>
      <c r="D148" s="1044"/>
      <c r="E148" s="1044"/>
      <c r="F148" s="104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hidden="1"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43"/>
      <c r="B162" s="1044"/>
      <c r="C162" s="1044"/>
      <c r="D162" s="1044"/>
      <c r="E162" s="1044"/>
      <c r="F162" s="104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hidden="1"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43"/>
      <c r="B174" s="1044"/>
      <c r="C174" s="1044"/>
      <c r="D174" s="1044"/>
      <c r="E174" s="1044"/>
      <c r="F174" s="1045"/>
      <c r="G174" s="438" t="s">
        <v>402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43"/>
      <c r="B175" s="1044"/>
      <c r="C175" s="1044"/>
      <c r="D175" s="1044"/>
      <c r="E175" s="1044"/>
      <c r="F175" s="104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hidden="1"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43"/>
      <c r="B187" s="1044"/>
      <c r="C187" s="1044"/>
      <c r="D187" s="1044"/>
      <c r="E187" s="1044"/>
      <c r="F187" s="1045"/>
      <c r="G187" s="438" t="s">
        <v>405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43"/>
      <c r="B188" s="1044"/>
      <c r="C188" s="1044"/>
      <c r="D188" s="1044"/>
      <c r="E188" s="1044"/>
      <c r="F188" s="104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hidden="1"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43"/>
      <c r="B200" s="1044"/>
      <c r="C200" s="1044"/>
      <c r="D200" s="1044"/>
      <c r="E200" s="1044"/>
      <c r="F200" s="1045"/>
      <c r="G200" s="438" t="s">
        <v>406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43"/>
      <c r="B201" s="1044"/>
      <c r="C201" s="1044"/>
      <c r="D201" s="1044"/>
      <c r="E201" s="1044"/>
      <c r="F201" s="104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hidden="1"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43"/>
      <c r="B215" s="1044"/>
      <c r="C215" s="1044"/>
      <c r="D215" s="1044"/>
      <c r="E215" s="1044"/>
      <c r="F215" s="104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hidden="1"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43"/>
      <c r="B227" s="1044"/>
      <c r="C227" s="1044"/>
      <c r="D227" s="1044"/>
      <c r="E227" s="1044"/>
      <c r="F227" s="1045"/>
      <c r="G227" s="438" t="s">
        <v>408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409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43"/>
      <c r="B228" s="1044"/>
      <c r="C228" s="1044"/>
      <c r="D228" s="1044"/>
      <c r="E228" s="1044"/>
      <c r="F228" s="104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hidden="1"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43"/>
      <c r="B240" s="1044"/>
      <c r="C240" s="1044"/>
      <c r="D240" s="1044"/>
      <c r="E240" s="1044"/>
      <c r="F240" s="1045"/>
      <c r="G240" s="438" t="s">
        <v>410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43"/>
      <c r="B241" s="1044"/>
      <c r="C241" s="1044"/>
      <c r="D241" s="1044"/>
      <c r="E241" s="1044"/>
      <c r="F241" s="104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hidden="1"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43"/>
      <c r="B253" s="1044"/>
      <c r="C253" s="1044"/>
      <c r="D253" s="1044"/>
      <c r="E253" s="1044"/>
      <c r="F253" s="1045"/>
      <c r="G253" s="438" t="s">
        <v>412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43"/>
      <c r="B254" s="1044"/>
      <c r="C254" s="1044"/>
      <c r="D254" s="1044"/>
      <c r="E254" s="1044"/>
      <c r="F254" s="104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hidden="1"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G7" sqref="BG7"/>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769</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416</v>
      </c>
      <c r="K3" s="111"/>
      <c r="L3" s="111"/>
      <c r="M3" s="111"/>
      <c r="N3" s="111"/>
      <c r="O3" s="111"/>
      <c r="P3" s="344" t="s">
        <v>27</v>
      </c>
      <c r="Q3" s="344"/>
      <c r="R3" s="344"/>
      <c r="S3" s="344"/>
      <c r="T3" s="344"/>
      <c r="U3" s="344"/>
      <c r="V3" s="344"/>
      <c r="W3" s="344"/>
      <c r="X3" s="344"/>
      <c r="Y3" s="341" t="s">
        <v>473</v>
      </c>
      <c r="Z3" s="342"/>
      <c r="AA3" s="342"/>
      <c r="AB3" s="342"/>
      <c r="AC3" s="274" t="s">
        <v>456</v>
      </c>
      <c r="AD3" s="274"/>
      <c r="AE3" s="274"/>
      <c r="AF3" s="274"/>
      <c r="AG3" s="274"/>
      <c r="AH3" s="341" t="s">
        <v>380</v>
      </c>
      <c r="AI3" s="343"/>
      <c r="AJ3" s="343"/>
      <c r="AK3" s="343"/>
      <c r="AL3" s="343" t="s">
        <v>21</v>
      </c>
      <c r="AM3" s="343"/>
      <c r="AN3" s="343"/>
      <c r="AO3" s="424"/>
      <c r="AP3" s="425" t="s">
        <v>417</v>
      </c>
      <c r="AQ3" s="425"/>
      <c r="AR3" s="425"/>
      <c r="AS3" s="425"/>
      <c r="AT3" s="425"/>
      <c r="AU3" s="425"/>
      <c r="AV3" s="425"/>
      <c r="AW3" s="425"/>
      <c r="AX3" s="425"/>
    </row>
    <row r="4" spans="1:50" ht="26.25" customHeight="1" x14ac:dyDescent="0.15">
      <c r="A4" s="1063">
        <v>1</v>
      </c>
      <c r="B4" s="1063">
        <v>1</v>
      </c>
      <c r="C4" s="415" t="s">
        <v>770</v>
      </c>
      <c r="D4" s="415"/>
      <c r="E4" s="415"/>
      <c r="F4" s="415"/>
      <c r="G4" s="415"/>
      <c r="H4" s="415"/>
      <c r="I4" s="415"/>
      <c r="J4" s="416">
        <v>6030005001745</v>
      </c>
      <c r="K4" s="417"/>
      <c r="L4" s="417"/>
      <c r="M4" s="417"/>
      <c r="N4" s="417"/>
      <c r="O4" s="417"/>
      <c r="P4" s="314" t="s">
        <v>771</v>
      </c>
      <c r="Q4" s="314"/>
      <c r="R4" s="314"/>
      <c r="S4" s="314"/>
      <c r="T4" s="314"/>
      <c r="U4" s="314"/>
      <c r="V4" s="314"/>
      <c r="W4" s="314"/>
      <c r="X4" s="314"/>
      <c r="Y4" s="315">
        <v>5383</v>
      </c>
      <c r="Z4" s="316"/>
      <c r="AA4" s="316"/>
      <c r="AB4" s="317"/>
      <c r="AC4" s="319" t="s">
        <v>537</v>
      </c>
      <c r="AD4" s="319"/>
      <c r="AE4" s="319"/>
      <c r="AF4" s="319"/>
      <c r="AG4" s="319"/>
      <c r="AH4" s="320" t="s">
        <v>537</v>
      </c>
      <c r="AI4" s="321"/>
      <c r="AJ4" s="321"/>
      <c r="AK4" s="321"/>
      <c r="AL4" s="322" t="s">
        <v>537</v>
      </c>
      <c r="AM4" s="323"/>
      <c r="AN4" s="323"/>
      <c r="AO4" s="324"/>
      <c r="AP4" s="318" t="s">
        <v>537</v>
      </c>
      <c r="AQ4" s="318"/>
      <c r="AR4" s="318"/>
      <c r="AS4" s="318"/>
      <c r="AT4" s="318"/>
      <c r="AU4" s="318"/>
      <c r="AV4" s="318"/>
      <c r="AW4" s="318"/>
      <c r="AX4" s="318"/>
    </row>
    <row r="5" spans="1:50" ht="26.25" customHeight="1" x14ac:dyDescent="0.15">
      <c r="A5" s="1063">
        <v>2</v>
      </c>
      <c r="B5" s="1063">
        <v>1</v>
      </c>
      <c r="C5" s="415" t="s">
        <v>770</v>
      </c>
      <c r="D5" s="415"/>
      <c r="E5" s="415"/>
      <c r="F5" s="415"/>
      <c r="G5" s="415"/>
      <c r="H5" s="415"/>
      <c r="I5" s="415"/>
      <c r="J5" s="416">
        <v>6030005001745</v>
      </c>
      <c r="K5" s="417"/>
      <c r="L5" s="417"/>
      <c r="M5" s="417"/>
      <c r="N5" s="417"/>
      <c r="O5" s="417"/>
      <c r="P5" s="314" t="s">
        <v>758</v>
      </c>
      <c r="Q5" s="314"/>
      <c r="R5" s="314"/>
      <c r="S5" s="314"/>
      <c r="T5" s="314"/>
      <c r="U5" s="314"/>
      <c r="V5" s="314"/>
      <c r="W5" s="314"/>
      <c r="X5" s="314"/>
      <c r="Y5" s="315">
        <v>2766</v>
      </c>
      <c r="Z5" s="316"/>
      <c r="AA5" s="316"/>
      <c r="AB5" s="317"/>
      <c r="AC5" s="319" t="s">
        <v>537</v>
      </c>
      <c r="AD5" s="319"/>
      <c r="AE5" s="319"/>
      <c r="AF5" s="319"/>
      <c r="AG5" s="319"/>
      <c r="AH5" s="320" t="s">
        <v>537</v>
      </c>
      <c r="AI5" s="321"/>
      <c r="AJ5" s="321"/>
      <c r="AK5" s="321"/>
      <c r="AL5" s="322" t="s">
        <v>537</v>
      </c>
      <c r="AM5" s="323"/>
      <c r="AN5" s="323"/>
      <c r="AO5" s="324"/>
      <c r="AP5" s="318" t="s">
        <v>537</v>
      </c>
      <c r="AQ5" s="318"/>
      <c r="AR5" s="318"/>
      <c r="AS5" s="318"/>
      <c r="AT5" s="318"/>
      <c r="AU5" s="318"/>
      <c r="AV5" s="318"/>
      <c r="AW5" s="318"/>
      <c r="AX5" s="318"/>
    </row>
    <row r="6" spans="1:50" ht="26.25" hidden="1" customHeight="1" x14ac:dyDescent="0.15">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772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4" t="s">
        <v>416</v>
      </c>
      <c r="K36" s="111"/>
      <c r="L36" s="111"/>
      <c r="M36" s="111"/>
      <c r="N36" s="111"/>
      <c r="O36" s="111"/>
      <c r="P36" s="344" t="s">
        <v>27</v>
      </c>
      <c r="Q36" s="344"/>
      <c r="R36" s="344"/>
      <c r="S36" s="344"/>
      <c r="T36" s="344"/>
      <c r="U36" s="344"/>
      <c r="V36" s="344"/>
      <c r="W36" s="344"/>
      <c r="X36" s="344"/>
      <c r="Y36" s="341" t="s">
        <v>473</v>
      </c>
      <c r="Z36" s="342"/>
      <c r="AA36" s="342"/>
      <c r="AB36" s="342"/>
      <c r="AC36" s="274" t="s">
        <v>456</v>
      </c>
      <c r="AD36" s="274"/>
      <c r="AE36" s="274"/>
      <c r="AF36" s="274"/>
      <c r="AG36" s="274"/>
      <c r="AH36" s="341" t="s">
        <v>380</v>
      </c>
      <c r="AI36" s="343"/>
      <c r="AJ36" s="343"/>
      <c r="AK36" s="343"/>
      <c r="AL36" s="343" t="s">
        <v>21</v>
      </c>
      <c r="AM36" s="343"/>
      <c r="AN36" s="343"/>
      <c r="AO36" s="424"/>
      <c r="AP36" s="425" t="s">
        <v>417</v>
      </c>
      <c r="AQ36" s="425"/>
      <c r="AR36" s="425"/>
      <c r="AS36" s="425"/>
      <c r="AT36" s="425"/>
      <c r="AU36" s="425"/>
      <c r="AV36" s="425"/>
      <c r="AW36" s="425"/>
      <c r="AX36" s="425"/>
    </row>
    <row r="37" spans="1:50" ht="26.25" customHeight="1" x14ac:dyDescent="0.15">
      <c r="A37" s="1063">
        <v>1</v>
      </c>
      <c r="B37" s="1063">
        <v>1</v>
      </c>
      <c r="C37" s="415" t="s">
        <v>773</v>
      </c>
      <c r="D37" s="415" t="s">
        <v>773</v>
      </c>
      <c r="E37" s="415" t="s">
        <v>773</v>
      </c>
      <c r="F37" s="415" t="s">
        <v>773</v>
      </c>
      <c r="G37" s="415" t="s">
        <v>773</v>
      </c>
      <c r="H37" s="415" t="s">
        <v>773</v>
      </c>
      <c r="I37" s="415" t="s">
        <v>773</v>
      </c>
      <c r="J37" s="416">
        <v>2030001010423</v>
      </c>
      <c r="K37" s="417" t="s">
        <v>783</v>
      </c>
      <c r="L37" s="417" t="s">
        <v>783</v>
      </c>
      <c r="M37" s="417" t="s">
        <v>783</v>
      </c>
      <c r="N37" s="417" t="s">
        <v>783</v>
      </c>
      <c r="O37" s="417" t="s">
        <v>783</v>
      </c>
      <c r="P37" s="314" t="s">
        <v>791</v>
      </c>
      <c r="Q37" s="314" t="s">
        <v>791</v>
      </c>
      <c r="R37" s="314" t="s">
        <v>791</v>
      </c>
      <c r="S37" s="314" t="s">
        <v>791</v>
      </c>
      <c r="T37" s="314" t="s">
        <v>791</v>
      </c>
      <c r="U37" s="314" t="s">
        <v>791</v>
      </c>
      <c r="V37" s="314" t="s">
        <v>791</v>
      </c>
      <c r="W37" s="314" t="s">
        <v>791</v>
      </c>
      <c r="X37" s="314" t="s">
        <v>791</v>
      </c>
      <c r="Y37" s="315">
        <v>502</v>
      </c>
      <c r="Z37" s="316"/>
      <c r="AA37" s="316"/>
      <c r="AB37" s="317"/>
      <c r="AC37" s="319" t="s">
        <v>494</v>
      </c>
      <c r="AD37" s="319"/>
      <c r="AE37" s="319"/>
      <c r="AF37" s="319"/>
      <c r="AG37" s="319"/>
      <c r="AH37" s="320">
        <v>1</v>
      </c>
      <c r="AI37" s="321"/>
      <c r="AJ37" s="321"/>
      <c r="AK37" s="321"/>
      <c r="AL37" s="322">
        <v>97</v>
      </c>
      <c r="AM37" s="323"/>
      <c r="AN37" s="323"/>
      <c r="AO37" s="324"/>
      <c r="AP37" s="318" t="s">
        <v>537</v>
      </c>
      <c r="AQ37" s="318"/>
      <c r="AR37" s="318"/>
      <c r="AS37" s="318"/>
      <c r="AT37" s="318"/>
      <c r="AU37" s="318"/>
      <c r="AV37" s="318"/>
      <c r="AW37" s="318"/>
      <c r="AX37" s="318"/>
    </row>
    <row r="38" spans="1:50" ht="26.25" customHeight="1" x14ac:dyDescent="0.15">
      <c r="A38" s="1063">
        <v>2</v>
      </c>
      <c r="B38" s="1063">
        <v>1</v>
      </c>
      <c r="C38" s="415" t="s">
        <v>774</v>
      </c>
      <c r="D38" s="415" t="s">
        <v>774</v>
      </c>
      <c r="E38" s="415" t="s">
        <v>774</v>
      </c>
      <c r="F38" s="415" t="s">
        <v>774</v>
      </c>
      <c r="G38" s="415" t="s">
        <v>774</v>
      </c>
      <c r="H38" s="415" t="s">
        <v>774</v>
      </c>
      <c r="I38" s="415" t="s">
        <v>774</v>
      </c>
      <c r="J38" s="416">
        <v>8070001006008</v>
      </c>
      <c r="K38" s="417" t="s">
        <v>784</v>
      </c>
      <c r="L38" s="417" t="s">
        <v>784</v>
      </c>
      <c r="M38" s="417" t="s">
        <v>784</v>
      </c>
      <c r="N38" s="417" t="s">
        <v>784</v>
      </c>
      <c r="O38" s="417" t="s">
        <v>784</v>
      </c>
      <c r="P38" s="314" t="s">
        <v>792</v>
      </c>
      <c r="Q38" s="314" t="s">
        <v>792</v>
      </c>
      <c r="R38" s="314" t="s">
        <v>792</v>
      </c>
      <c r="S38" s="314" t="s">
        <v>792</v>
      </c>
      <c r="T38" s="314" t="s">
        <v>792</v>
      </c>
      <c r="U38" s="314" t="s">
        <v>792</v>
      </c>
      <c r="V38" s="314" t="s">
        <v>792</v>
      </c>
      <c r="W38" s="314" t="s">
        <v>792</v>
      </c>
      <c r="X38" s="314" t="s">
        <v>792</v>
      </c>
      <c r="Y38" s="315">
        <v>142</v>
      </c>
      <c r="Z38" s="316"/>
      <c r="AA38" s="316"/>
      <c r="AB38" s="317"/>
      <c r="AC38" s="319" t="s">
        <v>494</v>
      </c>
      <c r="AD38" s="319"/>
      <c r="AE38" s="319"/>
      <c r="AF38" s="319"/>
      <c r="AG38" s="319"/>
      <c r="AH38" s="320">
        <v>1</v>
      </c>
      <c r="AI38" s="321"/>
      <c r="AJ38" s="321"/>
      <c r="AK38" s="321"/>
      <c r="AL38" s="322">
        <v>78</v>
      </c>
      <c r="AM38" s="323"/>
      <c r="AN38" s="323"/>
      <c r="AO38" s="324"/>
      <c r="AP38" s="318" t="s">
        <v>537</v>
      </c>
      <c r="AQ38" s="318"/>
      <c r="AR38" s="318"/>
      <c r="AS38" s="318"/>
      <c r="AT38" s="318"/>
      <c r="AU38" s="318"/>
      <c r="AV38" s="318"/>
      <c r="AW38" s="318"/>
      <c r="AX38" s="318"/>
    </row>
    <row r="39" spans="1:50" ht="26.25" customHeight="1" x14ac:dyDescent="0.15">
      <c r="A39" s="1063">
        <v>3</v>
      </c>
      <c r="B39" s="1063">
        <v>1</v>
      </c>
      <c r="C39" s="415" t="s">
        <v>775</v>
      </c>
      <c r="D39" s="415" t="s">
        <v>775</v>
      </c>
      <c r="E39" s="415" t="s">
        <v>775</v>
      </c>
      <c r="F39" s="415" t="s">
        <v>775</v>
      </c>
      <c r="G39" s="415" t="s">
        <v>775</v>
      </c>
      <c r="H39" s="415" t="s">
        <v>775</v>
      </c>
      <c r="I39" s="415" t="s">
        <v>775</v>
      </c>
      <c r="J39" s="416">
        <v>8122001002798</v>
      </c>
      <c r="K39" s="417" t="s">
        <v>785</v>
      </c>
      <c r="L39" s="417" t="s">
        <v>785</v>
      </c>
      <c r="M39" s="417" t="s">
        <v>785</v>
      </c>
      <c r="N39" s="417" t="s">
        <v>785</v>
      </c>
      <c r="O39" s="417" t="s">
        <v>785</v>
      </c>
      <c r="P39" s="314" t="s">
        <v>793</v>
      </c>
      <c r="Q39" s="314" t="s">
        <v>793</v>
      </c>
      <c r="R39" s="314" t="s">
        <v>793</v>
      </c>
      <c r="S39" s="314" t="s">
        <v>793</v>
      </c>
      <c r="T39" s="314" t="s">
        <v>793</v>
      </c>
      <c r="U39" s="314" t="s">
        <v>793</v>
      </c>
      <c r="V39" s="314" t="s">
        <v>793</v>
      </c>
      <c r="W39" s="314" t="s">
        <v>793</v>
      </c>
      <c r="X39" s="314" t="s">
        <v>793</v>
      </c>
      <c r="Y39" s="315">
        <v>133</v>
      </c>
      <c r="Z39" s="316"/>
      <c r="AA39" s="316"/>
      <c r="AB39" s="317"/>
      <c r="AC39" s="319" t="s">
        <v>494</v>
      </c>
      <c r="AD39" s="319"/>
      <c r="AE39" s="319"/>
      <c r="AF39" s="319"/>
      <c r="AG39" s="319"/>
      <c r="AH39" s="320">
        <v>1</v>
      </c>
      <c r="AI39" s="321"/>
      <c r="AJ39" s="321"/>
      <c r="AK39" s="321"/>
      <c r="AL39" s="322">
        <v>91</v>
      </c>
      <c r="AM39" s="323"/>
      <c r="AN39" s="323"/>
      <c r="AO39" s="324"/>
      <c r="AP39" s="318" t="s">
        <v>537</v>
      </c>
      <c r="AQ39" s="318"/>
      <c r="AR39" s="318"/>
      <c r="AS39" s="318"/>
      <c r="AT39" s="318"/>
      <c r="AU39" s="318"/>
      <c r="AV39" s="318"/>
      <c r="AW39" s="318"/>
      <c r="AX39" s="318"/>
    </row>
    <row r="40" spans="1:50" ht="26.25" customHeight="1" x14ac:dyDescent="0.15">
      <c r="A40" s="1063">
        <v>4</v>
      </c>
      <c r="B40" s="1063">
        <v>1</v>
      </c>
      <c r="C40" s="415" t="s">
        <v>776</v>
      </c>
      <c r="D40" s="415" t="s">
        <v>776</v>
      </c>
      <c r="E40" s="415" t="s">
        <v>776</v>
      </c>
      <c r="F40" s="415" t="s">
        <v>776</v>
      </c>
      <c r="G40" s="415" t="s">
        <v>776</v>
      </c>
      <c r="H40" s="415" t="s">
        <v>776</v>
      </c>
      <c r="I40" s="415" t="s">
        <v>776</v>
      </c>
      <c r="J40" s="416">
        <v>1011001023797</v>
      </c>
      <c r="K40" s="417"/>
      <c r="L40" s="417"/>
      <c r="M40" s="417"/>
      <c r="N40" s="417"/>
      <c r="O40" s="417"/>
      <c r="P40" s="314" t="s">
        <v>794</v>
      </c>
      <c r="Q40" s="314" t="s">
        <v>794</v>
      </c>
      <c r="R40" s="314" t="s">
        <v>794</v>
      </c>
      <c r="S40" s="314" t="s">
        <v>794</v>
      </c>
      <c r="T40" s="314" t="s">
        <v>794</v>
      </c>
      <c r="U40" s="314" t="s">
        <v>794</v>
      </c>
      <c r="V40" s="314" t="s">
        <v>794</v>
      </c>
      <c r="W40" s="314" t="s">
        <v>794</v>
      </c>
      <c r="X40" s="314" t="s">
        <v>794</v>
      </c>
      <c r="Y40" s="315">
        <v>119</v>
      </c>
      <c r="Z40" s="316"/>
      <c r="AA40" s="316"/>
      <c r="AB40" s="317"/>
      <c r="AC40" s="319" t="s">
        <v>494</v>
      </c>
      <c r="AD40" s="319"/>
      <c r="AE40" s="319"/>
      <c r="AF40" s="319"/>
      <c r="AG40" s="319"/>
      <c r="AH40" s="320">
        <v>1</v>
      </c>
      <c r="AI40" s="321"/>
      <c r="AJ40" s="321"/>
      <c r="AK40" s="321"/>
      <c r="AL40" s="322">
        <v>91</v>
      </c>
      <c r="AM40" s="323"/>
      <c r="AN40" s="323"/>
      <c r="AO40" s="324"/>
      <c r="AP40" s="318" t="s">
        <v>537</v>
      </c>
      <c r="AQ40" s="318"/>
      <c r="AR40" s="318"/>
      <c r="AS40" s="318"/>
      <c r="AT40" s="318"/>
      <c r="AU40" s="318"/>
      <c r="AV40" s="318"/>
      <c r="AW40" s="318"/>
      <c r="AX40" s="318"/>
    </row>
    <row r="41" spans="1:50" ht="26.25" customHeight="1" x14ac:dyDescent="0.15">
      <c r="A41" s="1063">
        <v>5</v>
      </c>
      <c r="B41" s="1063">
        <v>1</v>
      </c>
      <c r="C41" s="415" t="s">
        <v>777</v>
      </c>
      <c r="D41" s="415" t="s">
        <v>777</v>
      </c>
      <c r="E41" s="415" t="s">
        <v>777</v>
      </c>
      <c r="F41" s="415" t="s">
        <v>777</v>
      </c>
      <c r="G41" s="415" t="s">
        <v>777</v>
      </c>
      <c r="H41" s="415" t="s">
        <v>777</v>
      </c>
      <c r="I41" s="415" t="s">
        <v>777</v>
      </c>
      <c r="J41" s="416">
        <v>3120001031541</v>
      </c>
      <c r="K41" s="417" t="s">
        <v>786</v>
      </c>
      <c r="L41" s="417" t="s">
        <v>786</v>
      </c>
      <c r="M41" s="417" t="s">
        <v>786</v>
      </c>
      <c r="N41" s="417" t="s">
        <v>786</v>
      </c>
      <c r="O41" s="417" t="s">
        <v>786</v>
      </c>
      <c r="P41" s="314" t="s">
        <v>795</v>
      </c>
      <c r="Q41" s="314" t="s">
        <v>795</v>
      </c>
      <c r="R41" s="314" t="s">
        <v>795</v>
      </c>
      <c r="S41" s="314" t="s">
        <v>795</v>
      </c>
      <c r="T41" s="314" t="s">
        <v>795</v>
      </c>
      <c r="U41" s="314" t="s">
        <v>795</v>
      </c>
      <c r="V41" s="314" t="s">
        <v>795</v>
      </c>
      <c r="W41" s="314" t="s">
        <v>795</v>
      </c>
      <c r="X41" s="314" t="s">
        <v>795</v>
      </c>
      <c r="Y41" s="315">
        <v>106</v>
      </c>
      <c r="Z41" s="316"/>
      <c r="AA41" s="316"/>
      <c r="AB41" s="317"/>
      <c r="AC41" s="319" t="s">
        <v>494</v>
      </c>
      <c r="AD41" s="319"/>
      <c r="AE41" s="319"/>
      <c r="AF41" s="319"/>
      <c r="AG41" s="319"/>
      <c r="AH41" s="320">
        <v>1</v>
      </c>
      <c r="AI41" s="321"/>
      <c r="AJ41" s="321"/>
      <c r="AK41" s="321"/>
      <c r="AL41" s="322">
        <v>99</v>
      </c>
      <c r="AM41" s="323"/>
      <c r="AN41" s="323"/>
      <c r="AO41" s="324"/>
      <c r="AP41" s="318" t="s">
        <v>537</v>
      </c>
      <c r="AQ41" s="318"/>
      <c r="AR41" s="318"/>
      <c r="AS41" s="318"/>
      <c r="AT41" s="318"/>
      <c r="AU41" s="318"/>
      <c r="AV41" s="318"/>
      <c r="AW41" s="318"/>
      <c r="AX41" s="318"/>
    </row>
    <row r="42" spans="1:50" ht="26.25" customHeight="1" x14ac:dyDescent="0.15">
      <c r="A42" s="1063">
        <v>6</v>
      </c>
      <c r="B42" s="1063">
        <v>1</v>
      </c>
      <c r="C42" s="415" t="s">
        <v>778</v>
      </c>
      <c r="D42" s="415" t="s">
        <v>778</v>
      </c>
      <c r="E42" s="415" t="s">
        <v>778</v>
      </c>
      <c r="F42" s="415" t="s">
        <v>778</v>
      </c>
      <c r="G42" s="415" t="s">
        <v>778</v>
      </c>
      <c r="H42" s="415" t="s">
        <v>778</v>
      </c>
      <c r="I42" s="415" t="s">
        <v>778</v>
      </c>
      <c r="J42" s="416">
        <v>9480001002451</v>
      </c>
      <c r="K42" s="417"/>
      <c r="L42" s="417"/>
      <c r="M42" s="417"/>
      <c r="N42" s="417"/>
      <c r="O42" s="417"/>
      <c r="P42" s="314" t="s">
        <v>796</v>
      </c>
      <c r="Q42" s="314" t="s">
        <v>796</v>
      </c>
      <c r="R42" s="314" t="s">
        <v>796</v>
      </c>
      <c r="S42" s="314" t="s">
        <v>796</v>
      </c>
      <c r="T42" s="314" t="s">
        <v>796</v>
      </c>
      <c r="U42" s="314" t="s">
        <v>796</v>
      </c>
      <c r="V42" s="314" t="s">
        <v>796</v>
      </c>
      <c r="W42" s="314" t="s">
        <v>796</v>
      </c>
      <c r="X42" s="314" t="s">
        <v>796</v>
      </c>
      <c r="Y42" s="315">
        <v>91</v>
      </c>
      <c r="Z42" s="316"/>
      <c r="AA42" s="316"/>
      <c r="AB42" s="317"/>
      <c r="AC42" s="319" t="s">
        <v>494</v>
      </c>
      <c r="AD42" s="319"/>
      <c r="AE42" s="319"/>
      <c r="AF42" s="319"/>
      <c r="AG42" s="319"/>
      <c r="AH42" s="320">
        <v>1</v>
      </c>
      <c r="AI42" s="321"/>
      <c r="AJ42" s="321"/>
      <c r="AK42" s="321"/>
      <c r="AL42" s="322">
        <v>94</v>
      </c>
      <c r="AM42" s="323"/>
      <c r="AN42" s="323"/>
      <c r="AO42" s="324"/>
      <c r="AP42" s="318" t="s">
        <v>537</v>
      </c>
      <c r="AQ42" s="318"/>
      <c r="AR42" s="318"/>
      <c r="AS42" s="318"/>
      <c r="AT42" s="318"/>
      <c r="AU42" s="318"/>
      <c r="AV42" s="318"/>
      <c r="AW42" s="318"/>
      <c r="AX42" s="318"/>
    </row>
    <row r="43" spans="1:50" ht="26.25" customHeight="1" x14ac:dyDescent="0.15">
      <c r="A43" s="1063">
        <v>7</v>
      </c>
      <c r="B43" s="1063">
        <v>1</v>
      </c>
      <c r="C43" s="415" t="s">
        <v>779</v>
      </c>
      <c r="D43" s="415" t="s">
        <v>779</v>
      </c>
      <c r="E43" s="415" t="s">
        <v>779</v>
      </c>
      <c r="F43" s="415" t="s">
        <v>779</v>
      </c>
      <c r="G43" s="415" t="s">
        <v>779</v>
      </c>
      <c r="H43" s="415" t="s">
        <v>779</v>
      </c>
      <c r="I43" s="415" t="s">
        <v>779</v>
      </c>
      <c r="J43" s="416">
        <v>5010601000905</v>
      </c>
      <c r="K43" s="417" t="s">
        <v>787</v>
      </c>
      <c r="L43" s="417" t="s">
        <v>787</v>
      </c>
      <c r="M43" s="417" t="s">
        <v>787</v>
      </c>
      <c r="N43" s="417" t="s">
        <v>787</v>
      </c>
      <c r="O43" s="417" t="s">
        <v>787</v>
      </c>
      <c r="P43" s="314" t="s">
        <v>796</v>
      </c>
      <c r="Q43" s="314" t="s">
        <v>796</v>
      </c>
      <c r="R43" s="314" t="s">
        <v>796</v>
      </c>
      <c r="S43" s="314" t="s">
        <v>796</v>
      </c>
      <c r="T43" s="314" t="s">
        <v>796</v>
      </c>
      <c r="U43" s="314" t="s">
        <v>796</v>
      </c>
      <c r="V43" s="314" t="s">
        <v>796</v>
      </c>
      <c r="W43" s="314" t="s">
        <v>796</v>
      </c>
      <c r="X43" s="314" t="s">
        <v>796</v>
      </c>
      <c r="Y43" s="315">
        <v>87</v>
      </c>
      <c r="Z43" s="316"/>
      <c r="AA43" s="316"/>
      <c r="AB43" s="317"/>
      <c r="AC43" s="319" t="s">
        <v>495</v>
      </c>
      <c r="AD43" s="319"/>
      <c r="AE43" s="319"/>
      <c r="AF43" s="319"/>
      <c r="AG43" s="319"/>
      <c r="AH43" s="320">
        <v>1</v>
      </c>
      <c r="AI43" s="321"/>
      <c r="AJ43" s="321"/>
      <c r="AK43" s="321"/>
      <c r="AL43" s="322">
        <v>97</v>
      </c>
      <c r="AM43" s="323"/>
      <c r="AN43" s="323"/>
      <c r="AO43" s="324"/>
      <c r="AP43" s="318" t="s">
        <v>537</v>
      </c>
      <c r="AQ43" s="318"/>
      <c r="AR43" s="318"/>
      <c r="AS43" s="318"/>
      <c r="AT43" s="318"/>
      <c r="AU43" s="318"/>
      <c r="AV43" s="318"/>
      <c r="AW43" s="318"/>
      <c r="AX43" s="318"/>
    </row>
    <row r="44" spans="1:50" ht="26.25" customHeight="1" x14ac:dyDescent="0.15">
      <c r="A44" s="1063">
        <v>8</v>
      </c>
      <c r="B44" s="1063">
        <v>1</v>
      </c>
      <c r="C44" s="415" t="s">
        <v>780</v>
      </c>
      <c r="D44" s="415" t="s">
        <v>780</v>
      </c>
      <c r="E44" s="415" t="s">
        <v>780</v>
      </c>
      <c r="F44" s="415" t="s">
        <v>780</v>
      </c>
      <c r="G44" s="415" t="s">
        <v>780</v>
      </c>
      <c r="H44" s="415" t="s">
        <v>780</v>
      </c>
      <c r="I44" s="415" t="s">
        <v>780</v>
      </c>
      <c r="J44" s="416">
        <v>2010001034531</v>
      </c>
      <c r="K44" s="417" t="s">
        <v>788</v>
      </c>
      <c r="L44" s="417" t="s">
        <v>788</v>
      </c>
      <c r="M44" s="417" t="s">
        <v>788</v>
      </c>
      <c r="N44" s="417" t="s">
        <v>788</v>
      </c>
      <c r="O44" s="417" t="s">
        <v>788</v>
      </c>
      <c r="P44" s="314" t="s">
        <v>797</v>
      </c>
      <c r="Q44" s="314" t="s">
        <v>797</v>
      </c>
      <c r="R44" s="314" t="s">
        <v>797</v>
      </c>
      <c r="S44" s="314" t="s">
        <v>797</v>
      </c>
      <c r="T44" s="314" t="s">
        <v>797</v>
      </c>
      <c r="U44" s="314" t="s">
        <v>797</v>
      </c>
      <c r="V44" s="314" t="s">
        <v>797</v>
      </c>
      <c r="W44" s="314" t="s">
        <v>797</v>
      </c>
      <c r="X44" s="314" t="s">
        <v>797</v>
      </c>
      <c r="Y44" s="315">
        <v>69</v>
      </c>
      <c r="Z44" s="316"/>
      <c r="AA44" s="316"/>
      <c r="AB44" s="317"/>
      <c r="AC44" s="319" t="s">
        <v>494</v>
      </c>
      <c r="AD44" s="319"/>
      <c r="AE44" s="319"/>
      <c r="AF44" s="319"/>
      <c r="AG44" s="319"/>
      <c r="AH44" s="320">
        <v>4</v>
      </c>
      <c r="AI44" s="321"/>
      <c r="AJ44" s="321"/>
      <c r="AK44" s="321"/>
      <c r="AL44" s="322">
        <v>85</v>
      </c>
      <c r="AM44" s="323"/>
      <c r="AN44" s="323"/>
      <c r="AO44" s="324"/>
      <c r="AP44" s="318" t="s">
        <v>537</v>
      </c>
      <c r="AQ44" s="318"/>
      <c r="AR44" s="318"/>
      <c r="AS44" s="318"/>
      <c r="AT44" s="318"/>
      <c r="AU44" s="318"/>
      <c r="AV44" s="318"/>
      <c r="AW44" s="318"/>
      <c r="AX44" s="318"/>
    </row>
    <row r="45" spans="1:50" ht="26.25" customHeight="1" x14ac:dyDescent="0.15">
      <c r="A45" s="1063">
        <v>9</v>
      </c>
      <c r="B45" s="1063">
        <v>1</v>
      </c>
      <c r="C45" s="415" t="s">
        <v>781</v>
      </c>
      <c r="D45" s="415" t="s">
        <v>781</v>
      </c>
      <c r="E45" s="415" t="s">
        <v>781</v>
      </c>
      <c r="F45" s="415" t="s">
        <v>781</v>
      </c>
      <c r="G45" s="415" t="s">
        <v>781</v>
      </c>
      <c r="H45" s="415" t="s">
        <v>781</v>
      </c>
      <c r="I45" s="415" t="s">
        <v>781</v>
      </c>
      <c r="J45" s="416">
        <v>5040001007093</v>
      </c>
      <c r="K45" s="417" t="s">
        <v>789</v>
      </c>
      <c r="L45" s="417" t="s">
        <v>789</v>
      </c>
      <c r="M45" s="417" t="s">
        <v>789</v>
      </c>
      <c r="N45" s="417" t="s">
        <v>789</v>
      </c>
      <c r="O45" s="417" t="s">
        <v>789</v>
      </c>
      <c r="P45" s="314" t="s">
        <v>798</v>
      </c>
      <c r="Q45" s="314" t="s">
        <v>798</v>
      </c>
      <c r="R45" s="314" t="s">
        <v>798</v>
      </c>
      <c r="S45" s="314" t="s">
        <v>798</v>
      </c>
      <c r="T45" s="314" t="s">
        <v>798</v>
      </c>
      <c r="U45" s="314" t="s">
        <v>798</v>
      </c>
      <c r="V45" s="314" t="s">
        <v>798</v>
      </c>
      <c r="W45" s="314" t="s">
        <v>798</v>
      </c>
      <c r="X45" s="314" t="s">
        <v>798</v>
      </c>
      <c r="Y45" s="315">
        <v>65</v>
      </c>
      <c r="Z45" s="316"/>
      <c r="AA45" s="316"/>
      <c r="AB45" s="317"/>
      <c r="AC45" s="319" t="s">
        <v>494</v>
      </c>
      <c r="AD45" s="319"/>
      <c r="AE45" s="319"/>
      <c r="AF45" s="319"/>
      <c r="AG45" s="319"/>
      <c r="AH45" s="320">
        <v>4</v>
      </c>
      <c r="AI45" s="321"/>
      <c r="AJ45" s="321"/>
      <c r="AK45" s="321"/>
      <c r="AL45" s="322">
        <v>90</v>
      </c>
      <c r="AM45" s="323"/>
      <c r="AN45" s="323"/>
      <c r="AO45" s="324"/>
      <c r="AP45" s="318" t="s">
        <v>537</v>
      </c>
      <c r="AQ45" s="318"/>
      <c r="AR45" s="318"/>
      <c r="AS45" s="318"/>
      <c r="AT45" s="318"/>
      <c r="AU45" s="318"/>
      <c r="AV45" s="318"/>
      <c r="AW45" s="318"/>
      <c r="AX45" s="318"/>
    </row>
    <row r="46" spans="1:50" ht="26.25" customHeight="1" x14ac:dyDescent="0.15">
      <c r="A46" s="1063">
        <v>10</v>
      </c>
      <c r="B46" s="1063">
        <v>1</v>
      </c>
      <c r="C46" s="415" t="s">
        <v>782</v>
      </c>
      <c r="D46" s="415" t="s">
        <v>782</v>
      </c>
      <c r="E46" s="415" t="s">
        <v>782</v>
      </c>
      <c r="F46" s="415" t="s">
        <v>782</v>
      </c>
      <c r="G46" s="415" t="s">
        <v>782</v>
      </c>
      <c r="H46" s="415" t="s">
        <v>782</v>
      </c>
      <c r="I46" s="415" t="s">
        <v>782</v>
      </c>
      <c r="J46" s="416">
        <v>2190001006711</v>
      </c>
      <c r="K46" s="417" t="s">
        <v>790</v>
      </c>
      <c r="L46" s="417" t="s">
        <v>790</v>
      </c>
      <c r="M46" s="417" t="s">
        <v>790</v>
      </c>
      <c r="N46" s="417" t="s">
        <v>790</v>
      </c>
      <c r="O46" s="417" t="s">
        <v>790</v>
      </c>
      <c r="P46" s="314" t="s">
        <v>799</v>
      </c>
      <c r="Q46" s="314" t="s">
        <v>799</v>
      </c>
      <c r="R46" s="314" t="s">
        <v>799</v>
      </c>
      <c r="S46" s="314" t="s">
        <v>799</v>
      </c>
      <c r="T46" s="314" t="s">
        <v>799</v>
      </c>
      <c r="U46" s="314" t="s">
        <v>799</v>
      </c>
      <c r="V46" s="314" t="s">
        <v>799</v>
      </c>
      <c r="W46" s="314" t="s">
        <v>799</v>
      </c>
      <c r="X46" s="314" t="s">
        <v>799</v>
      </c>
      <c r="Y46" s="315">
        <v>62</v>
      </c>
      <c r="Z46" s="316"/>
      <c r="AA46" s="316"/>
      <c r="AB46" s="317"/>
      <c r="AC46" s="319" t="s">
        <v>494</v>
      </c>
      <c r="AD46" s="319"/>
      <c r="AE46" s="319"/>
      <c r="AF46" s="319"/>
      <c r="AG46" s="319"/>
      <c r="AH46" s="320">
        <v>1</v>
      </c>
      <c r="AI46" s="321"/>
      <c r="AJ46" s="321"/>
      <c r="AK46" s="321"/>
      <c r="AL46" s="322">
        <v>96</v>
      </c>
      <c r="AM46" s="323"/>
      <c r="AN46" s="323"/>
      <c r="AO46" s="324"/>
      <c r="AP46" s="318" t="s">
        <v>537</v>
      </c>
      <c r="AQ46" s="318"/>
      <c r="AR46" s="318"/>
      <c r="AS46" s="318"/>
      <c r="AT46" s="318"/>
      <c r="AU46" s="318"/>
      <c r="AV46" s="318"/>
      <c r="AW46" s="318"/>
      <c r="AX46" s="318"/>
    </row>
    <row r="47" spans="1:50" ht="26.25" hidden="1" customHeight="1" x14ac:dyDescent="0.15">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idden="1" x14ac:dyDescent="0.15">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idden="1" x14ac:dyDescent="0.15">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800</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4" t="s">
        <v>416</v>
      </c>
      <c r="K69" s="111"/>
      <c r="L69" s="111"/>
      <c r="M69" s="111"/>
      <c r="N69" s="111"/>
      <c r="O69" s="111"/>
      <c r="P69" s="344" t="s">
        <v>27</v>
      </c>
      <c r="Q69" s="344"/>
      <c r="R69" s="344"/>
      <c r="S69" s="344"/>
      <c r="T69" s="344"/>
      <c r="U69" s="344"/>
      <c r="V69" s="344"/>
      <c r="W69" s="344"/>
      <c r="X69" s="344"/>
      <c r="Y69" s="341" t="s">
        <v>473</v>
      </c>
      <c r="Z69" s="342"/>
      <c r="AA69" s="342"/>
      <c r="AB69" s="342"/>
      <c r="AC69" s="274" t="s">
        <v>456</v>
      </c>
      <c r="AD69" s="274"/>
      <c r="AE69" s="274"/>
      <c r="AF69" s="274"/>
      <c r="AG69" s="274"/>
      <c r="AH69" s="341" t="s">
        <v>380</v>
      </c>
      <c r="AI69" s="343"/>
      <c r="AJ69" s="343"/>
      <c r="AK69" s="343"/>
      <c r="AL69" s="343" t="s">
        <v>21</v>
      </c>
      <c r="AM69" s="343"/>
      <c r="AN69" s="343"/>
      <c r="AO69" s="424"/>
      <c r="AP69" s="425" t="s">
        <v>417</v>
      </c>
      <c r="AQ69" s="425"/>
      <c r="AR69" s="425"/>
      <c r="AS69" s="425"/>
      <c r="AT69" s="425"/>
      <c r="AU69" s="425"/>
      <c r="AV69" s="425"/>
      <c r="AW69" s="425"/>
      <c r="AX69" s="425"/>
    </row>
    <row r="70" spans="1:50" ht="26.25" customHeight="1" x14ac:dyDescent="0.15">
      <c r="A70" s="1063">
        <v>1</v>
      </c>
      <c r="B70" s="1063">
        <v>1</v>
      </c>
      <c r="C70" s="415" t="s">
        <v>801</v>
      </c>
      <c r="D70" s="415" t="s">
        <v>801</v>
      </c>
      <c r="E70" s="415" t="s">
        <v>801</v>
      </c>
      <c r="F70" s="415" t="s">
        <v>801</v>
      </c>
      <c r="G70" s="415" t="s">
        <v>801</v>
      </c>
      <c r="H70" s="415" t="s">
        <v>801</v>
      </c>
      <c r="I70" s="415" t="s">
        <v>801</v>
      </c>
      <c r="J70" s="416">
        <v>5200005002181</v>
      </c>
      <c r="K70" s="417" t="s">
        <v>806</v>
      </c>
      <c r="L70" s="417" t="s">
        <v>806</v>
      </c>
      <c r="M70" s="417" t="s">
        <v>806</v>
      </c>
      <c r="N70" s="417" t="s">
        <v>806</v>
      </c>
      <c r="O70" s="417" t="s">
        <v>806</v>
      </c>
      <c r="P70" s="314" t="s">
        <v>811</v>
      </c>
      <c r="Q70" s="314" t="s">
        <v>811</v>
      </c>
      <c r="R70" s="314" t="s">
        <v>811</v>
      </c>
      <c r="S70" s="314" t="s">
        <v>811</v>
      </c>
      <c r="T70" s="314" t="s">
        <v>811</v>
      </c>
      <c r="U70" s="314" t="s">
        <v>811</v>
      </c>
      <c r="V70" s="314" t="s">
        <v>811</v>
      </c>
      <c r="W70" s="314" t="s">
        <v>811</v>
      </c>
      <c r="X70" s="314" t="s">
        <v>811</v>
      </c>
      <c r="Y70" s="315">
        <v>0.5</v>
      </c>
      <c r="Z70" s="316"/>
      <c r="AA70" s="316"/>
      <c r="AB70" s="317"/>
      <c r="AC70" s="319" t="s">
        <v>500</v>
      </c>
      <c r="AD70" s="319"/>
      <c r="AE70" s="319"/>
      <c r="AF70" s="319"/>
      <c r="AG70" s="319"/>
      <c r="AH70" s="320">
        <v>1</v>
      </c>
      <c r="AI70" s="321"/>
      <c r="AJ70" s="321"/>
      <c r="AK70" s="321"/>
      <c r="AL70" s="322">
        <v>100</v>
      </c>
      <c r="AM70" s="323"/>
      <c r="AN70" s="323"/>
      <c r="AO70" s="324"/>
      <c r="AP70" s="318" t="s">
        <v>537</v>
      </c>
      <c r="AQ70" s="318"/>
      <c r="AR70" s="318"/>
      <c r="AS70" s="318"/>
      <c r="AT70" s="318"/>
      <c r="AU70" s="318"/>
      <c r="AV70" s="318"/>
      <c r="AW70" s="318"/>
      <c r="AX70" s="318"/>
    </row>
    <row r="71" spans="1:50" ht="26.25" customHeight="1" x14ac:dyDescent="0.15">
      <c r="A71" s="1063">
        <v>2</v>
      </c>
      <c r="B71" s="1063">
        <v>1</v>
      </c>
      <c r="C71" s="415" t="s">
        <v>802</v>
      </c>
      <c r="D71" s="415" t="s">
        <v>802</v>
      </c>
      <c r="E71" s="415" t="s">
        <v>802</v>
      </c>
      <c r="F71" s="415" t="s">
        <v>802</v>
      </c>
      <c r="G71" s="415" t="s">
        <v>802</v>
      </c>
      <c r="H71" s="415" t="s">
        <v>802</v>
      </c>
      <c r="I71" s="415" t="s">
        <v>802</v>
      </c>
      <c r="J71" s="416">
        <v>8030005015470</v>
      </c>
      <c r="K71" s="417" t="s">
        <v>807</v>
      </c>
      <c r="L71" s="417" t="s">
        <v>807</v>
      </c>
      <c r="M71" s="417" t="s">
        <v>807</v>
      </c>
      <c r="N71" s="417" t="s">
        <v>807</v>
      </c>
      <c r="O71" s="417" t="s">
        <v>807</v>
      </c>
      <c r="P71" s="314" t="s">
        <v>812</v>
      </c>
      <c r="Q71" s="314" t="s">
        <v>812</v>
      </c>
      <c r="R71" s="314" t="s">
        <v>812</v>
      </c>
      <c r="S71" s="314" t="s">
        <v>812</v>
      </c>
      <c r="T71" s="314" t="s">
        <v>812</v>
      </c>
      <c r="U71" s="314" t="s">
        <v>812</v>
      </c>
      <c r="V71" s="314" t="s">
        <v>812</v>
      </c>
      <c r="W71" s="314" t="s">
        <v>812</v>
      </c>
      <c r="X71" s="314" t="s">
        <v>812</v>
      </c>
      <c r="Y71" s="315">
        <v>0.2</v>
      </c>
      <c r="Z71" s="316"/>
      <c r="AA71" s="316"/>
      <c r="AB71" s="317"/>
      <c r="AC71" s="319" t="s">
        <v>499</v>
      </c>
      <c r="AD71" s="319"/>
      <c r="AE71" s="319"/>
      <c r="AF71" s="319"/>
      <c r="AG71" s="319"/>
      <c r="AH71" s="320">
        <v>1</v>
      </c>
      <c r="AI71" s="321"/>
      <c r="AJ71" s="321"/>
      <c r="AK71" s="321"/>
      <c r="AL71" s="322">
        <v>100</v>
      </c>
      <c r="AM71" s="323"/>
      <c r="AN71" s="323"/>
      <c r="AO71" s="324"/>
      <c r="AP71" s="318" t="s">
        <v>537</v>
      </c>
      <c r="AQ71" s="318"/>
      <c r="AR71" s="318"/>
      <c r="AS71" s="318"/>
      <c r="AT71" s="318"/>
      <c r="AU71" s="318"/>
      <c r="AV71" s="318"/>
      <c r="AW71" s="318"/>
      <c r="AX71" s="318"/>
    </row>
    <row r="72" spans="1:50" ht="26.25" customHeight="1" x14ac:dyDescent="0.15">
      <c r="A72" s="1063">
        <v>3</v>
      </c>
      <c r="B72" s="1063">
        <v>1</v>
      </c>
      <c r="C72" s="415" t="s">
        <v>803</v>
      </c>
      <c r="D72" s="415" t="s">
        <v>803</v>
      </c>
      <c r="E72" s="415" t="s">
        <v>803</v>
      </c>
      <c r="F72" s="415" t="s">
        <v>803</v>
      </c>
      <c r="G72" s="415" t="s">
        <v>803</v>
      </c>
      <c r="H72" s="415" t="s">
        <v>803</v>
      </c>
      <c r="I72" s="415" t="s">
        <v>803</v>
      </c>
      <c r="J72" s="416">
        <v>7130005002583</v>
      </c>
      <c r="K72" s="417" t="s">
        <v>808</v>
      </c>
      <c r="L72" s="417" t="s">
        <v>808</v>
      </c>
      <c r="M72" s="417" t="s">
        <v>808</v>
      </c>
      <c r="N72" s="417" t="s">
        <v>808</v>
      </c>
      <c r="O72" s="417" t="s">
        <v>808</v>
      </c>
      <c r="P72" s="314" t="s">
        <v>813</v>
      </c>
      <c r="Q72" s="314" t="s">
        <v>813</v>
      </c>
      <c r="R72" s="314" t="s">
        <v>813</v>
      </c>
      <c r="S72" s="314" t="s">
        <v>813</v>
      </c>
      <c r="T72" s="314" t="s">
        <v>813</v>
      </c>
      <c r="U72" s="314" t="s">
        <v>813</v>
      </c>
      <c r="V72" s="314" t="s">
        <v>813</v>
      </c>
      <c r="W72" s="314" t="s">
        <v>813</v>
      </c>
      <c r="X72" s="314" t="s">
        <v>813</v>
      </c>
      <c r="Y72" s="315">
        <v>0.1</v>
      </c>
      <c r="Z72" s="316"/>
      <c r="AA72" s="316"/>
      <c r="AB72" s="317"/>
      <c r="AC72" s="319" t="s">
        <v>499</v>
      </c>
      <c r="AD72" s="319"/>
      <c r="AE72" s="319"/>
      <c r="AF72" s="319"/>
      <c r="AG72" s="319"/>
      <c r="AH72" s="320">
        <v>1</v>
      </c>
      <c r="AI72" s="321"/>
      <c r="AJ72" s="321"/>
      <c r="AK72" s="321"/>
      <c r="AL72" s="322">
        <v>100</v>
      </c>
      <c r="AM72" s="323"/>
      <c r="AN72" s="323"/>
      <c r="AO72" s="324"/>
      <c r="AP72" s="318" t="s">
        <v>537</v>
      </c>
      <c r="AQ72" s="318"/>
      <c r="AR72" s="318"/>
      <c r="AS72" s="318"/>
      <c r="AT72" s="318"/>
      <c r="AU72" s="318"/>
      <c r="AV72" s="318"/>
      <c r="AW72" s="318"/>
      <c r="AX72" s="318"/>
    </row>
    <row r="73" spans="1:50" ht="26.25" customHeight="1" x14ac:dyDescent="0.15">
      <c r="A73" s="1063">
        <v>4</v>
      </c>
      <c r="B73" s="1063">
        <v>1</v>
      </c>
      <c r="C73" s="415" t="s">
        <v>804</v>
      </c>
      <c r="D73" s="415" t="s">
        <v>804</v>
      </c>
      <c r="E73" s="415" t="s">
        <v>804</v>
      </c>
      <c r="F73" s="415" t="s">
        <v>804</v>
      </c>
      <c r="G73" s="415" t="s">
        <v>804</v>
      </c>
      <c r="H73" s="415" t="s">
        <v>804</v>
      </c>
      <c r="I73" s="415" t="s">
        <v>804</v>
      </c>
      <c r="J73" s="416">
        <v>9160005008527</v>
      </c>
      <c r="K73" s="417" t="s">
        <v>809</v>
      </c>
      <c r="L73" s="417" t="s">
        <v>809</v>
      </c>
      <c r="M73" s="417" t="s">
        <v>809</v>
      </c>
      <c r="N73" s="417" t="s">
        <v>809</v>
      </c>
      <c r="O73" s="417" t="s">
        <v>809</v>
      </c>
      <c r="P73" s="314" t="s">
        <v>814</v>
      </c>
      <c r="Q73" s="314" t="s">
        <v>814</v>
      </c>
      <c r="R73" s="314" t="s">
        <v>814</v>
      </c>
      <c r="S73" s="314" t="s">
        <v>814</v>
      </c>
      <c r="T73" s="314" t="s">
        <v>814</v>
      </c>
      <c r="U73" s="314" t="s">
        <v>814</v>
      </c>
      <c r="V73" s="314" t="s">
        <v>814</v>
      </c>
      <c r="W73" s="314" t="s">
        <v>814</v>
      </c>
      <c r="X73" s="314" t="s">
        <v>814</v>
      </c>
      <c r="Y73" s="315">
        <v>0.1</v>
      </c>
      <c r="Z73" s="316"/>
      <c r="AA73" s="316"/>
      <c r="AB73" s="317"/>
      <c r="AC73" s="319" t="s">
        <v>500</v>
      </c>
      <c r="AD73" s="319"/>
      <c r="AE73" s="319"/>
      <c r="AF73" s="319"/>
      <c r="AG73" s="319"/>
      <c r="AH73" s="320">
        <v>1</v>
      </c>
      <c r="AI73" s="321"/>
      <c r="AJ73" s="321"/>
      <c r="AK73" s="321"/>
      <c r="AL73" s="322">
        <v>100</v>
      </c>
      <c r="AM73" s="323"/>
      <c r="AN73" s="323"/>
      <c r="AO73" s="324"/>
      <c r="AP73" s="318" t="s">
        <v>537</v>
      </c>
      <c r="AQ73" s="318"/>
      <c r="AR73" s="318"/>
      <c r="AS73" s="318"/>
      <c r="AT73" s="318"/>
      <c r="AU73" s="318"/>
      <c r="AV73" s="318"/>
      <c r="AW73" s="318"/>
      <c r="AX73" s="318"/>
    </row>
    <row r="74" spans="1:50" ht="26.25" customHeight="1" x14ac:dyDescent="0.15">
      <c r="A74" s="1063">
        <v>5</v>
      </c>
      <c r="B74" s="1063">
        <v>1</v>
      </c>
      <c r="C74" s="415" t="s">
        <v>805</v>
      </c>
      <c r="D74" s="415" t="s">
        <v>805</v>
      </c>
      <c r="E74" s="415" t="s">
        <v>805</v>
      </c>
      <c r="F74" s="415" t="s">
        <v>805</v>
      </c>
      <c r="G74" s="415" t="s">
        <v>805</v>
      </c>
      <c r="H74" s="415" t="s">
        <v>805</v>
      </c>
      <c r="I74" s="415" t="s">
        <v>805</v>
      </c>
      <c r="J74" s="416">
        <v>5050005000432</v>
      </c>
      <c r="K74" s="417" t="s">
        <v>810</v>
      </c>
      <c r="L74" s="417" t="s">
        <v>810</v>
      </c>
      <c r="M74" s="417" t="s">
        <v>810</v>
      </c>
      <c r="N74" s="417" t="s">
        <v>810</v>
      </c>
      <c r="O74" s="417" t="s">
        <v>810</v>
      </c>
      <c r="P74" s="314" t="s">
        <v>814</v>
      </c>
      <c r="Q74" s="314" t="s">
        <v>814</v>
      </c>
      <c r="R74" s="314" t="s">
        <v>814</v>
      </c>
      <c r="S74" s="314" t="s">
        <v>814</v>
      </c>
      <c r="T74" s="314" t="s">
        <v>814</v>
      </c>
      <c r="U74" s="314" t="s">
        <v>814</v>
      </c>
      <c r="V74" s="314" t="s">
        <v>814</v>
      </c>
      <c r="W74" s="314" t="s">
        <v>814</v>
      </c>
      <c r="X74" s="314" t="s">
        <v>814</v>
      </c>
      <c r="Y74" s="315">
        <v>0.1</v>
      </c>
      <c r="Z74" s="316"/>
      <c r="AA74" s="316"/>
      <c r="AB74" s="317"/>
      <c r="AC74" s="319" t="s">
        <v>500</v>
      </c>
      <c r="AD74" s="319"/>
      <c r="AE74" s="319"/>
      <c r="AF74" s="319"/>
      <c r="AG74" s="319"/>
      <c r="AH74" s="320">
        <v>1</v>
      </c>
      <c r="AI74" s="321"/>
      <c r="AJ74" s="321"/>
      <c r="AK74" s="321"/>
      <c r="AL74" s="322">
        <v>100</v>
      </c>
      <c r="AM74" s="323"/>
      <c r="AN74" s="323"/>
      <c r="AO74" s="324"/>
      <c r="AP74" s="318" t="s">
        <v>537</v>
      </c>
      <c r="AQ74" s="318"/>
      <c r="AR74" s="318"/>
      <c r="AS74" s="318"/>
      <c r="AT74" s="318"/>
      <c r="AU74" s="318"/>
      <c r="AV74" s="318"/>
      <c r="AW74" s="318"/>
      <c r="AX74" s="318"/>
    </row>
    <row r="75" spans="1:50" ht="26.25" hidden="1" customHeight="1" x14ac:dyDescent="0.15">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815</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4" t="s">
        <v>416</v>
      </c>
      <c r="K102" s="111"/>
      <c r="L102" s="111"/>
      <c r="M102" s="111"/>
      <c r="N102" s="111"/>
      <c r="O102" s="111"/>
      <c r="P102" s="344" t="s">
        <v>27</v>
      </c>
      <c r="Q102" s="344"/>
      <c r="R102" s="344"/>
      <c r="S102" s="344"/>
      <c r="T102" s="344"/>
      <c r="U102" s="344"/>
      <c r="V102" s="344"/>
      <c r="W102" s="344"/>
      <c r="X102" s="344"/>
      <c r="Y102" s="341" t="s">
        <v>473</v>
      </c>
      <c r="Z102" s="342"/>
      <c r="AA102" s="342"/>
      <c r="AB102" s="342"/>
      <c r="AC102" s="274" t="s">
        <v>456</v>
      </c>
      <c r="AD102" s="274"/>
      <c r="AE102" s="274"/>
      <c r="AF102" s="274"/>
      <c r="AG102" s="274"/>
      <c r="AH102" s="341" t="s">
        <v>380</v>
      </c>
      <c r="AI102" s="343"/>
      <c r="AJ102" s="343"/>
      <c r="AK102" s="343"/>
      <c r="AL102" s="343" t="s">
        <v>21</v>
      </c>
      <c r="AM102" s="343"/>
      <c r="AN102" s="343"/>
      <c r="AO102" s="424"/>
      <c r="AP102" s="425" t="s">
        <v>417</v>
      </c>
      <c r="AQ102" s="425"/>
      <c r="AR102" s="425"/>
      <c r="AS102" s="425"/>
      <c r="AT102" s="425"/>
      <c r="AU102" s="425"/>
      <c r="AV102" s="425"/>
      <c r="AW102" s="425"/>
      <c r="AX102" s="425"/>
    </row>
    <row r="103" spans="1:50" ht="26.25" customHeight="1" x14ac:dyDescent="0.15">
      <c r="A103" s="1063">
        <v>1</v>
      </c>
      <c r="B103" s="1063">
        <v>1</v>
      </c>
      <c r="C103" s="415" t="s">
        <v>816</v>
      </c>
      <c r="D103" s="415" t="s">
        <v>816</v>
      </c>
      <c r="E103" s="415" t="s">
        <v>816</v>
      </c>
      <c r="F103" s="415" t="s">
        <v>816</v>
      </c>
      <c r="G103" s="415" t="s">
        <v>816</v>
      </c>
      <c r="H103" s="415" t="s">
        <v>816</v>
      </c>
      <c r="I103" s="415" t="s">
        <v>816</v>
      </c>
      <c r="J103" s="416">
        <v>2700150086428</v>
      </c>
      <c r="K103" s="417" t="s">
        <v>818</v>
      </c>
      <c r="L103" s="417" t="s">
        <v>818</v>
      </c>
      <c r="M103" s="417" t="s">
        <v>818</v>
      </c>
      <c r="N103" s="417" t="s">
        <v>818</v>
      </c>
      <c r="O103" s="417" t="s">
        <v>818</v>
      </c>
      <c r="P103" s="314" t="s">
        <v>819</v>
      </c>
      <c r="Q103" s="314" t="s">
        <v>819</v>
      </c>
      <c r="R103" s="314" t="s">
        <v>819</v>
      </c>
      <c r="S103" s="314" t="s">
        <v>819</v>
      </c>
      <c r="T103" s="314" t="s">
        <v>819</v>
      </c>
      <c r="U103" s="314" t="s">
        <v>819</v>
      </c>
      <c r="V103" s="314" t="s">
        <v>819</v>
      </c>
      <c r="W103" s="314" t="s">
        <v>819</v>
      </c>
      <c r="X103" s="314" t="s">
        <v>819</v>
      </c>
      <c r="Y103" s="315">
        <v>2</v>
      </c>
      <c r="Z103" s="316"/>
      <c r="AA103" s="316"/>
      <c r="AB103" s="317"/>
      <c r="AC103" s="319" t="s">
        <v>500</v>
      </c>
      <c r="AD103" s="319"/>
      <c r="AE103" s="319"/>
      <c r="AF103" s="319"/>
      <c r="AG103" s="319"/>
      <c r="AH103" s="320">
        <v>1</v>
      </c>
      <c r="AI103" s="321"/>
      <c r="AJ103" s="321"/>
      <c r="AK103" s="321"/>
      <c r="AL103" s="322">
        <v>100</v>
      </c>
      <c r="AM103" s="323"/>
      <c r="AN103" s="323"/>
      <c r="AO103" s="324"/>
      <c r="AP103" s="318" t="s">
        <v>537</v>
      </c>
      <c r="AQ103" s="318"/>
      <c r="AR103" s="318"/>
      <c r="AS103" s="318"/>
      <c r="AT103" s="318"/>
      <c r="AU103" s="318"/>
      <c r="AV103" s="318"/>
      <c r="AW103" s="318"/>
      <c r="AX103" s="318"/>
    </row>
    <row r="104" spans="1:50" ht="26.25" customHeight="1" x14ac:dyDescent="0.15">
      <c r="A104" s="1063">
        <v>2</v>
      </c>
      <c r="B104" s="1063">
        <v>1</v>
      </c>
      <c r="C104" s="415" t="s">
        <v>817</v>
      </c>
      <c r="D104" s="415" t="s">
        <v>817</v>
      </c>
      <c r="E104" s="415" t="s">
        <v>817</v>
      </c>
      <c r="F104" s="415" t="s">
        <v>817</v>
      </c>
      <c r="G104" s="415" t="s">
        <v>817</v>
      </c>
      <c r="H104" s="415" t="s">
        <v>817</v>
      </c>
      <c r="I104" s="415" t="s">
        <v>817</v>
      </c>
      <c r="J104" s="416">
        <v>1013205001281</v>
      </c>
      <c r="K104" s="417"/>
      <c r="L104" s="417"/>
      <c r="M104" s="417"/>
      <c r="N104" s="417"/>
      <c r="O104" s="417"/>
      <c r="P104" s="314" t="s">
        <v>699</v>
      </c>
      <c r="Q104" s="314" t="s">
        <v>699</v>
      </c>
      <c r="R104" s="314" t="s">
        <v>699</v>
      </c>
      <c r="S104" s="314" t="s">
        <v>699</v>
      </c>
      <c r="T104" s="314" t="s">
        <v>699</v>
      </c>
      <c r="U104" s="314" t="s">
        <v>699</v>
      </c>
      <c r="V104" s="314" t="s">
        <v>699</v>
      </c>
      <c r="W104" s="314" t="s">
        <v>699</v>
      </c>
      <c r="X104" s="314" t="s">
        <v>699</v>
      </c>
      <c r="Y104" s="315">
        <v>0.1</v>
      </c>
      <c r="Z104" s="316"/>
      <c r="AA104" s="316"/>
      <c r="AB104" s="317"/>
      <c r="AC104" s="319" t="s">
        <v>500</v>
      </c>
      <c r="AD104" s="319"/>
      <c r="AE104" s="319"/>
      <c r="AF104" s="319"/>
      <c r="AG104" s="319"/>
      <c r="AH104" s="320">
        <v>1</v>
      </c>
      <c r="AI104" s="321"/>
      <c r="AJ104" s="321"/>
      <c r="AK104" s="321"/>
      <c r="AL104" s="322">
        <v>100</v>
      </c>
      <c r="AM104" s="323"/>
      <c r="AN104" s="323"/>
      <c r="AO104" s="324"/>
      <c r="AP104" s="318" t="s">
        <v>537</v>
      </c>
      <c r="AQ104" s="318"/>
      <c r="AR104" s="318"/>
      <c r="AS104" s="318"/>
      <c r="AT104" s="318"/>
      <c r="AU104" s="318"/>
      <c r="AV104" s="318"/>
      <c r="AW104" s="318"/>
      <c r="AX104" s="318"/>
    </row>
    <row r="105" spans="1:50" ht="26.25" hidden="1" customHeight="1" x14ac:dyDescent="0.15">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820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4" t="s">
        <v>416</v>
      </c>
      <c r="K135" s="111"/>
      <c r="L135" s="111"/>
      <c r="M135" s="111"/>
      <c r="N135" s="111"/>
      <c r="O135" s="111"/>
      <c r="P135" s="344" t="s">
        <v>27</v>
      </c>
      <c r="Q135" s="344"/>
      <c r="R135" s="344"/>
      <c r="S135" s="344"/>
      <c r="T135" s="344"/>
      <c r="U135" s="344"/>
      <c r="V135" s="344"/>
      <c r="W135" s="344"/>
      <c r="X135" s="344"/>
      <c r="Y135" s="341" t="s">
        <v>473</v>
      </c>
      <c r="Z135" s="342"/>
      <c r="AA135" s="342"/>
      <c r="AB135" s="342"/>
      <c r="AC135" s="274" t="s">
        <v>456</v>
      </c>
      <c r="AD135" s="274"/>
      <c r="AE135" s="274"/>
      <c r="AF135" s="274"/>
      <c r="AG135" s="274"/>
      <c r="AH135" s="341" t="s">
        <v>380</v>
      </c>
      <c r="AI135" s="343"/>
      <c r="AJ135" s="343"/>
      <c r="AK135" s="343"/>
      <c r="AL135" s="343" t="s">
        <v>21</v>
      </c>
      <c r="AM135" s="343"/>
      <c r="AN135" s="343"/>
      <c r="AO135" s="424"/>
      <c r="AP135" s="425" t="s">
        <v>417</v>
      </c>
      <c r="AQ135" s="425"/>
      <c r="AR135" s="425"/>
      <c r="AS135" s="425"/>
      <c r="AT135" s="425"/>
      <c r="AU135" s="425"/>
      <c r="AV135" s="425"/>
      <c r="AW135" s="425"/>
      <c r="AX135" s="425"/>
    </row>
    <row r="136" spans="1:50" ht="26.25" customHeight="1" x14ac:dyDescent="0.15">
      <c r="A136" s="1063">
        <v>1</v>
      </c>
      <c r="B136" s="1063">
        <v>1</v>
      </c>
      <c r="C136" s="415" t="s">
        <v>821</v>
      </c>
      <c r="D136" s="415" t="s">
        <v>822</v>
      </c>
      <c r="E136" s="415" t="s">
        <v>822</v>
      </c>
      <c r="F136" s="415" t="s">
        <v>822</v>
      </c>
      <c r="G136" s="415" t="s">
        <v>822</v>
      </c>
      <c r="H136" s="415" t="s">
        <v>822</v>
      </c>
      <c r="I136" s="415" t="s">
        <v>822</v>
      </c>
      <c r="J136" s="416">
        <v>2000012100001</v>
      </c>
      <c r="K136" s="417"/>
      <c r="L136" s="417"/>
      <c r="M136" s="417"/>
      <c r="N136" s="417"/>
      <c r="O136" s="417"/>
      <c r="P136" s="314" t="s">
        <v>844</v>
      </c>
      <c r="Q136" s="314" t="s">
        <v>845</v>
      </c>
      <c r="R136" s="314" t="s">
        <v>845</v>
      </c>
      <c r="S136" s="314" t="s">
        <v>845</v>
      </c>
      <c r="T136" s="314" t="s">
        <v>845</v>
      </c>
      <c r="U136" s="314" t="s">
        <v>845</v>
      </c>
      <c r="V136" s="314" t="s">
        <v>845</v>
      </c>
      <c r="W136" s="314" t="s">
        <v>845</v>
      </c>
      <c r="X136" s="314" t="s">
        <v>845</v>
      </c>
      <c r="Y136" s="315">
        <v>269</v>
      </c>
      <c r="Z136" s="316"/>
      <c r="AA136" s="316"/>
      <c r="AB136" s="317"/>
      <c r="AC136" s="319" t="s">
        <v>500</v>
      </c>
      <c r="AD136" s="319"/>
      <c r="AE136" s="319"/>
      <c r="AF136" s="319"/>
      <c r="AG136" s="319"/>
      <c r="AH136" s="320">
        <v>1</v>
      </c>
      <c r="AI136" s="321"/>
      <c r="AJ136" s="321"/>
      <c r="AK136" s="321"/>
      <c r="AL136" s="322">
        <v>100</v>
      </c>
      <c r="AM136" s="323"/>
      <c r="AN136" s="323"/>
      <c r="AO136" s="324"/>
      <c r="AP136" s="318" t="s">
        <v>537</v>
      </c>
      <c r="AQ136" s="318"/>
      <c r="AR136" s="318"/>
      <c r="AS136" s="318"/>
      <c r="AT136" s="318"/>
      <c r="AU136" s="318"/>
      <c r="AV136" s="318"/>
      <c r="AW136" s="318"/>
      <c r="AX136" s="318"/>
    </row>
    <row r="137" spans="1:50" ht="26.25" customHeight="1" x14ac:dyDescent="0.15">
      <c r="A137" s="1063">
        <v>2</v>
      </c>
      <c r="B137" s="1063">
        <v>1</v>
      </c>
      <c r="C137" s="415" t="s">
        <v>823</v>
      </c>
      <c r="D137" s="415" t="s">
        <v>824</v>
      </c>
      <c r="E137" s="415" t="s">
        <v>824</v>
      </c>
      <c r="F137" s="415" t="s">
        <v>824</v>
      </c>
      <c r="G137" s="415" t="s">
        <v>824</v>
      </c>
      <c r="H137" s="415" t="s">
        <v>824</v>
      </c>
      <c r="I137" s="415" t="s">
        <v>824</v>
      </c>
      <c r="J137" s="416">
        <v>2000012100001</v>
      </c>
      <c r="K137" s="417"/>
      <c r="L137" s="417"/>
      <c r="M137" s="417"/>
      <c r="N137" s="417"/>
      <c r="O137" s="417"/>
      <c r="P137" s="314" t="s">
        <v>846</v>
      </c>
      <c r="Q137" s="314" t="s">
        <v>846</v>
      </c>
      <c r="R137" s="314" t="s">
        <v>846</v>
      </c>
      <c r="S137" s="314" t="s">
        <v>846</v>
      </c>
      <c r="T137" s="314" t="s">
        <v>846</v>
      </c>
      <c r="U137" s="314" t="s">
        <v>846</v>
      </c>
      <c r="V137" s="314" t="s">
        <v>846</v>
      </c>
      <c r="W137" s="314" t="s">
        <v>846</v>
      </c>
      <c r="X137" s="314" t="s">
        <v>846</v>
      </c>
      <c r="Y137" s="315">
        <v>168</v>
      </c>
      <c r="Z137" s="316"/>
      <c r="AA137" s="316"/>
      <c r="AB137" s="317"/>
      <c r="AC137" s="319" t="s">
        <v>500</v>
      </c>
      <c r="AD137" s="319"/>
      <c r="AE137" s="319"/>
      <c r="AF137" s="319"/>
      <c r="AG137" s="319"/>
      <c r="AH137" s="320">
        <v>1</v>
      </c>
      <c r="AI137" s="321"/>
      <c r="AJ137" s="321"/>
      <c r="AK137" s="321"/>
      <c r="AL137" s="322">
        <v>100</v>
      </c>
      <c r="AM137" s="323"/>
      <c r="AN137" s="323"/>
      <c r="AO137" s="324"/>
      <c r="AP137" s="318" t="s">
        <v>537</v>
      </c>
      <c r="AQ137" s="318"/>
      <c r="AR137" s="318"/>
      <c r="AS137" s="318"/>
      <c r="AT137" s="318"/>
      <c r="AU137" s="318"/>
      <c r="AV137" s="318"/>
      <c r="AW137" s="318"/>
      <c r="AX137" s="318"/>
    </row>
    <row r="138" spans="1:50" ht="26.25" customHeight="1" x14ac:dyDescent="0.15">
      <c r="A138" s="1063">
        <v>3</v>
      </c>
      <c r="B138" s="1063">
        <v>1</v>
      </c>
      <c r="C138" s="415" t="s">
        <v>825</v>
      </c>
      <c r="D138" s="415" t="s">
        <v>826</v>
      </c>
      <c r="E138" s="415" t="s">
        <v>826</v>
      </c>
      <c r="F138" s="415" t="s">
        <v>826</v>
      </c>
      <c r="G138" s="415" t="s">
        <v>826</v>
      </c>
      <c r="H138" s="415" t="s">
        <v>826</v>
      </c>
      <c r="I138" s="415" t="s">
        <v>826</v>
      </c>
      <c r="J138" s="416">
        <v>2000012100001</v>
      </c>
      <c r="K138" s="417"/>
      <c r="L138" s="417"/>
      <c r="M138" s="417"/>
      <c r="N138" s="417"/>
      <c r="O138" s="417"/>
      <c r="P138" s="314" t="s">
        <v>846</v>
      </c>
      <c r="Q138" s="314" t="s">
        <v>846</v>
      </c>
      <c r="R138" s="314" t="s">
        <v>846</v>
      </c>
      <c r="S138" s="314" t="s">
        <v>846</v>
      </c>
      <c r="T138" s="314" t="s">
        <v>846</v>
      </c>
      <c r="U138" s="314" t="s">
        <v>846</v>
      </c>
      <c r="V138" s="314" t="s">
        <v>846</v>
      </c>
      <c r="W138" s="314" t="s">
        <v>846</v>
      </c>
      <c r="X138" s="314" t="s">
        <v>846</v>
      </c>
      <c r="Y138" s="315">
        <v>145</v>
      </c>
      <c r="Z138" s="316"/>
      <c r="AA138" s="316"/>
      <c r="AB138" s="317"/>
      <c r="AC138" s="319" t="s">
        <v>500</v>
      </c>
      <c r="AD138" s="319"/>
      <c r="AE138" s="319"/>
      <c r="AF138" s="319"/>
      <c r="AG138" s="319"/>
      <c r="AH138" s="320">
        <v>1</v>
      </c>
      <c r="AI138" s="321"/>
      <c r="AJ138" s="321"/>
      <c r="AK138" s="321"/>
      <c r="AL138" s="322">
        <v>100</v>
      </c>
      <c r="AM138" s="323"/>
      <c r="AN138" s="323"/>
      <c r="AO138" s="324"/>
      <c r="AP138" s="318" t="s">
        <v>537</v>
      </c>
      <c r="AQ138" s="318"/>
      <c r="AR138" s="318"/>
      <c r="AS138" s="318"/>
      <c r="AT138" s="318"/>
      <c r="AU138" s="318"/>
      <c r="AV138" s="318"/>
      <c r="AW138" s="318"/>
      <c r="AX138" s="318"/>
    </row>
    <row r="139" spans="1:50" ht="26.25" customHeight="1" x14ac:dyDescent="0.15">
      <c r="A139" s="1063">
        <v>4</v>
      </c>
      <c r="B139" s="1063">
        <v>1</v>
      </c>
      <c r="C139" s="415" t="s">
        <v>827</v>
      </c>
      <c r="D139" s="415" t="s">
        <v>828</v>
      </c>
      <c r="E139" s="415" t="s">
        <v>828</v>
      </c>
      <c r="F139" s="415" t="s">
        <v>828</v>
      </c>
      <c r="G139" s="415" t="s">
        <v>828</v>
      </c>
      <c r="H139" s="415" t="s">
        <v>828</v>
      </c>
      <c r="I139" s="415" t="s">
        <v>828</v>
      </c>
      <c r="J139" s="416">
        <v>2000012100001</v>
      </c>
      <c r="K139" s="417"/>
      <c r="L139" s="417"/>
      <c r="M139" s="417"/>
      <c r="N139" s="417"/>
      <c r="O139" s="417"/>
      <c r="P139" s="314" t="s">
        <v>846</v>
      </c>
      <c r="Q139" s="314" t="s">
        <v>846</v>
      </c>
      <c r="R139" s="314" t="s">
        <v>846</v>
      </c>
      <c r="S139" s="314" t="s">
        <v>846</v>
      </c>
      <c r="T139" s="314" t="s">
        <v>846</v>
      </c>
      <c r="U139" s="314" t="s">
        <v>846</v>
      </c>
      <c r="V139" s="314" t="s">
        <v>846</v>
      </c>
      <c r="W139" s="314" t="s">
        <v>846</v>
      </c>
      <c r="X139" s="314" t="s">
        <v>846</v>
      </c>
      <c r="Y139" s="315">
        <v>73</v>
      </c>
      <c r="Z139" s="316"/>
      <c r="AA139" s="316"/>
      <c r="AB139" s="317"/>
      <c r="AC139" s="319" t="s">
        <v>500</v>
      </c>
      <c r="AD139" s="319"/>
      <c r="AE139" s="319"/>
      <c r="AF139" s="319"/>
      <c r="AG139" s="319"/>
      <c r="AH139" s="320">
        <v>1</v>
      </c>
      <c r="AI139" s="321"/>
      <c r="AJ139" s="321"/>
      <c r="AK139" s="321"/>
      <c r="AL139" s="322">
        <v>100</v>
      </c>
      <c r="AM139" s="323"/>
      <c r="AN139" s="323"/>
      <c r="AO139" s="324"/>
      <c r="AP139" s="318" t="s">
        <v>537</v>
      </c>
      <c r="AQ139" s="318"/>
      <c r="AR139" s="318"/>
      <c r="AS139" s="318"/>
      <c r="AT139" s="318"/>
      <c r="AU139" s="318"/>
      <c r="AV139" s="318"/>
      <c r="AW139" s="318"/>
      <c r="AX139" s="318"/>
    </row>
    <row r="140" spans="1:50" ht="26.25" customHeight="1" x14ac:dyDescent="0.15">
      <c r="A140" s="1063">
        <v>5</v>
      </c>
      <c r="B140" s="1063">
        <v>1</v>
      </c>
      <c r="C140" s="415" t="s">
        <v>829</v>
      </c>
      <c r="D140" s="415" t="s">
        <v>830</v>
      </c>
      <c r="E140" s="415" t="s">
        <v>830</v>
      </c>
      <c r="F140" s="415" t="s">
        <v>830</v>
      </c>
      <c r="G140" s="415" t="s">
        <v>830</v>
      </c>
      <c r="H140" s="415" t="s">
        <v>830</v>
      </c>
      <c r="I140" s="415" t="s">
        <v>830</v>
      </c>
      <c r="J140" s="416">
        <v>2000012100001</v>
      </c>
      <c r="K140" s="417"/>
      <c r="L140" s="417"/>
      <c r="M140" s="417"/>
      <c r="N140" s="417"/>
      <c r="O140" s="417"/>
      <c r="P140" s="314" t="s">
        <v>846</v>
      </c>
      <c r="Q140" s="314" t="s">
        <v>846</v>
      </c>
      <c r="R140" s="314" t="s">
        <v>846</v>
      </c>
      <c r="S140" s="314" t="s">
        <v>846</v>
      </c>
      <c r="T140" s="314" t="s">
        <v>846</v>
      </c>
      <c r="U140" s="314" t="s">
        <v>846</v>
      </c>
      <c r="V140" s="314" t="s">
        <v>846</v>
      </c>
      <c r="W140" s="314" t="s">
        <v>846</v>
      </c>
      <c r="X140" s="314" t="s">
        <v>846</v>
      </c>
      <c r="Y140" s="315">
        <v>42</v>
      </c>
      <c r="Z140" s="316"/>
      <c r="AA140" s="316"/>
      <c r="AB140" s="317"/>
      <c r="AC140" s="319" t="s">
        <v>500</v>
      </c>
      <c r="AD140" s="319"/>
      <c r="AE140" s="319"/>
      <c r="AF140" s="319"/>
      <c r="AG140" s="319"/>
      <c r="AH140" s="320">
        <v>1</v>
      </c>
      <c r="AI140" s="321"/>
      <c r="AJ140" s="321"/>
      <c r="AK140" s="321"/>
      <c r="AL140" s="322">
        <v>100</v>
      </c>
      <c r="AM140" s="323"/>
      <c r="AN140" s="323"/>
      <c r="AO140" s="324"/>
      <c r="AP140" s="318" t="s">
        <v>537</v>
      </c>
      <c r="AQ140" s="318"/>
      <c r="AR140" s="318"/>
      <c r="AS140" s="318"/>
      <c r="AT140" s="318"/>
      <c r="AU140" s="318"/>
      <c r="AV140" s="318"/>
      <c r="AW140" s="318"/>
      <c r="AX140" s="318"/>
    </row>
    <row r="141" spans="1:50" ht="26.25" customHeight="1" x14ac:dyDescent="0.15">
      <c r="A141" s="1063">
        <v>6</v>
      </c>
      <c r="B141" s="1063">
        <v>1</v>
      </c>
      <c r="C141" s="415" t="s">
        <v>831</v>
      </c>
      <c r="D141" s="415" t="s">
        <v>831</v>
      </c>
      <c r="E141" s="415" t="s">
        <v>831</v>
      </c>
      <c r="F141" s="415" t="s">
        <v>831</v>
      </c>
      <c r="G141" s="415" t="s">
        <v>831</v>
      </c>
      <c r="H141" s="415" t="s">
        <v>831</v>
      </c>
      <c r="I141" s="415" t="s">
        <v>831</v>
      </c>
      <c r="J141" s="416">
        <v>2000020258211</v>
      </c>
      <c r="K141" s="417" t="s">
        <v>839</v>
      </c>
      <c r="L141" s="417" t="s">
        <v>839</v>
      </c>
      <c r="M141" s="417" t="s">
        <v>839</v>
      </c>
      <c r="N141" s="417" t="s">
        <v>839</v>
      </c>
      <c r="O141" s="417" t="s">
        <v>839</v>
      </c>
      <c r="P141" s="314" t="s">
        <v>847</v>
      </c>
      <c r="Q141" s="314" t="s">
        <v>847</v>
      </c>
      <c r="R141" s="314" t="s">
        <v>847</v>
      </c>
      <c r="S141" s="314" t="s">
        <v>847</v>
      </c>
      <c r="T141" s="314" t="s">
        <v>847</v>
      </c>
      <c r="U141" s="314" t="s">
        <v>847</v>
      </c>
      <c r="V141" s="314" t="s">
        <v>847</v>
      </c>
      <c r="W141" s="314" t="s">
        <v>847</v>
      </c>
      <c r="X141" s="314" t="s">
        <v>847</v>
      </c>
      <c r="Y141" s="315">
        <v>20</v>
      </c>
      <c r="Z141" s="316"/>
      <c r="AA141" s="316"/>
      <c r="AB141" s="317"/>
      <c r="AC141" s="319" t="s">
        <v>500</v>
      </c>
      <c r="AD141" s="319"/>
      <c r="AE141" s="319"/>
      <c r="AF141" s="319"/>
      <c r="AG141" s="319"/>
      <c r="AH141" s="320">
        <v>1</v>
      </c>
      <c r="AI141" s="321"/>
      <c r="AJ141" s="321"/>
      <c r="AK141" s="321"/>
      <c r="AL141" s="322">
        <v>100</v>
      </c>
      <c r="AM141" s="323"/>
      <c r="AN141" s="323"/>
      <c r="AO141" s="324"/>
      <c r="AP141" s="318" t="s">
        <v>537</v>
      </c>
      <c r="AQ141" s="318"/>
      <c r="AR141" s="318"/>
      <c r="AS141" s="318"/>
      <c r="AT141" s="318"/>
      <c r="AU141" s="318"/>
      <c r="AV141" s="318"/>
      <c r="AW141" s="318"/>
      <c r="AX141" s="318"/>
    </row>
    <row r="142" spans="1:50" ht="26.25" customHeight="1" x14ac:dyDescent="0.15">
      <c r="A142" s="1063">
        <v>7</v>
      </c>
      <c r="B142" s="1063">
        <v>1</v>
      </c>
      <c r="C142" s="415" t="s">
        <v>832</v>
      </c>
      <c r="D142" s="415" t="s">
        <v>833</v>
      </c>
      <c r="E142" s="415" t="s">
        <v>833</v>
      </c>
      <c r="F142" s="415" t="s">
        <v>833</v>
      </c>
      <c r="G142" s="415" t="s">
        <v>833</v>
      </c>
      <c r="H142" s="415" t="s">
        <v>833</v>
      </c>
      <c r="I142" s="415" t="s">
        <v>833</v>
      </c>
      <c r="J142" s="416">
        <v>8000020214019</v>
      </c>
      <c r="K142" s="417" t="s">
        <v>840</v>
      </c>
      <c r="L142" s="417" t="s">
        <v>840</v>
      </c>
      <c r="M142" s="417" t="s">
        <v>840</v>
      </c>
      <c r="N142" s="417" t="s">
        <v>840</v>
      </c>
      <c r="O142" s="417" t="s">
        <v>840</v>
      </c>
      <c r="P142" s="314" t="s">
        <v>848</v>
      </c>
      <c r="Q142" s="314" t="s">
        <v>848</v>
      </c>
      <c r="R142" s="314" t="s">
        <v>848</v>
      </c>
      <c r="S142" s="314" t="s">
        <v>848</v>
      </c>
      <c r="T142" s="314" t="s">
        <v>848</v>
      </c>
      <c r="U142" s="314" t="s">
        <v>848</v>
      </c>
      <c r="V142" s="314" t="s">
        <v>848</v>
      </c>
      <c r="W142" s="314" t="s">
        <v>848</v>
      </c>
      <c r="X142" s="314" t="s">
        <v>848</v>
      </c>
      <c r="Y142" s="315">
        <v>11</v>
      </c>
      <c r="Z142" s="316"/>
      <c r="AA142" s="316"/>
      <c r="AB142" s="317"/>
      <c r="AC142" s="319" t="s">
        <v>500</v>
      </c>
      <c r="AD142" s="319"/>
      <c r="AE142" s="319"/>
      <c r="AF142" s="319"/>
      <c r="AG142" s="319"/>
      <c r="AH142" s="320">
        <v>1</v>
      </c>
      <c r="AI142" s="321"/>
      <c r="AJ142" s="321"/>
      <c r="AK142" s="321"/>
      <c r="AL142" s="322">
        <v>100</v>
      </c>
      <c r="AM142" s="323"/>
      <c r="AN142" s="323"/>
      <c r="AO142" s="324"/>
      <c r="AP142" s="318" t="s">
        <v>537</v>
      </c>
      <c r="AQ142" s="318"/>
      <c r="AR142" s="318"/>
      <c r="AS142" s="318"/>
      <c r="AT142" s="318"/>
      <c r="AU142" s="318"/>
      <c r="AV142" s="318"/>
      <c r="AW142" s="318"/>
      <c r="AX142" s="318"/>
    </row>
    <row r="143" spans="1:50" ht="26.25" customHeight="1" x14ac:dyDescent="0.15">
      <c r="A143" s="1063">
        <v>8</v>
      </c>
      <c r="B143" s="1063">
        <v>1</v>
      </c>
      <c r="C143" s="415" t="s">
        <v>834</v>
      </c>
      <c r="D143" s="415" t="s">
        <v>835</v>
      </c>
      <c r="E143" s="415" t="s">
        <v>835</v>
      </c>
      <c r="F143" s="415" t="s">
        <v>835</v>
      </c>
      <c r="G143" s="415" t="s">
        <v>835</v>
      </c>
      <c r="H143" s="415" t="s">
        <v>835</v>
      </c>
      <c r="I143" s="415" t="s">
        <v>835</v>
      </c>
      <c r="J143" s="416">
        <v>8000020082333</v>
      </c>
      <c r="K143" s="417" t="s">
        <v>841</v>
      </c>
      <c r="L143" s="417" t="s">
        <v>841</v>
      </c>
      <c r="M143" s="417" t="s">
        <v>841</v>
      </c>
      <c r="N143" s="417" t="s">
        <v>841</v>
      </c>
      <c r="O143" s="417" t="s">
        <v>841</v>
      </c>
      <c r="P143" s="314" t="s">
        <v>849</v>
      </c>
      <c r="Q143" s="314" t="s">
        <v>849</v>
      </c>
      <c r="R143" s="314" t="s">
        <v>849</v>
      </c>
      <c r="S143" s="314" t="s">
        <v>849</v>
      </c>
      <c r="T143" s="314" t="s">
        <v>849</v>
      </c>
      <c r="U143" s="314" t="s">
        <v>849</v>
      </c>
      <c r="V143" s="314" t="s">
        <v>849</v>
      </c>
      <c r="W143" s="314" t="s">
        <v>849</v>
      </c>
      <c r="X143" s="314" t="s">
        <v>849</v>
      </c>
      <c r="Y143" s="315">
        <v>8</v>
      </c>
      <c r="Z143" s="316"/>
      <c r="AA143" s="316"/>
      <c r="AB143" s="317"/>
      <c r="AC143" s="319" t="s">
        <v>500</v>
      </c>
      <c r="AD143" s="319"/>
      <c r="AE143" s="319"/>
      <c r="AF143" s="319"/>
      <c r="AG143" s="319"/>
      <c r="AH143" s="320">
        <v>1</v>
      </c>
      <c r="AI143" s="321"/>
      <c r="AJ143" s="321"/>
      <c r="AK143" s="321"/>
      <c r="AL143" s="322">
        <v>100</v>
      </c>
      <c r="AM143" s="323"/>
      <c r="AN143" s="323"/>
      <c r="AO143" s="324"/>
      <c r="AP143" s="318" t="s">
        <v>537</v>
      </c>
      <c r="AQ143" s="318"/>
      <c r="AR143" s="318"/>
      <c r="AS143" s="318"/>
      <c r="AT143" s="318"/>
      <c r="AU143" s="318"/>
      <c r="AV143" s="318"/>
      <c r="AW143" s="318"/>
      <c r="AX143" s="318"/>
    </row>
    <row r="144" spans="1:50" ht="26.25" customHeight="1" x14ac:dyDescent="0.15">
      <c r="A144" s="1063">
        <v>9</v>
      </c>
      <c r="B144" s="1063">
        <v>1</v>
      </c>
      <c r="C144" s="415" t="s">
        <v>836</v>
      </c>
      <c r="D144" s="415" t="s">
        <v>837</v>
      </c>
      <c r="E144" s="415" t="s">
        <v>837</v>
      </c>
      <c r="F144" s="415" t="s">
        <v>837</v>
      </c>
      <c r="G144" s="415" t="s">
        <v>837</v>
      </c>
      <c r="H144" s="415" t="s">
        <v>837</v>
      </c>
      <c r="I144" s="415" t="s">
        <v>837</v>
      </c>
      <c r="J144" s="416">
        <v>2000020252107</v>
      </c>
      <c r="K144" s="417" t="s">
        <v>842</v>
      </c>
      <c r="L144" s="417" t="s">
        <v>842</v>
      </c>
      <c r="M144" s="417" t="s">
        <v>842</v>
      </c>
      <c r="N144" s="417" t="s">
        <v>842</v>
      </c>
      <c r="O144" s="417" t="s">
        <v>842</v>
      </c>
      <c r="P144" s="314" t="s">
        <v>847</v>
      </c>
      <c r="Q144" s="314" t="s">
        <v>847</v>
      </c>
      <c r="R144" s="314" t="s">
        <v>847</v>
      </c>
      <c r="S144" s="314" t="s">
        <v>847</v>
      </c>
      <c r="T144" s="314" t="s">
        <v>847</v>
      </c>
      <c r="U144" s="314" t="s">
        <v>847</v>
      </c>
      <c r="V144" s="314" t="s">
        <v>847</v>
      </c>
      <c r="W144" s="314" t="s">
        <v>847</v>
      </c>
      <c r="X144" s="314" t="s">
        <v>847</v>
      </c>
      <c r="Y144" s="315">
        <v>6</v>
      </c>
      <c r="Z144" s="316"/>
      <c r="AA144" s="316"/>
      <c r="AB144" s="317"/>
      <c r="AC144" s="319" t="s">
        <v>500</v>
      </c>
      <c r="AD144" s="319"/>
      <c r="AE144" s="319"/>
      <c r="AF144" s="319"/>
      <c r="AG144" s="319"/>
      <c r="AH144" s="320">
        <v>1</v>
      </c>
      <c r="AI144" s="321"/>
      <c r="AJ144" s="321"/>
      <c r="AK144" s="321"/>
      <c r="AL144" s="322">
        <v>100</v>
      </c>
      <c r="AM144" s="323"/>
      <c r="AN144" s="323"/>
      <c r="AO144" s="324"/>
      <c r="AP144" s="318" t="s">
        <v>537</v>
      </c>
      <c r="AQ144" s="318"/>
      <c r="AR144" s="318"/>
      <c r="AS144" s="318"/>
      <c r="AT144" s="318"/>
      <c r="AU144" s="318"/>
      <c r="AV144" s="318"/>
      <c r="AW144" s="318"/>
      <c r="AX144" s="318"/>
    </row>
    <row r="145" spans="1:50" ht="26.25" customHeight="1" x14ac:dyDescent="0.15">
      <c r="A145" s="1063">
        <v>10</v>
      </c>
      <c r="B145" s="1063">
        <v>1</v>
      </c>
      <c r="C145" s="415" t="s">
        <v>838</v>
      </c>
      <c r="D145" s="415" t="s">
        <v>838</v>
      </c>
      <c r="E145" s="415" t="s">
        <v>838</v>
      </c>
      <c r="F145" s="415" t="s">
        <v>838</v>
      </c>
      <c r="G145" s="415" t="s">
        <v>838</v>
      </c>
      <c r="H145" s="415" t="s">
        <v>838</v>
      </c>
      <c r="I145" s="415" t="s">
        <v>838</v>
      </c>
      <c r="J145" s="416">
        <v>2000020252131</v>
      </c>
      <c r="K145" s="417" t="s">
        <v>843</v>
      </c>
      <c r="L145" s="417" t="s">
        <v>843</v>
      </c>
      <c r="M145" s="417" t="s">
        <v>843</v>
      </c>
      <c r="N145" s="417" t="s">
        <v>843</v>
      </c>
      <c r="O145" s="417" t="s">
        <v>843</v>
      </c>
      <c r="P145" s="314" t="s">
        <v>847</v>
      </c>
      <c r="Q145" s="314" t="s">
        <v>847</v>
      </c>
      <c r="R145" s="314" t="s">
        <v>847</v>
      </c>
      <c r="S145" s="314" t="s">
        <v>847</v>
      </c>
      <c r="T145" s="314" t="s">
        <v>847</v>
      </c>
      <c r="U145" s="314" t="s">
        <v>847</v>
      </c>
      <c r="V145" s="314" t="s">
        <v>847</v>
      </c>
      <c r="W145" s="314" t="s">
        <v>847</v>
      </c>
      <c r="X145" s="314" t="s">
        <v>847</v>
      </c>
      <c r="Y145" s="315">
        <v>5</v>
      </c>
      <c r="Z145" s="316"/>
      <c r="AA145" s="316"/>
      <c r="AB145" s="317"/>
      <c r="AC145" s="319" t="s">
        <v>500</v>
      </c>
      <c r="AD145" s="319"/>
      <c r="AE145" s="319"/>
      <c r="AF145" s="319"/>
      <c r="AG145" s="319"/>
      <c r="AH145" s="320">
        <v>1</v>
      </c>
      <c r="AI145" s="321"/>
      <c r="AJ145" s="321"/>
      <c r="AK145" s="321"/>
      <c r="AL145" s="322">
        <v>100</v>
      </c>
      <c r="AM145" s="323"/>
      <c r="AN145" s="323"/>
      <c r="AO145" s="324"/>
      <c r="AP145" s="318" t="s">
        <v>537</v>
      </c>
      <c r="AQ145" s="318"/>
      <c r="AR145" s="318"/>
      <c r="AS145" s="318"/>
      <c r="AT145" s="318"/>
      <c r="AU145" s="318"/>
      <c r="AV145" s="318"/>
      <c r="AW145" s="318"/>
      <c r="AX145" s="318"/>
    </row>
    <row r="146" spans="1:50" ht="26.25" hidden="1" customHeight="1" x14ac:dyDescent="0.15">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850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4" t="s">
        <v>416</v>
      </c>
      <c r="K168" s="111"/>
      <c r="L168" s="111"/>
      <c r="M168" s="111"/>
      <c r="N168" s="111"/>
      <c r="O168" s="111"/>
      <c r="P168" s="344" t="s">
        <v>27</v>
      </c>
      <c r="Q168" s="344"/>
      <c r="R168" s="344"/>
      <c r="S168" s="344"/>
      <c r="T168" s="344"/>
      <c r="U168" s="344"/>
      <c r="V168" s="344"/>
      <c r="W168" s="344"/>
      <c r="X168" s="344"/>
      <c r="Y168" s="341" t="s">
        <v>473</v>
      </c>
      <c r="Z168" s="342"/>
      <c r="AA168" s="342"/>
      <c r="AB168" s="342"/>
      <c r="AC168" s="274" t="s">
        <v>456</v>
      </c>
      <c r="AD168" s="274"/>
      <c r="AE168" s="274"/>
      <c r="AF168" s="274"/>
      <c r="AG168" s="274"/>
      <c r="AH168" s="341" t="s">
        <v>380</v>
      </c>
      <c r="AI168" s="343"/>
      <c r="AJ168" s="343"/>
      <c r="AK168" s="343"/>
      <c r="AL168" s="343" t="s">
        <v>21</v>
      </c>
      <c r="AM168" s="343"/>
      <c r="AN168" s="343"/>
      <c r="AO168" s="424"/>
      <c r="AP168" s="425" t="s">
        <v>417</v>
      </c>
      <c r="AQ168" s="425"/>
      <c r="AR168" s="425"/>
      <c r="AS168" s="425"/>
      <c r="AT168" s="425"/>
      <c r="AU168" s="425"/>
      <c r="AV168" s="425"/>
      <c r="AW168" s="425"/>
      <c r="AX168" s="425"/>
    </row>
    <row r="169" spans="1:50" ht="26.25" customHeight="1" x14ac:dyDescent="0.15">
      <c r="A169" s="1063">
        <v>1</v>
      </c>
      <c r="B169" s="1063">
        <v>1</v>
      </c>
      <c r="C169" s="415" t="s">
        <v>851</v>
      </c>
      <c r="D169" s="415"/>
      <c r="E169" s="415"/>
      <c r="F169" s="415"/>
      <c r="G169" s="415"/>
      <c r="H169" s="415"/>
      <c r="I169" s="415"/>
      <c r="J169" s="416" t="s">
        <v>537</v>
      </c>
      <c r="K169" s="417"/>
      <c r="L169" s="417"/>
      <c r="M169" s="417"/>
      <c r="N169" s="417"/>
      <c r="O169" s="417"/>
      <c r="P169" s="314" t="s">
        <v>765</v>
      </c>
      <c r="Q169" s="314"/>
      <c r="R169" s="314"/>
      <c r="S169" s="314"/>
      <c r="T169" s="314"/>
      <c r="U169" s="314"/>
      <c r="V169" s="314"/>
      <c r="W169" s="314"/>
      <c r="X169" s="314"/>
      <c r="Y169" s="315">
        <v>7</v>
      </c>
      <c r="Z169" s="316"/>
      <c r="AA169" s="316"/>
      <c r="AB169" s="317"/>
      <c r="AC169" s="319" t="s">
        <v>500</v>
      </c>
      <c r="AD169" s="319"/>
      <c r="AE169" s="319"/>
      <c r="AF169" s="319"/>
      <c r="AG169" s="319"/>
      <c r="AH169" s="320">
        <v>1</v>
      </c>
      <c r="AI169" s="321"/>
      <c r="AJ169" s="321"/>
      <c r="AK169" s="321"/>
      <c r="AL169" s="322">
        <v>100</v>
      </c>
      <c r="AM169" s="323"/>
      <c r="AN169" s="323"/>
      <c r="AO169" s="324"/>
      <c r="AP169" s="318" t="s">
        <v>537</v>
      </c>
      <c r="AQ169" s="318"/>
      <c r="AR169" s="318"/>
      <c r="AS169" s="318"/>
      <c r="AT169" s="318"/>
      <c r="AU169" s="318"/>
      <c r="AV169" s="318"/>
      <c r="AW169" s="318"/>
      <c r="AX169" s="318"/>
    </row>
    <row r="170" spans="1:50" ht="26.25" customHeight="1" x14ac:dyDescent="0.15">
      <c r="A170" s="1063">
        <v>2</v>
      </c>
      <c r="B170" s="1063">
        <v>1</v>
      </c>
      <c r="C170" s="415" t="s">
        <v>852</v>
      </c>
      <c r="D170" s="415"/>
      <c r="E170" s="415"/>
      <c r="F170" s="415"/>
      <c r="G170" s="415"/>
      <c r="H170" s="415"/>
      <c r="I170" s="415"/>
      <c r="J170" s="416" t="s">
        <v>537</v>
      </c>
      <c r="K170" s="417"/>
      <c r="L170" s="417"/>
      <c r="M170" s="417"/>
      <c r="N170" s="417"/>
      <c r="O170" s="417"/>
      <c r="P170" s="314" t="s">
        <v>765</v>
      </c>
      <c r="Q170" s="314"/>
      <c r="R170" s="314"/>
      <c r="S170" s="314"/>
      <c r="T170" s="314"/>
      <c r="U170" s="314"/>
      <c r="V170" s="314"/>
      <c r="W170" s="314"/>
      <c r="X170" s="314"/>
      <c r="Y170" s="315">
        <v>5</v>
      </c>
      <c r="Z170" s="316"/>
      <c r="AA170" s="316"/>
      <c r="AB170" s="317"/>
      <c r="AC170" s="319" t="s">
        <v>500</v>
      </c>
      <c r="AD170" s="319"/>
      <c r="AE170" s="319"/>
      <c r="AF170" s="319"/>
      <c r="AG170" s="319"/>
      <c r="AH170" s="320">
        <v>1</v>
      </c>
      <c r="AI170" s="321"/>
      <c r="AJ170" s="321"/>
      <c r="AK170" s="321"/>
      <c r="AL170" s="322">
        <v>100</v>
      </c>
      <c r="AM170" s="323"/>
      <c r="AN170" s="323"/>
      <c r="AO170" s="324"/>
      <c r="AP170" s="318" t="s">
        <v>537</v>
      </c>
      <c r="AQ170" s="318"/>
      <c r="AR170" s="318"/>
      <c r="AS170" s="318"/>
      <c r="AT170" s="318"/>
      <c r="AU170" s="318"/>
      <c r="AV170" s="318"/>
      <c r="AW170" s="318"/>
      <c r="AX170" s="318"/>
    </row>
    <row r="171" spans="1:50" ht="26.25" customHeight="1" x14ac:dyDescent="0.15">
      <c r="A171" s="1063">
        <v>3</v>
      </c>
      <c r="B171" s="1063">
        <v>1</v>
      </c>
      <c r="C171" s="415" t="s">
        <v>853</v>
      </c>
      <c r="D171" s="415"/>
      <c r="E171" s="415"/>
      <c r="F171" s="415"/>
      <c r="G171" s="415"/>
      <c r="H171" s="415"/>
      <c r="I171" s="415"/>
      <c r="J171" s="416" t="s">
        <v>537</v>
      </c>
      <c r="K171" s="417"/>
      <c r="L171" s="417"/>
      <c r="M171" s="417"/>
      <c r="N171" s="417"/>
      <c r="O171" s="417"/>
      <c r="P171" s="314" t="s">
        <v>765</v>
      </c>
      <c r="Q171" s="314"/>
      <c r="R171" s="314"/>
      <c r="S171" s="314"/>
      <c r="T171" s="314"/>
      <c r="U171" s="314"/>
      <c r="V171" s="314"/>
      <c r="W171" s="314"/>
      <c r="X171" s="314"/>
      <c r="Y171" s="315">
        <v>4</v>
      </c>
      <c r="Z171" s="316"/>
      <c r="AA171" s="316"/>
      <c r="AB171" s="317"/>
      <c r="AC171" s="319" t="s">
        <v>500</v>
      </c>
      <c r="AD171" s="319"/>
      <c r="AE171" s="319"/>
      <c r="AF171" s="319"/>
      <c r="AG171" s="319"/>
      <c r="AH171" s="320">
        <v>1</v>
      </c>
      <c r="AI171" s="321"/>
      <c r="AJ171" s="321"/>
      <c r="AK171" s="321"/>
      <c r="AL171" s="322">
        <v>100</v>
      </c>
      <c r="AM171" s="323"/>
      <c r="AN171" s="323"/>
      <c r="AO171" s="324"/>
      <c r="AP171" s="318" t="s">
        <v>537</v>
      </c>
      <c r="AQ171" s="318"/>
      <c r="AR171" s="318"/>
      <c r="AS171" s="318"/>
      <c r="AT171" s="318"/>
      <c r="AU171" s="318"/>
      <c r="AV171" s="318"/>
      <c r="AW171" s="318"/>
      <c r="AX171" s="318"/>
    </row>
    <row r="172" spans="1:50" ht="26.25" customHeight="1" x14ac:dyDescent="0.15">
      <c r="A172" s="1063">
        <v>4</v>
      </c>
      <c r="B172" s="1063">
        <v>1</v>
      </c>
      <c r="C172" s="415" t="s">
        <v>854</v>
      </c>
      <c r="D172" s="415"/>
      <c r="E172" s="415"/>
      <c r="F172" s="415"/>
      <c r="G172" s="415"/>
      <c r="H172" s="415"/>
      <c r="I172" s="415"/>
      <c r="J172" s="416" t="s">
        <v>537</v>
      </c>
      <c r="K172" s="417"/>
      <c r="L172" s="417"/>
      <c r="M172" s="417"/>
      <c r="N172" s="417"/>
      <c r="O172" s="417"/>
      <c r="P172" s="314" t="s">
        <v>765</v>
      </c>
      <c r="Q172" s="314"/>
      <c r="R172" s="314"/>
      <c r="S172" s="314"/>
      <c r="T172" s="314"/>
      <c r="U172" s="314"/>
      <c r="V172" s="314"/>
      <c r="W172" s="314"/>
      <c r="X172" s="314"/>
      <c r="Y172" s="315">
        <v>4</v>
      </c>
      <c r="Z172" s="316"/>
      <c r="AA172" s="316"/>
      <c r="AB172" s="317"/>
      <c r="AC172" s="319" t="s">
        <v>500</v>
      </c>
      <c r="AD172" s="319"/>
      <c r="AE172" s="319"/>
      <c r="AF172" s="319"/>
      <c r="AG172" s="319"/>
      <c r="AH172" s="320">
        <v>1</v>
      </c>
      <c r="AI172" s="321"/>
      <c r="AJ172" s="321"/>
      <c r="AK172" s="321"/>
      <c r="AL172" s="322">
        <v>100</v>
      </c>
      <c r="AM172" s="323"/>
      <c r="AN172" s="323"/>
      <c r="AO172" s="324"/>
      <c r="AP172" s="318" t="s">
        <v>537</v>
      </c>
      <c r="AQ172" s="318"/>
      <c r="AR172" s="318"/>
      <c r="AS172" s="318"/>
      <c r="AT172" s="318"/>
      <c r="AU172" s="318"/>
      <c r="AV172" s="318"/>
      <c r="AW172" s="318"/>
      <c r="AX172" s="318"/>
    </row>
    <row r="173" spans="1:50" ht="26.25" customHeight="1" x14ac:dyDescent="0.15">
      <c r="A173" s="1063">
        <v>5</v>
      </c>
      <c r="B173" s="1063">
        <v>1</v>
      </c>
      <c r="C173" s="415" t="s">
        <v>855</v>
      </c>
      <c r="D173" s="415"/>
      <c r="E173" s="415"/>
      <c r="F173" s="415"/>
      <c r="G173" s="415"/>
      <c r="H173" s="415"/>
      <c r="I173" s="415"/>
      <c r="J173" s="416" t="s">
        <v>537</v>
      </c>
      <c r="K173" s="417"/>
      <c r="L173" s="417"/>
      <c r="M173" s="417"/>
      <c r="N173" s="417"/>
      <c r="O173" s="417"/>
      <c r="P173" s="314" t="s">
        <v>765</v>
      </c>
      <c r="Q173" s="314"/>
      <c r="R173" s="314"/>
      <c r="S173" s="314"/>
      <c r="T173" s="314"/>
      <c r="U173" s="314"/>
      <c r="V173" s="314"/>
      <c r="W173" s="314"/>
      <c r="X173" s="314"/>
      <c r="Y173" s="315">
        <v>3</v>
      </c>
      <c r="Z173" s="316"/>
      <c r="AA173" s="316"/>
      <c r="AB173" s="317"/>
      <c r="AC173" s="319" t="s">
        <v>500</v>
      </c>
      <c r="AD173" s="319"/>
      <c r="AE173" s="319"/>
      <c r="AF173" s="319"/>
      <c r="AG173" s="319"/>
      <c r="AH173" s="320">
        <v>1</v>
      </c>
      <c r="AI173" s="321"/>
      <c r="AJ173" s="321"/>
      <c r="AK173" s="321"/>
      <c r="AL173" s="322">
        <v>100</v>
      </c>
      <c r="AM173" s="323"/>
      <c r="AN173" s="323"/>
      <c r="AO173" s="324"/>
      <c r="AP173" s="318" t="s">
        <v>537</v>
      </c>
      <c r="AQ173" s="318"/>
      <c r="AR173" s="318"/>
      <c r="AS173" s="318"/>
      <c r="AT173" s="318"/>
      <c r="AU173" s="318"/>
      <c r="AV173" s="318"/>
      <c r="AW173" s="318"/>
      <c r="AX173" s="318"/>
    </row>
    <row r="174" spans="1:50" ht="26.25" customHeight="1" x14ac:dyDescent="0.15">
      <c r="A174" s="1063">
        <v>6</v>
      </c>
      <c r="B174" s="1063">
        <v>1</v>
      </c>
      <c r="C174" s="415" t="s">
        <v>856</v>
      </c>
      <c r="D174" s="415"/>
      <c r="E174" s="415"/>
      <c r="F174" s="415"/>
      <c r="G174" s="415"/>
      <c r="H174" s="415"/>
      <c r="I174" s="415"/>
      <c r="J174" s="416" t="s">
        <v>537</v>
      </c>
      <c r="K174" s="417"/>
      <c r="L174" s="417"/>
      <c r="M174" s="417"/>
      <c r="N174" s="417"/>
      <c r="O174" s="417"/>
      <c r="P174" s="314" t="s">
        <v>765</v>
      </c>
      <c r="Q174" s="314"/>
      <c r="R174" s="314"/>
      <c r="S174" s="314"/>
      <c r="T174" s="314"/>
      <c r="U174" s="314"/>
      <c r="V174" s="314"/>
      <c r="W174" s="314"/>
      <c r="X174" s="314"/>
      <c r="Y174" s="315">
        <v>3</v>
      </c>
      <c r="Z174" s="316"/>
      <c r="AA174" s="316"/>
      <c r="AB174" s="317"/>
      <c r="AC174" s="319" t="s">
        <v>500</v>
      </c>
      <c r="AD174" s="319"/>
      <c r="AE174" s="319"/>
      <c r="AF174" s="319"/>
      <c r="AG174" s="319"/>
      <c r="AH174" s="320">
        <v>1</v>
      </c>
      <c r="AI174" s="321"/>
      <c r="AJ174" s="321"/>
      <c r="AK174" s="321"/>
      <c r="AL174" s="322">
        <v>100</v>
      </c>
      <c r="AM174" s="323"/>
      <c r="AN174" s="323"/>
      <c r="AO174" s="324"/>
      <c r="AP174" s="318" t="s">
        <v>537</v>
      </c>
      <c r="AQ174" s="318"/>
      <c r="AR174" s="318"/>
      <c r="AS174" s="318"/>
      <c r="AT174" s="318"/>
      <c r="AU174" s="318"/>
      <c r="AV174" s="318"/>
      <c r="AW174" s="318"/>
      <c r="AX174" s="318"/>
    </row>
    <row r="175" spans="1:50" ht="26.25" customHeight="1" x14ac:dyDescent="0.15">
      <c r="A175" s="1063">
        <v>7</v>
      </c>
      <c r="B175" s="1063">
        <v>1</v>
      </c>
      <c r="C175" s="415" t="s">
        <v>857</v>
      </c>
      <c r="D175" s="415"/>
      <c r="E175" s="415"/>
      <c r="F175" s="415"/>
      <c r="G175" s="415"/>
      <c r="H175" s="415"/>
      <c r="I175" s="415"/>
      <c r="J175" s="416" t="s">
        <v>537</v>
      </c>
      <c r="K175" s="417"/>
      <c r="L175" s="417"/>
      <c r="M175" s="417"/>
      <c r="N175" s="417"/>
      <c r="O175" s="417"/>
      <c r="P175" s="314" t="s">
        <v>765</v>
      </c>
      <c r="Q175" s="314"/>
      <c r="R175" s="314"/>
      <c r="S175" s="314"/>
      <c r="T175" s="314"/>
      <c r="U175" s="314"/>
      <c r="V175" s="314"/>
      <c r="W175" s="314"/>
      <c r="X175" s="314"/>
      <c r="Y175" s="315">
        <v>2</v>
      </c>
      <c r="Z175" s="316"/>
      <c r="AA175" s="316"/>
      <c r="AB175" s="317"/>
      <c r="AC175" s="319" t="s">
        <v>500</v>
      </c>
      <c r="AD175" s="319"/>
      <c r="AE175" s="319"/>
      <c r="AF175" s="319"/>
      <c r="AG175" s="319"/>
      <c r="AH175" s="320">
        <v>1</v>
      </c>
      <c r="AI175" s="321"/>
      <c r="AJ175" s="321"/>
      <c r="AK175" s="321"/>
      <c r="AL175" s="322">
        <v>100</v>
      </c>
      <c r="AM175" s="323"/>
      <c r="AN175" s="323"/>
      <c r="AO175" s="324"/>
      <c r="AP175" s="318" t="s">
        <v>537</v>
      </c>
      <c r="AQ175" s="318"/>
      <c r="AR175" s="318"/>
      <c r="AS175" s="318"/>
      <c r="AT175" s="318"/>
      <c r="AU175" s="318"/>
      <c r="AV175" s="318"/>
      <c r="AW175" s="318"/>
      <c r="AX175" s="318"/>
    </row>
    <row r="176" spans="1:50" ht="26.25" customHeight="1" x14ac:dyDescent="0.15">
      <c r="A176" s="1063">
        <v>8</v>
      </c>
      <c r="B176" s="1063">
        <v>1</v>
      </c>
      <c r="C176" s="415" t="s">
        <v>858</v>
      </c>
      <c r="D176" s="415"/>
      <c r="E176" s="415"/>
      <c r="F176" s="415"/>
      <c r="G176" s="415"/>
      <c r="H176" s="415"/>
      <c r="I176" s="415"/>
      <c r="J176" s="416" t="s">
        <v>537</v>
      </c>
      <c r="K176" s="417"/>
      <c r="L176" s="417"/>
      <c r="M176" s="417"/>
      <c r="N176" s="417"/>
      <c r="O176" s="417"/>
      <c r="P176" s="314" t="s">
        <v>765</v>
      </c>
      <c r="Q176" s="314"/>
      <c r="R176" s="314"/>
      <c r="S176" s="314"/>
      <c r="T176" s="314"/>
      <c r="U176" s="314"/>
      <c r="V176" s="314"/>
      <c r="W176" s="314"/>
      <c r="X176" s="314"/>
      <c r="Y176" s="315">
        <v>2</v>
      </c>
      <c r="Z176" s="316"/>
      <c r="AA176" s="316"/>
      <c r="AB176" s="317"/>
      <c r="AC176" s="319" t="s">
        <v>500</v>
      </c>
      <c r="AD176" s="319"/>
      <c r="AE176" s="319"/>
      <c r="AF176" s="319"/>
      <c r="AG176" s="319"/>
      <c r="AH176" s="320">
        <v>1</v>
      </c>
      <c r="AI176" s="321"/>
      <c r="AJ176" s="321"/>
      <c r="AK176" s="321"/>
      <c r="AL176" s="322">
        <v>100</v>
      </c>
      <c r="AM176" s="323"/>
      <c r="AN176" s="323"/>
      <c r="AO176" s="324"/>
      <c r="AP176" s="318" t="s">
        <v>537</v>
      </c>
      <c r="AQ176" s="318"/>
      <c r="AR176" s="318"/>
      <c r="AS176" s="318"/>
      <c r="AT176" s="318"/>
      <c r="AU176" s="318"/>
      <c r="AV176" s="318"/>
      <c r="AW176" s="318"/>
      <c r="AX176" s="318"/>
    </row>
    <row r="177" spans="1:50" ht="26.25" customHeight="1" x14ac:dyDescent="0.15">
      <c r="A177" s="1063">
        <v>9</v>
      </c>
      <c r="B177" s="1063">
        <v>1</v>
      </c>
      <c r="C177" s="415" t="s">
        <v>859</v>
      </c>
      <c r="D177" s="415"/>
      <c r="E177" s="415"/>
      <c r="F177" s="415"/>
      <c r="G177" s="415"/>
      <c r="H177" s="415"/>
      <c r="I177" s="415"/>
      <c r="J177" s="416" t="s">
        <v>537</v>
      </c>
      <c r="K177" s="417"/>
      <c r="L177" s="417"/>
      <c r="M177" s="417"/>
      <c r="N177" s="417"/>
      <c r="O177" s="417"/>
      <c r="P177" s="314" t="s">
        <v>765</v>
      </c>
      <c r="Q177" s="314"/>
      <c r="R177" s="314"/>
      <c r="S177" s="314"/>
      <c r="T177" s="314"/>
      <c r="U177" s="314"/>
      <c r="V177" s="314"/>
      <c r="W177" s="314"/>
      <c r="X177" s="314"/>
      <c r="Y177" s="315">
        <v>2</v>
      </c>
      <c r="Z177" s="316"/>
      <c r="AA177" s="316"/>
      <c r="AB177" s="317"/>
      <c r="AC177" s="319" t="s">
        <v>500</v>
      </c>
      <c r="AD177" s="319"/>
      <c r="AE177" s="319"/>
      <c r="AF177" s="319"/>
      <c r="AG177" s="319"/>
      <c r="AH177" s="320">
        <v>1</v>
      </c>
      <c r="AI177" s="321"/>
      <c r="AJ177" s="321"/>
      <c r="AK177" s="321"/>
      <c r="AL177" s="322">
        <v>100</v>
      </c>
      <c r="AM177" s="323"/>
      <c r="AN177" s="323"/>
      <c r="AO177" s="324"/>
      <c r="AP177" s="318" t="s">
        <v>537</v>
      </c>
      <c r="AQ177" s="318"/>
      <c r="AR177" s="318"/>
      <c r="AS177" s="318"/>
      <c r="AT177" s="318"/>
      <c r="AU177" s="318"/>
      <c r="AV177" s="318"/>
      <c r="AW177" s="318"/>
      <c r="AX177" s="318"/>
    </row>
    <row r="178" spans="1:50" ht="26.25" customHeight="1" x14ac:dyDescent="0.15">
      <c r="A178" s="1063">
        <v>10</v>
      </c>
      <c r="B178" s="1063">
        <v>1</v>
      </c>
      <c r="C178" s="415" t="s">
        <v>860</v>
      </c>
      <c r="D178" s="415"/>
      <c r="E178" s="415"/>
      <c r="F178" s="415"/>
      <c r="G178" s="415"/>
      <c r="H178" s="415"/>
      <c r="I178" s="415"/>
      <c r="J178" s="416" t="s">
        <v>537</v>
      </c>
      <c r="K178" s="417"/>
      <c r="L178" s="417"/>
      <c r="M178" s="417"/>
      <c r="N178" s="417"/>
      <c r="O178" s="417"/>
      <c r="P178" s="314" t="s">
        <v>765</v>
      </c>
      <c r="Q178" s="314"/>
      <c r="R178" s="314"/>
      <c r="S178" s="314"/>
      <c r="T178" s="314"/>
      <c r="U178" s="314"/>
      <c r="V178" s="314"/>
      <c r="W178" s="314"/>
      <c r="X178" s="314"/>
      <c r="Y178" s="315">
        <v>2</v>
      </c>
      <c r="Z178" s="316"/>
      <c r="AA178" s="316"/>
      <c r="AB178" s="317"/>
      <c r="AC178" s="319" t="s">
        <v>500</v>
      </c>
      <c r="AD178" s="319"/>
      <c r="AE178" s="319"/>
      <c r="AF178" s="319"/>
      <c r="AG178" s="319"/>
      <c r="AH178" s="320">
        <v>1</v>
      </c>
      <c r="AI178" s="321"/>
      <c r="AJ178" s="321"/>
      <c r="AK178" s="321"/>
      <c r="AL178" s="322">
        <v>100</v>
      </c>
      <c r="AM178" s="323"/>
      <c r="AN178" s="323"/>
      <c r="AO178" s="324"/>
      <c r="AP178" s="318" t="s">
        <v>537</v>
      </c>
      <c r="AQ178" s="318"/>
      <c r="AR178" s="318"/>
      <c r="AS178" s="318"/>
      <c r="AT178" s="318"/>
      <c r="AU178" s="318"/>
      <c r="AV178" s="318"/>
      <c r="AW178" s="318"/>
      <c r="AX178" s="318"/>
    </row>
    <row r="179" spans="1:50" ht="26.25" hidden="1" customHeight="1" x14ac:dyDescent="0.15">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3"/>
      <c r="B201" s="343"/>
      <c r="C201" s="343" t="s">
        <v>26</v>
      </c>
      <c r="D201" s="343"/>
      <c r="E201" s="343"/>
      <c r="F201" s="343"/>
      <c r="G201" s="343"/>
      <c r="H201" s="343"/>
      <c r="I201" s="343"/>
      <c r="J201" s="274" t="s">
        <v>416</v>
      </c>
      <c r="K201" s="111"/>
      <c r="L201" s="111"/>
      <c r="M201" s="111"/>
      <c r="N201" s="111"/>
      <c r="O201" s="111"/>
      <c r="P201" s="344" t="s">
        <v>27</v>
      </c>
      <c r="Q201" s="344"/>
      <c r="R201" s="344"/>
      <c r="S201" s="344"/>
      <c r="T201" s="344"/>
      <c r="U201" s="344"/>
      <c r="V201" s="344"/>
      <c r="W201" s="344"/>
      <c r="X201" s="344"/>
      <c r="Y201" s="341" t="s">
        <v>473</v>
      </c>
      <c r="Z201" s="342"/>
      <c r="AA201" s="342"/>
      <c r="AB201" s="342"/>
      <c r="AC201" s="274" t="s">
        <v>456</v>
      </c>
      <c r="AD201" s="274"/>
      <c r="AE201" s="274"/>
      <c r="AF201" s="274"/>
      <c r="AG201" s="274"/>
      <c r="AH201" s="341" t="s">
        <v>380</v>
      </c>
      <c r="AI201" s="343"/>
      <c r="AJ201" s="343"/>
      <c r="AK201" s="343"/>
      <c r="AL201" s="343" t="s">
        <v>21</v>
      </c>
      <c r="AM201" s="343"/>
      <c r="AN201" s="343"/>
      <c r="AO201" s="424"/>
      <c r="AP201" s="425" t="s">
        <v>417</v>
      </c>
      <c r="AQ201" s="425"/>
      <c r="AR201" s="425"/>
      <c r="AS201" s="425"/>
      <c r="AT201" s="425"/>
      <c r="AU201" s="425"/>
      <c r="AV201" s="425"/>
      <c r="AW201" s="425"/>
      <c r="AX201" s="425"/>
    </row>
    <row r="202" spans="1:50" ht="26.25" hidden="1" customHeight="1" x14ac:dyDescent="0.15">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3"/>
      <c r="B234" s="343"/>
      <c r="C234" s="343" t="s">
        <v>26</v>
      </c>
      <c r="D234" s="343"/>
      <c r="E234" s="343"/>
      <c r="F234" s="343"/>
      <c r="G234" s="343"/>
      <c r="H234" s="343"/>
      <c r="I234" s="343"/>
      <c r="J234" s="274" t="s">
        <v>416</v>
      </c>
      <c r="K234" s="111"/>
      <c r="L234" s="111"/>
      <c r="M234" s="111"/>
      <c r="N234" s="111"/>
      <c r="O234" s="111"/>
      <c r="P234" s="344" t="s">
        <v>27</v>
      </c>
      <c r="Q234" s="344"/>
      <c r="R234" s="344"/>
      <c r="S234" s="344"/>
      <c r="T234" s="344"/>
      <c r="U234" s="344"/>
      <c r="V234" s="344"/>
      <c r="W234" s="344"/>
      <c r="X234" s="344"/>
      <c r="Y234" s="341" t="s">
        <v>473</v>
      </c>
      <c r="Z234" s="342"/>
      <c r="AA234" s="342"/>
      <c r="AB234" s="342"/>
      <c r="AC234" s="274" t="s">
        <v>456</v>
      </c>
      <c r="AD234" s="274"/>
      <c r="AE234" s="274"/>
      <c r="AF234" s="274"/>
      <c r="AG234" s="274"/>
      <c r="AH234" s="341" t="s">
        <v>380</v>
      </c>
      <c r="AI234" s="343"/>
      <c r="AJ234" s="343"/>
      <c r="AK234" s="343"/>
      <c r="AL234" s="343" t="s">
        <v>21</v>
      </c>
      <c r="AM234" s="343"/>
      <c r="AN234" s="343"/>
      <c r="AO234" s="424"/>
      <c r="AP234" s="425" t="s">
        <v>417</v>
      </c>
      <c r="AQ234" s="425"/>
      <c r="AR234" s="425"/>
      <c r="AS234" s="425"/>
      <c r="AT234" s="425"/>
      <c r="AU234" s="425"/>
      <c r="AV234" s="425"/>
      <c r="AW234" s="425"/>
      <c r="AX234" s="425"/>
    </row>
    <row r="235" spans="1:50" ht="26.25" hidden="1" customHeight="1" x14ac:dyDescent="0.15">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3"/>
      <c r="B267" s="343"/>
      <c r="C267" s="343" t="s">
        <v>26</v>
      </c>
      <c r="D267" s="343"/>
      <c r="E267" s="343"/>
      <c r="F267" s="343"/>
      <c r="G267" s="343"/>
      <c r="H267" s="343"/>
      <c r="I267" s="343"/>
      <c r="J267" s="274" t="s">
        <v>416</v>
      </c>
      <c r="K267" s="111"/>
      <c r="L267" s="111"/>
      <c r="M267" s="111"/>
      <c r="N267" s="111"/>
      <c r="O267" s="111"/>
      <c r="P267" s="344" t="s">
        <v>27</v>
      </c>
      <c r="Q267" s="344"/>
      <c r="R267" s="344"/>
      <c r="S267" s="344"/>
      <c r="T267" s="344"/>
      <c r="U267" s="344"/>
      <c r="V267" s="344"/>
      <c r="W267" s="344"/>
      <c r="X267" s="344"/>
      <c r="Y267" s="341" t="s">
        <v>473</v>
      </c>
      <c r="Z267" s="342"/>
      <c r="AA267" s="342"/>
      <c r="AB267" s="342"/>
      <c r="AC267" s="274" t="s">
        <v>456</v>
      </c>
      <c r="AD267" s="274"/>
      <c r="AE267" s="274"/>
      <c r="AF267" s="274"/>
      <c r="AG267" s="274"/>
      <c r="AH267" s="341" t="s">
        <v>380</v>
      </c>
      <c r="AI267" s="343"/>
      <c r="AJ267" s="343"/>
      <c r="AK267" s="343"/>
      <c r="AL267" s="343" t="s">
        <v>21</v>
      </c>
      <c r="AM267" s="343"/>
      <c r="AN267" s="343"/>
      <c r="AO267" s="424"/>
      <c r="AP267" s="425" t="s">
        <v>417</v>
      </c>
      <c r="AQ267" s="425"/>
      <c r="AR267" s="425"/>
      <c r="AS267" s="425"/>
      <c r="AT267" s="425"/>
      <c r="AU267" s="425"/>
      <c r="AV267" s="425"/>
      <c r="AW267" s="425"/>
      <c r="AX267" s="425"/>
    </row>
    <row r="268" spans="1:50" ht="26.25" hidden="1" customHeight="1" x14ac:dyDescent="0.15">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3"/>
      <c r="B300" s="343"/>
      <c r="C300" s="343" t="s">
        <v>26</v>
      </c>
      <c r="D300" s="343"/>
      <c r="E300" s="343"/>
      <c r="F300" s="343"/>
      <c r="G300" s="343"/>
      <c r="H300" s="343"/>
      <c r="I300" s="343"/>
      <c r="J300" s="274" t="s">
        <v>416</v>
      </c>
      <c r="K300" s="111"/>
      <c r="L300" s="111"/>
      <c r="M300" s="111"/>
      <c r="N300" s="111"/>
      <c r="O300" s="111"/>
      <c r="P300" s="344" t="s">
        <v>27</v>
      </c>
      <c r="Q300" s="344"/>
      <c r="R300" s="344"/>
      <c r="S300" s="344"/>
      <c r="T300" s="344"/>
      <c r="U300" s="344"/>
      <c r="V300" s="344"/>
      <c r="W300" s="344"/>
      <c r="X300" s="344"/>
      <c r="Y300" s="341" t="s">
        <v>473</v>
      </c>
      <c r="Z300" s="342"/>
      <c r="AA300" s="342"/>
      <c r="AB300" s="342"/>
      <c r="AC300" s="274" t="s">
        <v>456</v>
      </c>
      <c r="AD300" s="274"/>
      <c r="AE300" s="274"/>
      <c r="AF300" s="274"/>
      <c r="AG300" s="274"/>
      <c r="AH300" s="341" t="s">
        <v>380</v>
      </c>
      <c r="AI300" s="343"/>
      <c r="AJ300" s="343"/>
      <c r="AK300" s="343"/>
      <c r="AL300" s="343" t="s">
        <v>21</v>
      </c>
      <c r="AM300" s="343"/>
      <c r="AN300" s="343"/>
      <c r="AO300" s="424"/>
      <c r="AP300" s="425" t="s">
        <v>417</v>
      </c>
      <c r="AQ300" s="425"/>
      <c r="AR300" s="425"/>
      <c r="AS300" s="425"/>
      <c r="AT300" s="425"/>
      <c r="AU300" s="425"/>
      <c r="AV300" s="425"/>
      <c r="AW300" s="425"/>
      <c r="AX300" s="425"/>
    </row>
    <row r="301" spans="1:50" ht="26.25" hidden="1" customHeight="1" x14ac:dyDescent="0.15">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3"/>
      <c r="B333" s="343"/>
      <c r="C333" s="343" t="s">
        <v>26</v>
      </c>
      <c r="D333" s="343"/>
      <c r="E333" s="343"/>
      <c r="F333" s="343"/>
      <c r="G333" s="343"/>
      <c r="H333" s="343"/>
      <c r="I333" s="343"/>
      <c r="J333" s="274" t="s">
        <v>416</v>
      </c>
      <c r="K333" s="111"/>
      <c r="L333" s="111"/>
      <c r="M333" s="111"/>
      <c r="N333" s="111"/>
      <c r="O333" s="111"/>
      <c r="P333" s="344" t="s">
        <v>27</v>
      </c>
      <c r="Q333" s="344"/>
      <c r="R333" s="344"/>
      <c r="S333" s="344"/>
      <c r="T333" s="344"/>
      <c r="U333" s="344"/>
      <c r="V333" s="344"/>
      <c r="W333" s="344"/>
      <c r="X333" s="344"/>
      <c r="Y333" s="341" t="s">
        <v>473</v>
      </c>
      <c r="Z333" s="342"/>
      <c r="AA333" s="342"/>
      <c r="AB333" s="342"/>
      <c r="AC333" s="274" t="s">
        <v>456</v>
      </c>
      <c r="AD333" s="274"/>
      <c r="AE333" s="274"/>
      <c r="AF333" s="274"/>
      <c r="AG333" s="274"/>
      <c r="AH333" s="341" t="s">
        <v>380</v>
      </c>
      <c r="AI333" s="343"/>
      <c r="AJ333" s="343"/>
      <c r="AK333" s="343"/>
      <c r="AL333" s="343" t="s">
        <v>21</v>
      </c>
      <c r="AM333" s="343"/>
      <c r="AN333" s="343"/>
      <c r="AO333" s="424"/>
      <c r="AP333" s="425" t="s">
        <v>417</v>
      </c>
      <c r="AQ333" s="425"/>
      <c r="AR333" s="425"/>
      <c r="AS333" s="425"/>
      <c r="AT333" s="425"/>
      <c r="AU333" s="425"/>
      <c r="AV333" s="425"/>
      <c r="AW333" s="425"/>
      <c r="AX333" s="425"/>
    </row>
    <row r="334" spans="1:50" ht="26.25" hidden="1" customHeight="1" x14ac:dyDescent="0.15">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3"/>
      <c r="B366" s="343"/>
      <c r="C366" s="343" t="s">
        <v>26</v>
      </c>
      <c r="D366" s="343"/>
      <c r="E366" s="343"/>
      <c r="F366" s="343"/>
      <c r="G366" s="343"/>
      <c r="H366" s="343"/>
      <c r="I366" s="343"/>
      <c r="J366" s="274" t="s">
        <v>416</v>
      </c>
      <c r="K366" s="111"/>
      <c r="L366" s="111"/>
      <c r="M366" s="111"/>
      <c r="N366" s="111"/>
      <c r="O366" s="111"/>
      <c r="P366" s="344" t="s">
        <v>27</v>
      </c>
      <c r="Q366" s="344"/>
      <c r="R366" s="344"/>
      <c r="S366" s="344"/>
      <c r="T366" s="344"/>
      <c r="U366" s="344"/>
      <c r="V366" s="344"/>
      <c r="W366" s="344"/>
      <c r="X366" s="344"/>
      <c r="Y366" s="341" t="s">
        <v>473</v>
      </c>
      <c r="Z366" s="342"/>
      <c r="AA366" s="342"/>
      <c r="AB366" s="342"/>
      <c r="AC366" s="274" t="s">
        <v>456</v>
      </c>
      <c r="AD366" s="274"/>
      <c r="AE366" s="274"/>
      <c r="AF366" s="274"/>
      <c r="AG366" s="274"/>
      <c r="AH366" s="341" t="s">
        <v>380</v>
      </c>
      <c r="AI366" s="343"/>
      <c r="AJ366" s="343"/>
      <c r="AK366" s="343"/>
      <c r="AL366" s="343" t="s">
        <v>21</v>
      </c>
      <c r="AM366" s="343"/>
      <c r="AN366" s="343"/>
      <c r="AO366" s="424"/>
      <c r="AP366" s="425" t="s">
        <v>417</v>
      </c>
      <c r="AQ366" s="425"/>
      <c r="AR366" s="425"/>
      <c r="AS366" s="425"/>
      <c r="AT366" s="425"/>
      <c r="AU366" s="425"/>
      <c r="AV366" s="425"/>
      <c r="AW366" s="425"/>
      <c r="AX366" s="425"/>
    </row>
    <row r="367" spans="1:50" ht="26.25" hidden="1" customHeight="1" x14ac:dyDescent="0.15">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3"/>
      <c r="B399" s="343"/>
      <c r="C399" s="343" t="s">
        <v>26</v>
      </c>
      <c r="D399" s="343"/>
      <c r="E399" s="343"/>
      <c r="F399" s="343"/>
      <c r="G399" s="343"/>
      <c r="H399" s="343"/>
      <c r="I399" s="343"/>
      <c r="J399" s="274" t="s">
        <v>416</v>
      </c>
      <c r="K399" s="111"/>
      <c r="L399" s="111"/>
      <c r="M399" s="111"/>
      <c r="N399" s="111"/>
      <c r="O399" s="111"/>
      <c r="P399" s="344" t="s">
        <v>27</v>
      </c>
      <c r="Q399" s="344"/>
      <c r="R399" s="344"/>
      <c r="S399" s="344"/>
      <c r="T399" s="344"/>
      <c r="U399" s="344"/>
      <c r="V399" s="344"/>
      <c r="W399" s="344"/>
      <c r="X399" s="344"/>
      <c r="Y399" s="341" t="s">
        <v>473</v>
      </c>
      <c r="Z399" s="342"/>
      <c r="AA399" s="342"/>
      <c r="AB399" s="342"/>
      <c r="AC399" s="274" t="s">
        <v>456</v>
      </c>
      <c r="AD399" s="274"/>
      <c r="AE399" s="274"/>
      <c r="AF399" s="274"/>
      <c r="AG399" s="274"/>
      <c r="AH399" s="341" t="s">
        <v>380</v>
      </c>
      <c r="AI399" s="343"/>
      <c r="AJ399" s="343"/>
      <c r="AK399" s="343"/>
      <c r="AL399" s="343" t="s">
        <v>21</v>
      </c>
      <c r="AM399" s="343"/>
      <c r="AN399" s="343"/>
      <c r="AO399" s="424"/>
      <c r="AP399" s="425" t="s">
        <v>417</v>
      </c>
      <c r="AQ399" s="425"/>
      <c r="AR399" s="425"/>
      <c r="AS399" s="425"/>
      <c r="AT399" s="425"/>
      <c r="AU399" s="425"/>
      <c r="AV399" s="425"/>
      <c r="AW399" s="425"/>
      <c r="AX399" s="425"/>
    </row>
    <row r="400" spans="1:50" ht="26.25" hidden="1" customHeight="1" x14ac:dyDescent="0.15">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3"/>
      <c r="B432" s="343"/>
      <c r="C432" s="343" t="s">
        <v>26</v>
      </c>
      <c r="D432" s="343"/>
      <c r="E432" s="343"/>
      <c r="F432" s="343"/>
      <c r="G432" s="343"/>
      <c r="H432" s="343"/>
      <c r="I432" s="343"/>
      <c r="J432" s="274" t="s">
        <v>416</v>
      </c>
      <c r="K432" s="111"/>
      <c r="L432" s="111"/>
      <c r="M432" s="111"/>
      <c r="N432" s="111"/>
      <c r="O432" s="111"/>
      <c r="P432" s="344" t="s">
        <v>27</v>
      </c>
      <c r="Q432" s="344"/>
      <c r="R432" s="344"/>
      <c r="S432" s="344"/>
      <c r="T432" s="344"/>
      <c r="U432" s="344"/>
      <c r="V432" s="344"/>
      <c r="W432" s="344"/>
      <c r="X432" s="344"/>
      <c r="Y432" s="341" t="s">
        <v>473</v>
      </c>
      <c r="Z432" s="342"/>
      <c r="AA432" s="342"/>
      <c r="AB432" s="342"/>
      <c r="AC432" s="274" t="s">
        <v>456</v>
      </c>
      <c r="AD432" s="274"/>
      <c r="AE432" s="274"/>
      <c r="AF432" s="274"/>
      <c r="AG432" s="274"/>
      <c r="AH432" s="341" t="s">
        <v>380</v>
      </c>
      <c r="AI432" s="343"/>
      <c r="AJ432" s="343"/>
      <c r="AK432" s="343"/>
      <c r="AL432" s="343" t="s">
        <v>21</v>
      </c>
      <c r="AM432" s="343"/>
      <c r="AN432" s="343"/>
      <c r="AO432" s="424"/>
      <c r="AP432" s="425" t="s">
        <v>417</v>
      </c>
      <c r="AQ432" s="425"/>
      <c r="AR432" s="425"/>
      <c r="AS432" s="425"/>
      <c r="AT432" s="425"/>
      <c r="AU432" s="425"/>
      <c r="AV432" s="425"/>
      <c r="AW432" s="425"/>
      <c r="AX432" s="425"/>
    </row>
    <row r="433" spans="1:50" ht="26.25" hidden="1" customHeight="1" x14ac:dyDescent="0.15">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3"/>
      <c r="B465" s="343"/>
      <c r="C465" s="343" t="s">
        <v>26</v>
      </c>
      <c r="D465" s="343"/>
      <c r="E465" s="343"/>
      <c r="F465" s="343"/>
      <c r="G465" s="343"/>
      <c r="H465" s="343"/>
      <c r="I465" s="343"/>
      <c r="J465" s="274" t="s">
        <v>416</v>
      </c>
      <c r="K465" s="111"/>
      <c r="L465" s="111"/>
      <c r="M465" s="111"/>
      <c r="N465" s="111"/>
      <c r="O465" s="111"/>
      <c r="P465" s="344" t="s">
        <v>27</v>
      </c>
      <c r="Q465" s="344"/>
      <c r="R465" s="344"/>
      <c r="S465" s="344"/>
      <c r="T465" s="344"/>
      <c r="U465" s="344"/>
      <c r="V465" s="344"/>
      <c r="W465" s="344"/>
      <c r="X465" s="344"/>
      <c r="Y465" s="341" t="s">
        <v>473</v>
      </c>
      <c r="Z465" s="342"/>
      <c r="AA465" s="342"/>
      <c r="AB465" s="342"/>
      <c r="AC465" s="274" t="s">
        <v>456</v>
      </c>
      <c r="AD465" s="274"/>
      <c r="AE465" s="274"/>
      <c r="AF465" s="274"/>
      <c r="AG465" s="274"/>
      <c r="AH465" s="341" t="s">
        <v>380</v>
      </c>
      <c r="AI465" s="343"/>
      <c r="AJ465" s="343"/>
      <c r="AK465" s="343"/>
      <c r="AL465" s="343" t="s">
        <v>21</v>
      </c>
      <c r="AM465" s="343"/>
      <c r="AN465" s="343"/>
      <c r="AO465" s="424"/>
      <c r="AP465" s="425" t="s">
        <v>417</v>
      </c>
      <c r="AQ465" s="425"/>
      <c r="AR465" s="425"/>
      <c r="AS465" s="425"/>
      <c r="AT465" s="425"/>
      <c r="AU465" s="425"/>
      <c r="AV465" s="425"/>
      <c r="AW465" s="425"/>
      <c r="AX465" s="425"/>
    </row>
    <row r="466" spans="1:50" ht="26.25" hidden="1" customHeight="1" x14ac:dyDescent="0.15">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3"/>
      <c r="B498" s="343"/>
      <c r="C498" s="343" t="s">
        <v>26</v>
      </c>
      <c r="D498" s="343"/>
      <c r="E498" s="343"/>
      <c r="F498" s="343"/>
      <c r="G498" s="343"/>
      <c r="H498" s="343"/>
      <c r="I498" s="343"/>
      <c r="J498" s="274" t="s">
        <v>416</v>
      </c>
      <c r="K498" s="111"/>
      <c r="L498" s="111"/>
      <c r="M498" s="111"/>
      <c r="N498" s="111"/>
      <c r="O498" s="111"/>
      <c r="P498" s="344" t="s">
        <v>27</v>
      </c>
      <c r="Q498" s="344"/>
      <c r="R498" s="344"/>
      <c r="S498" s="344"/>
      <c r="T498" s="344"/>
      <c r="U498" s="344"/>
      <c r="V498" s="344"/>
      <c r="W498" s="344"/>
      <c r="X498" s="344"/>
      <c r="Y498" s="341" t="s">
        <v>473</v>
      </c>
      <c r="Z498" s="342"/>
      <c r="AA498" s="342"/>
      <c r="AB498" s="342"/>
      <c r="AC498" s="274" t="s">
        <v>456</v>
      </c>
      <c r="AD498" s="274"/>
      <c r="AE498" s="274"/>
      <c r="AF498" s="274"/>
      <c r="AG498" s="274"/>
      <c r="AH498" s="341" t="s">
        <v>380</v>
      </c>
      <c r="AI498" s="343"/>
      <c r="AJ498" s="343"/>
      <c r="AK498" s="343"/>
      <c r="AL498" s="343" t="s">
        <v>21</v>
      </c>
      <c r="AM498" s="343"/>
      <c r="AN498" s="343"/>
      <c r="AO498" s="424"/>
      <c r="AP498" s="425" t="s">
        <v>417</v>
      </c>
      <c r="AQ498" s="425"/>
      <c r="AR498" s="425"/>
      <c r="AS498" s="425"/>
      <c r="AT498" s="425"/>
      <c r="AU498" s="425"/>
      <c r="AV498" s="425"/>
      <c r="AW498" s="425"/>
      <c r="AX498" s="425"/>
    </row>
    <row r="499" spans="1:50" ht="26.25" hidden="1" customHeight="1" x14ac:dyDescent="0.15">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3"/>
      <c r="B531" s="343"/>
      <c r="C531" s="343" t="s">
        <v>26</v>
      </c>
      <c r="D531" s="343"/>
      <c r="E531" s="343"/>
      <c r="F531" s="343"/>
      <c r="G531" s="343"/>
      <c r="H531" s="343"/>
      <c r="I531" s="343"/>
      <c r="J531" s="274" t="s">
        <v>416</v>
      </c>
      <c r="K531" s="111"/>
      <c r="L531" s="111"/>
      <c r="M531" s="111"/>
      <c r="N531" s="111"/>
      <c r="O531" s="111"/>
      <c r="P531" s="344" t="s">
        <v>27</v>
      </c>
      <c r="Q531" s="344"/>
      <c r="R531" s="344"/>
      <c r="S531" s="344"/>
      <c r="T531" s="344"/>
      <c r="U531" s="344"/>
      <c r="V531" s="344"/>
      <c r="W531" s="344"/>
      <c r="X531" s="344"/>
      <c r="Y531" s="341" t="s">
        <v>473</v>
      </c>
      <c r="Z531" s="342"/>
      <c r="AA531" s="342"/>
      <c r="AB531" s="342"/>
      <c r="AC531" s="274" t="s">
        <v>456</v>
      </c>
      <c r="AD531" s="274"/>
      <c r="AE531" s="274"/>
      <c r="AF531" s="274"/>
      <c r="AG531" s="274"/>
      <c r="AH531" s="341" t="s">
        <v>380</v>
      </c>
      <c r="AI531" s="343"/>
      <c r="AJ531" s="343"/>
      <c r="AK531" s="343"/>
      <c r="AL531" s="343" t="s">
        <v>21</v>
      </c>
      <c r="AM531" s="343"/>
      <c r="AN531" s="343"/>
      <c r="AO531" s="424"/>
      <c r="AP531" s="425" t="s">
        <v>417</v>
      </c>
      <c r="AQ531" s="425"/>
      <c r="AR531" s="425"/>
      <c r="AS531" s="425"/>
      <c r="AT531" s="425"/>
      <c r="AU531" s="425"/>
      <c r="AV531" s="425"/>
      <c r="AW531" s="425"/>
      <c r="AX531" s="425"/>
    </row>
    <row r="532" spans="1:50" ht="26.25" hidden="1" customHeight="1" x14ac:dyDescent="0.15">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3"/>
      <c r="B564" s="343"/>
      <c r="C564" s="343" t="s">
        <v>26</v>
      </c>
      <c r="D564" s="343"/>
      <c r="E564" s="343"/>
      <c r="F564" s="343"/>
      <c r="G564" s="343"/>
      <c r="H564" s="343"/>
      <c r="I564" s="343"/>
      <c r="J564" s="274" t="s">
        <v>416</v>
      </c>
      <c r="K564" s="111"/>
      <c r="L564" s="111"/>
      <c r="M564" s="111"/>
      <c r="N564" s="111"/>
      <c r="O564" s="111"/>
      <c r="P564" s="344" t="s">
        <v>27</v>
      </c>
      <c r="Q564" s="344"/>
      <c r="R564" s="344"/>
      <c r="S564" s="344"/>
      <c r="T564" s="344"/>
      <c r="U564" s="344"/>
      <c r="V564" s="344"/>
      <c r="W564" s="344"/>
      <c r="X564" s="344"/>
      <c r="Y564" s="341" t="s">
        <v>473</v>
      </c>
      <c r="Z564" s="342"/>
      <c r="AA564" s="342"/>
      <c r="AB564" s="342"/>
      <c r="AC564" s="274" t="s">
        <v>456</v>
      </c>
      <c r="AD564" s="274"/>
      <c r="AE564" s="274"/>
      <c r="AF564" s="274"/>
      <c r="AG564" s="274"/>
      <c r="AH564" s="341" t="s">
        <v>380</v>
      </c>
      <c r="AI564" s="343"/>
      <c r="AJ564" s="343"/>
      <c r="AK564" s="343"/>
      <c r="AL564" s="343" t="s">
        <v>21</v>
      </c>
      <c r="AM564" s="343"/>
      <c r="AN564" s="343"/>
      <c r="AO564" s="424"/>
      <c r="AP564" s="425" t="s">
        <v>417</v>
      </c>
      <c r="AQ564" s="425"/>
      <c r="AR564" s="425"/>
      <c r="AS564" s="425"/>
      <c r="AT564" s="425"/>
      <c r="AU564" s="425"/>
      <c r="AV564" s="425"/>
      <c r="AW564" s="425"/>
      <c r="AX564" s="425"/>
    </row>
    <row r="565" spans="1:50" ht="26.25" hidden="1" customHeight="1" x14ac:dyDescent="0.15">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3"/>
      <c r="B597" s="343"/>
      <c r="C597" s="343" t="s">
        <v>26</v>
      </c>
      <c r="D597" s="343"/>
      <c r="E597" s="343"/>
      <c r="F597" s="343"/>
      <c r="G597" s="343"/>
      <c r="H597" s="343"/>
      <c r="I597" s="343"/>
      <c r="J597" s="274" t="s">
        <v>416</v>
      </c>
      <c r="K597" s="111"/>
      <c r="L597" s="111"/>
      <c r="M597" s="111"/>
      <c r="N597" s="111"/>
      <c r="O597" s="111"/>
      <c r="P597" s="344" t="s">
        <v>27</v>
      </c>
      <c r="Q597" s="344"/>
      <c r="R597" s="344"/>
      <c r="S597" s="344"/>
      <c r="T597" s="344"/>
      <c r="U597" s="344"/>
      <c r="V597" s="344"/>
      <c r="W597" s="344"/>
      <c r="X597" s="344"/>
      <c r="Y597" s="341" t="s">
        <v>473</v>
      </c>
      <c r="Z597" s="342"/>
      <c r="AA597" s="342"/>
      <c r="AB597" s="342"/>
      <c r="AC597" s="274" t="s">
        <v>456</v>
      </c>
      <c r="AD597" s="274"/>
      <c r="AE597" s="274"/>
      <c r="AF597" s="274"/>
      <c r="AG597" s="274"/>
      <c r="AH597" s="341" t="s">
        <v>380</v>
      </c>
      <c r="AI597" s="343"/>
      <c r="AJ597" s="343"/>
      <c r="AK597" s="343"/>
      <c r="AL597" s="343" t="s">
        <v>21</v>
      </c>
      <c r="AM597" s="343"/>
      <c r="AN597" s="343"/>
      <c r="AO597" s="424"/>
      <c r="AP597" s="425" t="s">
        <v>417</v>
      </c>
      <c r="AQ597" s="425"/>
      <c r="AR597" s="425"/>
      <c r="AS597" s="425"/>
      <c r="AT597" s="425"/>
      <c r="AU597" s="425"/>
      <c r="AV597" s="425"/>
      <c r="AW597" s="425"/>
      <c r="AX597" s="425"/>
    </row>
    <row r="598" spans="1:50" ht="26.25" hidden="1" customHeight="1" x14ac:dyDescent="0.15">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3"/>
      <c r="B630" s="343"/>
      <c r="C630" s="343" t="s">
        <v>26</v>
      </c>
      <c r="D630" s="343"/>
      <c r="E630" s="343"/>
      <c r="F630" s="343"/>
      <c r="G630" s="343"/>
      <c r="H630" s="343"/>
      <c r="I630" s="343"/>
      <c r="J630" s="274" t="s">
        <v>416</v>
      </c>
      <c r="K630" s="111"/>
      <c r="L630" s="111"/>
      <c r="M630" s="111"/>
      <c r="N630" s="111"/>
      <c r="O630" s="111"/>
      <c r="P630" s="344" t="s">
        <v>27</v>
      </c>
      <c r="Q630" s="344"/>
      <c r="R630" s="344"/>
      <c r="S630" s="344"/>
      <c r="T630" s="344"/>
      <c r="U630" s="344"/>
      <c r="V630" s="344"/>
      <c r="W630" s="344"/>
      <c r="X630" s="344"/>
      <c r="Y630" s="341" t="s">
        <v>473</v>
      </c>
      <c r="Z630" s="342"/>
      <c r="AA630" s="342"/>
      <c r="AB630" s="342"/>
      <c r="AC630" s="274" t="s">
        <v>456</v>
      </c>
      <c r="AD630" s="274"/>
      <c r="AE630" s="274"/>
      <c r="AF630" s="274"/>
      <c r="AG630" s="274"/>
      <c r="AH630" s="341" t="s">
        <v>380</v>
      </c>
      <c r="AI630" s="343"/>
      <c r="AJ630" s="343"/>
      <c r="AK630" s="343"/>
      <c r="AL630" s="343" t="s">
        <v>21</v>
      </c>
      <c r="AM630" s="343"/>
      <c r="AN630" s="343"/>
      <c r="AO630" s="424"/>
      <c r="AP630" s="425" t="s">
        <v>417</v>
      </c>
      <c r="AQ630" s="425"/>
      <c r="AR630" s="425"/>
      <c r="AS630" s="425"/>
      <c r="AT630" s="425"/>
      <c r="AU630" s="425"/>
      <c r="AV630" s="425"/>
      <c r="AW630" s="425"/>
      <c r="AX630" s="425"/>
    </row>
    <row r="631" spans="1:50" ht="26.25" hidden="1" customHeight="1" x14ac:dyDescent="0.15">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3"/>
      <c r="B663" s="343"/>
      <c r="C663" s="343" t="s">
        <v>26</v>
      </c>
      <c r="D663" s="343"/>
      <c r="E663" s="343"/>
      <c r="F663" s="343"/>
      <c r="G663" s="343"/>
      <c r="H663" s="343"/>
      <c r="I663" s="343"/>
      <c r="J663" s="274" t="s">
        <v>416</v>
      </c>
      <c r="K663" s="111"/>
      <c r="L663" s="111"/>
      <c r="M663" s="111"/>
      <c r="N663" s="111"/>
      <c r="O663" s="111"/>
      <c r="P663" s="344" t="s">
        <v>27</v>
      </c>
      <c r="Q663" s="344"/>
      <c r="R663" s="344"/>
      <c r="S663" s="344"/>
      <c r="T663" s="344"/>
      <c r="U663" s="344"/>
      <c r="V663" s="344"/>
      <c r="W663" s="344"/>
      <c r="X663" s="344"/>
      <c r="Y663" s="341" t="s">
        <v>473</v>
      </c>
      <c r="Z663" s="342"/>
      <c r="AA663" s="342"/>
      <c r="AB663" s="342"/>
      <c r="AC663" s="274" t="s">
        <v>456</v>
      </c>
      <c r="AD663" s="274"/>
      <c r="AE663" s="274"/>
      <c r="AF663" s="274"/>
      <c r="AG663" s="274"/>
      <c r="AH663" s="341" t="s">
        <v>380</v>
      </c>
      <c r="AI663" s="343"/>
      <c r="AJ663" s="343"/>
      <c r="AK663" s="343"/>
      <c r="AL663" s="343" t="s">
        <v>21</v>
      </c>
      <c r="AM663" s="343"/>
      <c r="AN663" s="343"/>
      <c r="AO663" s="424"/>
      <c r="AP663" s="425" t="s">
        <v>417</v>
      </c>
      <c r="AQ663" s="425"/>
      <c r="AR663" s="425"/>
      <c r="AS663" s="425"/>
      <c r="AT663" s="425"/>
      <c r="AU663" s="425"/>
      <c r="AV663" s="425"/>
      <c r="AW663" s="425"/>
      <c r="AX663" s="425"/>
    </row>
    <row r="664" spans="1:50" ht="26.25" hidden="1" customHeight="1" x14ac:dyDescent="0.15">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3"/>
      <c r="B696" s="343"/>
      <c r="C696" s="343" t="s">
        <v>26</v>
      </c>
      <c r="D696" s="343"/>
      <c r="E696" s="343"/>
      <c r="F696" s="343"/>
      <c r="G696" s="343"/>
      <c r="H696" s="343"/>
      <c r="I696" s="343"/>
      <c r="J696" s="274" t="s">
        <v>416</v>
      </c>
      <c r="K696" s="111"/>
      <c r="L696" s="111"/>
      <c r="M696" s="111"/>
      <c r="N696" s="111"/>
      <c r="O696" s="111"/>
      <c r="P696" s="344" t="s">
        <v>27</v>
      </c>
      <c r="Q696" s="344"/>
      <c r="R696" s="344"/>
      <c r="S696" s="344"/>
      <c r="T696" s="344"/>
      <c r="U696" s="344"/>
      <c r="V696" s="344"/>
      <c r="W696" s="344"/>
      <c r="X696" s="344"/>
      <c r="Y696" s="341" t="s">
        <v>473</v>
      </c>
      <c r="Z696" s="342"/>
      <c r="AA696" s="342"/>
      <c r="AB696" s="342"/>
      <c r="AC696" s="274" t="s">
        <v>456</v>
      </c>
      <c r="AD696" s="274"/>
      <c r="AE696" s="274"/>
      <c r="AF696" s="274"/>
      <c r="AG696" s="274"/>
      <c r="AH696" s="341" t="s">
        <v>380</v>
      </c>
      <c r="AI696" s="343"/>
      <c r="AJ696" s="343"/>
      <c r="AK696" s="343"/>
      <c r="AL696" s="343" t="s">
        <v>21</v>
      </c>
      <c r="AM696" s="343"/>
      <c r="AN696" s="343"/>
      <c r="AO696" s="424"/>
      <c r="AP696" s="425" t="s">
        <v>417</v>
      </c>
      <c r="AQ696" s="425"/>
      <c r="AR696" s="425"/>
      <c r="AS696" s="425"/>
      <c r="AT696" s="425"/>
      <c r="AU696" s="425"/>
      <c r="AV696" s="425"/>
      <c r="AW696" s="425"/>
      <c r="AX696" s="425"/>
    </row>
    <row r="697" spans="1:50" ht="26.25" hidden="1" customHeight="1" x14ac:dyDescent="0.15">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3"/>
      <c r="B729" s="343"/>
      <c r="C729" s="343" t="s">
        <v>26</v>
      </c>
      <c r="D729" s="343"/>
      <c r="E729" s="343"/>
      <c r="F729" s="343"/>
      <c r="G729" s="343"/>
      <c r="H729" s="343"/>
      <c r="I729" s="343"/>
      <c r="J729" s="274" t="s">
        <v>416</v>
      </c>
      <c r="K729" s="111"/>
      <c r="L729" s="111"/>
      <c r="M729" s="111"/>
      <c r="N729" s="111"/>
      <c r="O729" s="111"/>
      <c r="P729" s="344" t="s">
        <v>27</v>
      </c>
      <c r="Q729" s="344"/>
      <c r="R729" s="344"/>
      <c r="S729" s="344"/>
      <c r="T729" s="344"/>
      <c r="U729" s="344"/>
      <c r="V729" s="344"/>
      <c r="W729" s="344"/>
      <c r="X729" s="344"/>
      <c r="Y729" s="341" t="s">
        <v>473</v>
      </c>
      <c r="Z729" s="342"/>
      <c r="AA729" s="342"/>
      <c r="AB729" s="342"/>
      <c r="AC729" s="274" t="s">
        <v>456</v>
      </c>
      <c r="AD729" s="274"/>
      <c r="AE729" s="274"/>
      <c r="AF729" s="274"/>
      <c r="AG729" s="274"/>
      <c r="AH729" s="341" t="s">
        <v>380</v>
      </c>
      <c r="AI729" s="343"/>
      <c r="AJ729" s="343"/>
      <c r="AK729" s="343"/>
      <c r="AL729" s="343" t="s">
        <v>21</v>
      </c>
      <c r="AM729" s="343"/>
      <c r="AN729" s="343"/>
      <c r="AO729" s="424"/>
      <c r="AP729" s="425" t="s">
        <v>417</v>
      </c>
      <c r="AQ729" s="425"/>
      <c r="AR729" s="425"/>
      <c r="AS729" s="425"/>
      <c r="AT729" s="425"/>
      <c r="AU729" s="425"/>
      <c r="AV729" s="425"/>
      <c r="AW729" s="425"/>
      <c r="AX729" s="425"/>
    </row>
    <row r="730" spans="1:50" ht="26.25" hidden="1" customHeight="1" x14ac:dyDescent="0.15">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3"/>
      <c r="B762" s="343"/>
      <c r="C762" s="343" t="s">
        <v>26</v>
      </c>
      <c r="D762" s="343"/>
      <c r="E762" s="343"/>
      <c r="F762" s="343"/>
      <c r="G762" s="343"/>
      <c r="H762" s="343"/>
      <c r="I762" s="343"/>
      <c r="J762" s="274" t="s">
        <v>416</v>
      </c>
      <c r="K762" s="111"/>
      <c r="L762" s="111"/>
      <c r="M762" s="111"/>
      <c r="N762" s="111"/>
      <c r="O762" s="111"/>
      <c r="P762" s="344" t="s">
        <v>27</v>
      </c>
      <c r="Q762" s="344"/>
      <c r="R762" s="344"/>
      <c r="S762" s="344"/>
      <c r="T762" s="344"/>
      <c r="U762" s="344"/>
      <c r="V762" s="344"/>
      <c r="W762" s="344"/>
      <c r="X762" s="344"/>
      <c r="Y762" s="341" t="s">
        <v>473</v>
      </c>
      <c r="Z762" s="342"/>
      <c r="AA762" s="342"/>
      <c r="AB762" s="342"/>
      <c r="AC762" s="274" t="s">
        <v>456</v>
      </c>
      <c r="AD762" s="274"/>
      <c r="AE762" s="274"/>
      <c r="AF762" s="274"/>
      <c r="AG762" s="274"/>
      <c r="AH762" s="341" t="s">
        <v>380</v>
      </c>
      <c r="AI762" s="343"/>
      <c r="AJ762" s="343"/>
      <c r="AK762" s="343"/>
      <c r="AL762" s="343" t="s">
        <v>21</v>
      </c>
      <c r="AM762" s="343"/>
      <c r="AN762" s="343"/>
      <c r="AO762" s="424"/>
      <c r="AP762" s="425" t="s">
        <v>417</v>
      </c>
      <c r="AQ762" s="425"/>
      <c r="AR762" s="425"/>
      <c r="AS762" s="425"/>
      <c r="AT762" s="425"/>
      <c r="AU762" s="425"/>
      <c r="AV762" s="425"/>
      <c r="AW762" s="425"/>
      <c r="AX762" s="425"/>
    </row>
    <row r="763" spans="1:50" ht="26.25" hidden="1" customHeight="1" x14ac:dyDescent="0.15">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3"/>
      <c r="B795" s="343"/>
      <c r="C795" s="343" t="s">
        <v>26</v>
      </c>
      <c r="D795" s="343"/>
      <c r="E795" s="343"/>
      <c r="F795" s="343"/>
      <c r="G795" s="343"/>
      <c r="H795" s="343"/>
      <c r="I795" s="343"/>
      <c r="J795" s="274" t="s">
        <v>416</v>
      </c>
      <c r="K795" s="111"/>
      <c r="L795" s="111"/>
      <c r="M795" s="111"/>
      <c r="N795" s="111"/>
      <c r="O795" s="111"/>
      <c r="P795" s="344" t="s">
        <v>27</v>
      </c>
      <c r="Q795" s="344"/>
      <c r="R795" s="344"/>
      <c r="S795" s="344"/>
      <c r="T795" s="344"/>
      <c r="U795" s="344"/>
      <c r="V795" s="344"/>
      <c r="W795" s="344"/>
      <c r="X795" s="344"/>
      <c r="Y795" s="341" t="s">
        <v>473</v>
      </c>
      <c r="Z795" s="342"/>
      <c r="AA795" s="342"/>
      <c r="AB795" s="342"/>
      <c r="AC795" s="274" t="s">
        <v>456</v>
      </c>
      <c r="AD795" s="274"/>
      <c r="AE795" s="274"/>
      <c r="AF795" s="274"/>
      <c r="AG795" s="274"/>
      <c r="AH795" s="341" t="s">
        <v>380</v>
      </c>
      <c r="AI795" s="343"/>
      <c r="AJ795" s="343"/>
      <c r="AK795" s="343"/>
      <c r="AL795" s="343" t="s">
        <v>21</v>
      </c>
      <c r="AM795" s="343"/>
      <c r="AN795" s="343"/>
      <c r="AO795" s="424"/>
      <c r="AP795" s="425" t="s">
        <v>417</v>
      </c>
      <c r="AQ795" s="425"/>
      <c r="AR795" s="425"/>
      <c r="AS795" s="425"/>
      <c r="AT795" s="425"/>
      <c r="AU795" s="425"/>
      <c r="AV795" s="425"/>
      <c r="AW795" s="425"/>
      <c r="AX795" s="425"/>
    </row>
    <row r="796" spans="1:50" ht="26.25" hidden="1" customHeight="1" x14ac:dyDescent="0.15">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3"/>
      <c r="B828" s="343"/>
      <c r="C828" s="343" t="s">
        <v>26</v>
      </c>
      <c r="D828" s="343"/>
      <c r="E828" s="343"/>
      <c r="F828" s="343"/>
      <c r="G828" s="343"/>
      <c r="H828" s="343"/>
      <c r="I828" s="343"/>
      <c r="J828" s="274" t="s">
        <v>416</v>
      </c>
      <c r="K828" s="111"/>
      <c r="L828" s="111"/>
      <c r="M828" s="111"/>
      <c r="N828" s="111"/>
      <c r="O828" s="111"/>
      <c r="P828" s="344" t="s">
        <v>27</v>
      </c>
      <c r="Q828" s="344"/>
      <c r="R828" s="344"/>
      <c r="S828" s="344"/>
      <c r="T828" s="344"/>
      <c r="U828" s="344"/>
      <c r="V828" s="344"/>
      <c r="W828" s="344"/>
      <c r="X828" s="344"/>
      <c r="Y828" s="341" t="s">
        <v>473</v>
      </c>
      <c r="Z828" s="342"/>
      <c r="AA828" s="342"/>
      <c r="AB828" s="342"/>
      <c r="AC828" s="274" t="s">
        <v>456</v>
      </c>
      <c r="AD828" s="274"/>
      <c r="AE828" s="274"/>
      <c r="AF828" s="274"/>
      <c r="AG828" s="274"/>
      <c r="AH828" s="341" t="s">
        <v>380</v>
      </c>
      <c r="AI828" s="343"/>
      <c r="AJ828" s="343"/>
      <c r="AK828" s="343"/>
      <c r="AL828" s="343" t="s">
        <v>21</v>
      </c>
      <c r="AM828" s="343"/>
      <c r="AN828" s="343"/>
      <c r="AO828" s="424"/>
      <c r="AP828" s="425" t="s">
        <v>417</v>
      </c>
      <c r="AQ828" s="425"/>
      <c r="AR828" s="425"/>
      <c r="AS828" s="425"/>
      <c r="AT828" s="425"/>
      <c r="AU828" s="425"/>
      <c r="AV828" s="425"/>
      <c r="AW828" s="425"/>
      <c r="AX828" s="425"/>
    </row>
    <row r="829" spans="1:50" ht="26.25" hidden="1" customHeight="1" x14ac:dyDescent="0.15">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3"/>
      <c r="B861" s="343"/>
      <c r="C861" s="343" t="s">
        <v>26</v>
      </c>
      <c r="D861" s="343"/>
      <c r="E861" s="343"/>
      <c r="F861" s="343"/>
      <c r="G861" s="343"/>
      <c r="H861" s="343"/>
      <c r="I861" s="343"/>
      <c r="J861" s="274" t="s">
        <v>416</v>
      </c>
      <c r="K861" s="111"/>
      <c r="L861" s="111"/>
      <c r="M861" s="111"/>
      <c r="N861" s="111"/>
      <c r="O861" s="111"/>
      <c r="P861" s="344" t="s">
        <v>27</v>
      </c>
      <c r="Q861" s="344"/>
      <c r="R861" s="344"/>
      <c r="S861" s="344"/>
      <c r="T861" s="344"/>
      <c r="U861" s="344"/>
      <c r="V861" s="344"/>
      <c r="W861" s="344"/>
      <c r="X861" s="344"/>
      <c r="Y861" s="341" t="s">
        <v>473</v>
      </c>
      <c r="Z861" s="342"/>
      <c r="AA861" s="342"/>
      <c r="AB861" s="342"/>
      <c r="AC861" s="274" t="s">
        <v>456</v>
      </c>
      <c r="AD861" s="274"/>
      <c r="AE861" s="274"/>
      <c r="AF861" s="274"/>
      <c r="AG861" s="274"/>
      <c r="AH861" s="341" t="s">
        <v>380</v>
      </c>
      <c r="AI861" s="343"/>
      <c r="AJ861" s="343"/>
      <c r="AK861" s="343"/>
      <c r="AL861" s="343" t="s">
        <v>21</v>
      </c>
      <c r="AM861" s="343"/>
      <c r="AN861" s="343"/>
      <c r="AO861" s="424"/>
      <c r="AP861" s="425" t="s">
        <v>417</v>
      </c>
      <c r="AQ861" s="425"/>
      <c r="AR861" s="425"/>
      <c r="AS861" s="425"/>
      <c r="AT861" s="425"/>
      <c r="AU861" s="425"/>
      <c r="AV861" s="425"/>
      <c r="AW861" s="425"/>
      <c r="AX861" s="425"/>
    </row>
    <row r="862" spans="1:50" ht="26.25" hidden="1" customHeight="1" x14ac:dyDescent="0.15">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3"/>
      <c r="B894" s="343"/>
      <c r="C894" s="343" t="s">
        <v>26</v>
      </c>
      <c r="D894" s="343"/>
      <c r="E894" s="343"/>
      <c r="F894" s="343"/>
      <c r="G894" s="343"/>
      <c r="H894" s="343"/>
      <c r="I894" s="343"/>
      <c r="J894" s="274" t="s">
        <v>416</v>
      </c>
      <c r="K894" s="111"/>
      <c r="L894" s="111"/>
      <c r="M894" s="111"/>
      <c r="N894" s="111"/>
      <c r="O894" s="111"/>
      <c r="P894" s="344" t="s">
        <v>27</v>
      </c>
      <c r="Q894" s="344"/>
      <c r="R894" s="344"/>
      <c r="S894" s="344"/>
      <c r="T894" s="344"/>
      <c r="U894" s="344"/>
      <c r="V894" s="344"/>
      <c r="W894" s="344"/>
      <c r="X894" s="344"/>
      <c r="Y894" s="341" t="s">
        <v>473</v>
      </c>
      <c r="Z894" s="342"/>
      <c r="AA894" s="342"/>
      <c r="AB894" s="342"/>
      <c r="AC894" s="274" t="s">
        <v>456</v>
      </c>
      <c r="AD894" s="274"/>
      <c r="AE894" s="274"/>
      <c r="AF894" s="274"/>
      <c r="AG894" s="274"/>
      <c r="AH894" s="341" t="s">
        <v>380</v>
      </c>
      <c r="AI894" s="343"/>
      <c r="AJ894" s="343"/>
      <c r="AK894" s="343"/>
      <c r="AL894" s="343" t="s">
        <v>21</v>
      </c>
      <c r="AM894" s="343"/>
      <c r="AN894" s="343"/>
      <c r="AO894" s="424"/>
      <c r="AP894" s="425" t="s">
        <v>417</v>
      </c>
      <c r="AQ894" s="425"/>
      <c r="AR894" s="425"/>
      <c r="AS894" s="425"/>
      <c r="AT894" s="425"/>
      <c r="AU894" s="425"/>
      <c r="AV894" s="425"/>
      <c r="AW894" s="425"/>
      <c r="AX894" s="425"/>
    </row>
    <row r="895" spans="1:50" ht="26.25" hidden="1" customHeight="1" x14ac:dyDescent="0.15">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3"/>
      <c r="B927" s="343"/>
      <c r="C927" s="343" t="s">
        <v>26</v>
      </c>
      <c r="D927" s="343"/>
      <c r="E927" s="343"/>
      <c r="F927" s="343"/>
      <c r="G927" s="343"/>
      <c r="H927" s="343"/>
      <c r="I927" s="343"/>
      <c r="J927" s="274" t="s">
        <v>416</v>
      </c>
      <c r="K927" s="111"/>
      <c r="L927" s="111"/>
      <c r="M927" s="111"/>
      <c r="N927" s="111"/>
      <c r="O927" s="111"/>
      <c r="P927" s="344" t="s">
        <v>27</v>
      </c>
      <c r="Q927" s="344"/>
      <c r="R927" s="344"/>
      <c r="S927" s="344"/>
      <c r="T927" s="344"/>
      <c r="U927" s="344"/>
      <c r="V927" s="344"/>
      <c r="W927" s="344"/>
      <c r="X927" s="344"/>
      <c r="Y927" s="341" t="s">
        <v>473</v>
      </c>
      <c r="Z927" s="342"/>
      <c r="AA927" s="342"/>
      <c r="AB927" s="342"/>
      <c r="AC927" s="274" t="s">
        <v>456</v>
      </c>
      <c r="AD927" s="274"/>
      <c r="AE927" s="274"/>
      <c r="AF927" s="274"/>
      <c r="AG927" s="274"/>
      <c r="AH927" s="341" t="s">
        <v>380</v>
      </c>
      <c r="AI927" s="343"/>
      <c r="AJ927" s="343"/>
      <c r="AK927" s="343"/>
      <c r="AL927" s="343" t="s">
        <v>21</v>
      </c>
      <c r="AM927" s="343"/>
      <c r="AN927" s="343"/>
      <c r="AO927" s="424"/>
      <c r="AP927" s="425" t="s">
        <v>417</v>
      </c>
      <c r="AQ927" s="425"/>
      <c r="AR927" s="425"/>
      <c r="AS927" s="425"/>
      <c r="AT927" s="425"/>
      <c r="AU927" s="425"/>
      <c r="AV927" s="425"/>
      <c r="AW927" s="425"/>
      <c r="AX927" s="425"/>
    </row>
    <row r="928" spans="1:50" ht="26.25" hidden="1" customHeight="1" x14ac:dyDescent="0.15">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3"/>
      <c r="B960" s="343"/>
      <c r="C960" s="343" t="s">
        <v>26</v>
      </c>
      <c r="D960" s="343"/>
      <c r="E960" s="343"/>
      <c r="F960" s="343"/>
      <c r="G960" s="343"/>
      <c r="H960" s="343"/>
      <c r="I960" s="343"/>
      <c r="J960" s="274" t="s">
        <v>416</v>
      </c>
      <c r="K960" s="111"/>
      <c r="L960" s="111"/>
      <c r="M960" s="111"/>
      <c r="N960" s="111"/>
      <c r="O960" s="111"/>
      <c r="P960" s="344" t="s">
        <v>27</v>
      </c>
      <c r="Q960" s="344"/>
      <c r="R960" s="344"/>
      <c r="S960" s="344"/>
      <c r="T960" s="344"/>
      <c r="U960" s="344"/>
      <c r="V960" s="344"/>
      <c r="W960" s="344"/>
      <c r="X960" s="344"/>
      <c r="Y960" s="341" t="s">
        <v>473</v>
      </c>
      <c r="Z960" s="342"/>
      <c r="AA960" s="342"/>
      <c r="AB960" s="342"/>
      <c r="AC960" s="274" t="s">
        <v>456</v>
      </c>
      <c r="AD960" s="274"/>
      <c r="AE960" s="274"/>
      <c r="AF960" s="274"/>
      <c r="AG960" s="274"/>
      <c r="AH960" s="341" t="s">
        <v>380</v>
      </c>
      <c r="AI960" s="343"/>
      <c r="AJ960" s="343"/>
      <c r="AK960" s="343"/>
      <c r="AL960" s="343" t="s">
        <v>21</v>
      </c>
      <c r="AM960" s="343"/>
      <c r="AN960" s="343"/>
      <c r="AO960" s="424"/>
      <c r="AP960" s="425" t="s">
        <v>417</v>
      </c>
      <c r="AQ960" s="425"/>
      <c r="AR960" s="425"/>
      <c r="AS960" s="425"/>
      <c r="AT960" s="425"/>
      <c r="AU960" s="425"/>
      <c r="AV960" s="425"/>
      <c r="AW960" s="425"/>
      <c r="AX960" s="425"/>
    </row>
    <row r="961" spans="1:50" ht="26.25" hidden="1" customHeight="1" x14ac:dyDescent="0.15">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3"/>
      <c r="B993" s="343"/>
      <c r="C993" s="343" t="s">
        <v>26</v>
      </c>
      <c r="D993" s="343"/>
      <c r="E993" s="343"/>
      <c r="F993" s="343"/>
      <c r="G993" s="343"/>
      <c r="H993" s="343"/>
      <c r="I993" s="343"/>
      <c r="J993" s="274" t="s">
        <v>416</v>
      </c>
      <c r="K993" s="111"/>
      <c r="L993" s="111"/>
      <c r="M993" s="111"/>
      <c r="N993" s="111"/>
      <c r="O993" s="111"/>
      <c r="P993" s="344" t="s">
        <v>27</v>
      </c>
      <c r="Q993" s="344"/>
      <c r="R993" s="344"/>
      <c r="S993" s="344"/>
      <c r="T993" s="344"/>
      <c r="U993" s="344"/>
      <c r="V993" s="344"/>
      <c r="W993" s="344"/>
      <c r="X993" s="344"/>
      <c r="Y993" s="341" t="s">
        <v>473</v>
      </c>
      <c r="Z993" s="342"/>
      <c r="AA993" s="342"/>
      <c r="AB993" s="342"/>
      <c r="AC993" s="274" t="s">
        <v>456</v>
      </c>
      <c r="AD993" s="274"/>
      <c r="AE993" s="274"/>
      <c r="AF993" s="274"/>
      <c r="AG993" s="274"/>
      <c r="AH993" s="341" t="s">
        <v>380</v>
      </c>
      <c r="AI993" s="343"/>
      <c r="AJ993" s="343"/>
      <c r="AK993" s="343"/>
      <c r="AL993" s="343" t="s">
        <v>21</v>
      </c>
      <c r="AM993" s="343"/>
      <c r="AN993" s="343"/>
      <c r="AO993" s="424"/>
      <c r="AP993" s="425" t="s">
        <v>417</v>
      </c>
      <c r="AQ993" s="425"/>
      <c r="AR993" s="425"/>
      <c r="AS993" s="425"/>
      <c r="AT993" s="425"/>
      <c r="AU993" s="425"/>
      <c r="AV993" s="425"/>
      <c r="AW993" s="425"/>
      <c r="AX993" s="425"/>
    </row>
    <row r="994" spans="1:50" ht="26.25" hidden="1" customHeight="1" x14ac:dyDescent="0.15">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3"/>
      <c r="B1026" s="343"/>
      <c r="C1026" s="343" t="s">
        <v>26</v>
      </c>
      <c r="D1026" s="343"/>
      <c r="E1026" s="343"/>
      <c r="F1026" s="343"/>
      <c r="G1026" s="343"/>
      <c r="H1026" s="343"/>
      <c r="I1026" s="343"/>
      <c r="J1026" s="274" t="s">
        <v>416</v>
      </c>
      <c r="K1026" s="111"/>
      <c r="L1026" s="111"/>
      <c r="M1026" s="111"/>
      <c r="N1026" s="111"/>
      <c r="O1026" s="111"/>
      <c r="P1026" s="344" t="s">
        <v>27</v>
      </c>
      <c r="Q1026" s="344"/>
      <c r="R1026" s="344"/>
      <c r="S1026" s="344"/>
      <c r="T1026" s="344"/>
      <c r="U1026" s="344"/>
      <c r="V1026" s="344"/>
      <c r="W1026" s="344"/>
      <c r="X1026" s="344"/>
      <c r="Y1026" s="341" t="s">
        <v>473</v>
      </c>
      <c r="Z1026" s="342"/>
      <c r="AA1026" s="342"/>
      <c r="AB1026" s="342"/>
      <c r="AC1026" s="274" t="s">
        <v>456</v>
      </c>
      <c r="AD1026" s="274"/>
      <c r="AE1026" s="274"/>
      <c r="AF1026" s="274"/>
      <c r="AG1026" s="274"/>
      <c r="AH1026" s="341" t="s">
        <v>380</v>
      </c>
      <c r="AI1026" s="343"/>
      <c r="AJ1026" s="343"/>
      <c r="AK1026" s="343"/>
      <c r="AL1026" s="343" t="s">
        <v>21</v>
      </c>
      <c r="AM1026" s="343"/>
      <c r="AN1026" s="343"/>
      <c r="AO1026" s="424"/>
      <c r="AP1026" s="425" t="s">
        <v>417</v>
      </c>
      <c r="AQ1026" s="425"/>
      <c r="AR1026" s="425"/>
      <c r="AS1026" s="425"/>
      <c r="AT1026" s="425"/>
      <c r="AU1026" s="425"/>
      <c r="AV1026" s="425"/>
      <c r="AW1026" s="425"/>
      <c r="AX1026" s="425"/>
    </row>
    <row r="1027" spans="1:50" ht="26.25" hidden="1" customHeight="1" x14ac:dyDescent="0.15">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3"/>
      <c r="B1059" s="343"/>
      <c r="C1059" s="343" t="s">
        <v>26</v>
      </c>
      <c r="D1059" s="343"/>
      <c r="E1059" s="343"/>
      <c r="F1059" s="343"/>
      <c r="G1059" s="343"/>
      <c r="H1059" s="343"/>
      <c r="I1059" s="343"/>
      <c r="J1059" s="274" t="s">
        <v>416</v>
      </c>
      <c r="K1059" s="111"/>
      <c r="L1059" s="111"/>
      <c r="M1059" s="111"/>
      <c r="N1059" s="111"/>
      <c r="O1059" s="111"/>
      <c r="P1059" s="344" t="s">
        <v>27</v>
      </c>
      <c r="Q1059" s="344"/>
      <c r="R1059" s="344"/>
      <c r="S1059" s="344"/>
      <c r="T1059" s="344"/>
      <c r="U1059" s="344"/>
      <c r="V1059" s="344"/>
      <c r="W1059" s="344"/>
      <c r="X1059" s="344"/>
      <c r="Y1059" s="341" t="s">
        <v>473</v>
      </c>
      <c r="Z1059" s="342"/>
      <c r="AA1059" s="342"/>
      <c r="AB1059" s="342"/>
      <c r="AC1059" s="274" t="s">
        <v>456</v>
      </c>
      <c r="AD1059" s="274"/>
      <c r="AE1059" s="274"/>
      <c r="AF1059" s="274"/>
      <c r="AG1059" s="274"/>
      <c r="AH1059" s="341" t="s">
        <v>380</v>
      </c>
      <c r="AI1059" s="343"/>
      <c r="AJ1059" s="343"/>
      <c r="AK1059" s="343"/>
      <c r="AL1059" s="343" t="s">
        <v>21</v>
      </c>
      <c r="AM1059" s="343"/>
      <c r="AN1059" s="343"/>
      <c r="AO1059" s="424"/>
      <c r="AP1059" s="425" t="s">
        <v>417</v>
      </c>
      <c r="AQ1059" s="425"/>
      <c r="AR1059" s="425"/>
      <c r="AS1059" s="425"/>
      <c r="AT1059" s="425"/>
      <c r="AU1059" s="425"/>
      <c r="AV1059" s="425"/>
      <c r="AW1059" s="425"/>
      <c r="AX1059" s="425"/>
    </row>
    <row r="1060" spans="1:50" ht="26.25" hidden="1" customHeight="1" x14ac:dyDescent="0.15">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3"/>
      <c r="B1092" s="343"/>
      <c r="C1092" s="343" t="s">
        <v>26</v>
      </c>
      <c r="D1092" s="343"/>
      <c r="E1092" s="343"/>
      <c r="F1092" s="343"/>
      <c r="G1092" s="343"/>
      <c r="H1092" s="343"/>
      <c r="I1092" s="343"/>
      <c r="J1092" s="274" t="s">
        <v>416</v>
      </c>
      <c r="K1092" s="111"/>
      <c r="L1092" s="111"/>
      <c r="M1092" s="111"/>
      <c r="N1092" s="111"/>
      <c r="O1092" s="111"/>
      <c r="P1092" s="344" t="s">
        <v>27</v>
      </c>
      <c r="Q1092" s="344"/>
      <c r="R1092" s="344"/>
      <c r="S1092" s="344"/>
      <c r="T1092" s="344"/>
      <c r="U1092" s="344"/>
      <c r="V1092" s="344"/>
      <c r="W1092" s="344"/>
      <c r="X1092" s="344"/>
      <c r="Y1092" s="341" t="s">
        <v>473</v>
      </c>
      <c r="Z1092" s="342"/>
      <c r="AA1092" s="342"/>
      <c r="AB1092" s="342"/>
      <c r="AC1092" s="274" t="s">
        <v>456</v>
      </c>
      <c r="AD1092" s="274"/>
      <c r="AE1092" s="274"/>
      <c r="AF1092" s="274"/>
      <c r="AG1092" s="274"/>
      <c r="AH1092" s="341" t="s">
        <v>380</v>
      </c>
      <c r="AI1092" s="343"/>
      <c r="AJ1092" s="343"/>
      <c r="AK1092" s="343"/>
      <c r="AL1092" s="343" t="s">
        <v>21</v>
      </c>
      <c r="AM1092" s="343"/>
      <c r="AN1092" s="343"/>
      <c r="AO1092" s="424"/>
      <c r="AP1092" s="425" t="s">
        <v>417</v>
      </c>
      <c r="AQ1092" s="425"/>
      <c r="AR1092" s="425"/>
      <c r="AS1092" s="425"/>
      <c r="AT1092" s="425"/>
      <c r="AU1092" s="425"/>
      <c r="AV1092" s="425"/>
      <c r="AW1092" s="425"/>
      <c r="AX1092" s="425"/>
    </row>
    <row r="1093" spans="1:50" ht="26.25" hidden="1" customHeight="1" x14ac:dyDescent="0.15">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3"/>
      <c r="B1125" s="343"/>
      <c r="C1125" s="343" t="s">
        <v>26</v>
      </c>
      <c r="D1125" s="343"/>
      <c r="E1125" s="343"/>
      <c r="F1125" s="343"/>
      <c r="G1125" s="343"/>
      <c r="H1125" s="343"/>
      <c r="I1125" s="343"/>
      <c r="J1125" s="274" t="s">
        <v>416</v>
      </c>
      <c r="K1125" s="111"/>
      <c r="L1125" s="111"/>
      <c r="M1125" s="111"/>
      <c r="N1125" s="111"/>
      <c r="O1125" s="111"/>
      <c r="P1125" s="344" t="s">
        <v>27</v>
      </c>
      <c r="Q1125" s="344"/>
      <c r="R1125" s="344"/>
      <c r="S1125" s="344"/>
      <c r="T1125" s="344"/>
      <c r="U1125" s="344"/>
      <c r="V1125" s="344"/>
      <c r="W1125" s="344"/>
      <c r="X1125" s="344"/>
      <c r="Y1125" s="341" t="s">
        <v>473</v>
      </c>
      <c r="Z1125" s="342"/>
      <c r="AA1125" s="342"/>
      <c r="AB1125" s="342"/>
      <c r="AC1125" s="274" t="s">
        <v>456</v>
      </c>
      <c r="AD1125" s="274"/>
      <c r="AE1125" s="274"/>
      <c r="AF1125" s="274"/>
      <c r="AG1125" s="274"/>
      <c r="AH1125" s="341" t="s">
        <v>380</v>
      </c>
      <c r="AI1125" s="343"/>
      <c r="AJ1125" s="343"/>
      <c r="AK1125" s="343"/>
      <c r="AL1125" s="343" t="s">
        <v>21</v>
      </c>
      <c r="AM1125" s="343"/>
      <c r="AN1125" s="343"/>
      <c r="AO1125" s="424"/>
      <c r="AP1125" s="425" t="s">
        <v>417</v>
      </c>
      <c r="AQ1125" s="425"/>
      <c r="AR1125" s="425"/>
      <c r="AS1125" s="425"/>
      <c r="AT1125" s="425"/>
      <c r="AU1125" s="425"/>
      <c r="AV1125" s="425"/>
      <c r="AW1125" s="425"/>
      <c r="AX1125" s="425"/>
    </row>
    <row r="1126" spans="1:50" ht="26.25" hidden="1" customHeight="1" x14ac:dyDescent="0.15">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3"/>
      <c r="B1158" s="343"/>
      <c r="C1158" s="343" t="s">
        <v>26</v>
      </c>
      <c r="D1158" s="343"/>
      <c r="E1158" s="343"/>
      <c r="F1158" s="343"/>
      <c r="G1158" s="343"/>
      <c r="H1158" s="343"/>
      <c r="I1158" s="343"/>
      <c r="J1158" s="274" t="s">
        <v>416</v>
      </c>
      <c r="K1158" s="111"/>
      <c r="L1158" s="111"/>
      <c r="M1158" s="111"/>
      <c r="N1158" s="111"/>
      <c r="O1158" s="111"/>
      <c r="P1158" s="344" t="s">
        <v>27</v>
      </c>
      <c r="Q1158" s="344"/>
      <c r="R1158" s="344"/>
      <c r="S1158" s="344"/>
      <c r="T1158" s="344"/>
      <c r="U1158" s="344"/>
      <c r="V1158" s="344"/>
      <c r="W1158" s="344"/>
      <c r="X1158" s="344"/>
      <c r="Y1158" s="341" t="s">
        <v>473</v>
      </c>
      <c r="Z1158" s="342"/>
      <c r="AA1158" s="342"/>
      <c r="AB1158" s="342"/>
      <c r="AC1158" s="274" t="s">
        <v>456</v>
      </c>
      <c r="AD1158" s="274"/>
      <c r="AE1158" s="274"/>
      <c r="AF1158" s="274"/>
      <c r="AG1158" s="274"/>
      <c r="AH1158" s="341" t="s">
        <v>380</v>
      </c>
      <c r="AI1158" s="343"/>
      <c r="AJ1158" s="343"/>
      <c r="AK1158" s="343"/>
      <c r="AL1158" s="343" t="s">
        <v>21</v>
      </c>
      <c r="AM1158" s="343"/>
      <c r="AN1158" s="343"/>
      <c r="AO1158" s="424"/>
      <c r="AP1158" s="425" t="s">
        <v>417</v>
      </c>
      <c r="AQ1158" s="425"/>
      <c r="AR1158" s="425"/>
      <c r="AS1158" s="425"/>
      <c r="AT1158" s="425"/>
      <c r="AU1158" s="425"/>
      <c r="AV1158" s="425"/>
      <c r="AW1158" s="425"/>
      <c r="AX1158" s="425"/>
    </row>
    <row r="1159" spans="1:50" ht="26.25" hidden="1" customHeight="1" x14ac:dyDescent="0.15">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3"/>
      <c r="B1191" s="343"/>
      <c r="C1191" s="343" t="s">
        <v>26</v>
      </c>
      <c r="D1191" s="343"/>
      <c r="E1191" s="343"/>
      <c r="F1191" s="343"/>
      <c r="G1191" s="343"/>
      <c r="H1191" s="343"/>
      <c r="I1191" s="343"/>
      <c r="J1191" s="274" t="s">
        <v>416</v>
      </c>
      <c r="K1191" s="111"/>
      <c r="L1191" s="111"/>
      <c r="M1191" s="111"/>
      <c r="N1191" s="111"/>
      <c r="O1191" s="111"/>
      <c r="P1191" s="344" t="s">
        <v>27</v>
      </c>
      <c r="Q1191" s="344"/>
      <c r="R1191" s="344"/>
      <c r="S1191" s="344"/>
      <c r="T1191" s="344"/>
      <c r="U1191" s="344"/>
      <c r="V1191" s="344"/>
      <c r="W1191" s="344"/>
      <c r="X1191" s="344"/>
      <c r="Y1191" s="341" t="s">
        <v>473</v>
      </c>
      <c r="Z1191" s="342"/>
      <c r="AA1191" s="342"/>
      <c r="AB1191" s="342"/>
      <c r="AC1191" s="274" t="s">
        <v>456</v>
      </c>
      <c r="AD1191" s="274"/>
      <c r="AE1191" s="274"/>
      <c r="AF1191" s="274"/>
      <c r="AG1191" s="274"/>
      <c r="AH1191" s="341" t="s">
        <v>380</v>
      </c>
      <c r="AI1191" s="343"/>
      <c r="AJ1191" s="343"/>
      <c r="AK1191" s="343"/>
      <c r="AL1191" s="343" t="s">
        <v>21</v>
      </c>
      <c r="AM1191" s="343"/>
      <c r="AN1191" s="343"/>
      <c r="AO1191" s="424"/>
      <c r="AP1191" s="425" t="s">
        <v>417</v>
      </c>
      <c r="AQ1191" s="425"/>
      <c r="AR1191" s="425"/>
      <c r="AS1191" s="425"/>
      <c r="AT1191" s="425"/>
      <c r="AU1191" s="425"/>
      <c r="AV1191" s="425"/>
      <c r="AW1191" s="425"/>
      <c r="AX1191" s="425"/>
    </row>
    <row r="1192" spans="1:50" ht="26.25" hidden="1" customHeight="1" x14ac:dyDescent="0.15">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3"/>
      <c r="B1224" s="343"/>
      <c r="C1224" s="343" t="s">
        <v>26</v>
      </c>
      <c r="D1224" s="343"/>
      <c r="E1224" s="343"/>
      <c r="F1224" s="343"/>
      <c r="G1224" s="343"/>
      <c r="H1224" s="343"/>
      <c r="I1224" s="343"/>
      <c r="J1224" s="274" t="s">
        <v>416</v>
      </c>
      <c r="K1224" s="111"/>
      <c r="L1224" s="111"/>
      <c r="M1224" s="111"/>
      <c r="N1224" s="111"/>
      <c r="O1224" s="111"/>
      <c r="P1224" s="344" t="s">
        <v>27</v>
      </c>
      <c r="Q1224" s="344"/>
      <c r="R1224" s="344"/>
      <c r="S1224" s="344"/>
      <c r="T1224" s="344"/>
      <c r="U1224" s="344"/>
      <c r="V1224" s="344"/>
      <c r="W1224" s="344"/>
      <c r="X1224" s="344"/>
      <c r="Y1224" s="341" t="s">
        <v>473</v>
      </c>
      <c r="Z1224" s="342"/>
      <c r="AA1224" s="342"/>
      <c r="AB1224" s="342"/>
      <c r="AC1224" s="274" t="s">
        <v>456</v>
      </c>
      <c r="AD1224" s="274"/>
      <c r="AE1224" s="274"/>
      <c r="AF1224" s="274"/>
      <c r="AG1224" s="274"/>
      <c r="AH1224" s="341" t="s">
        <v>380</v>
      </c>
      <c r="AI1224" s="343"/>
      <c r="AJ1224" s="343"/>
      <c r="AK1224" s="343"/>
      <c r="AL1224" s="343" t="s">
        <v>21</v>
      </c>
      <c r="AM1224" s="343"/>
      <c r="AN1224" s="343"/>
      <c r="AO1224" s="424"/>
      <c r="AP1224" s="425" t="s">
        <v>417</v>
      </c>
      <c r="AQ1224" s="425"/>
      <c r="AR1224" s="425"/>
      <c r="AS1224" s="425"/>
      <c r="AT1224" s="425"/>
      <c r="AU1224" s="425"/>
      <c r="AV1224" s="425"/>
      <c r="AW1224" s="425"/>
      <c r="AX1224" s="425"/>
    </row>
    <row r="1225" spans="1:50" ht="26.25" hidden="1" customHeight="1" x14ac:dyDescent="0.15">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3"/>
      <c r="B1257" s="343"/>
      <c r="C1257" s="343" t="s">
        <v>26</v>
      </c>
      <c r="D1257" s="343"/>
      <c r="E1257" s="343"/>
      <c r="F1257" s="343"/>
      <c r="G1257" s="343"/>
      <c r="H1257" s="343"/>
      <c r="I1257" s="343"/>
      <c r="J1257" s="274" t="s">
        <v>416</v>
      </c>
      <c r="K1257" s="111"/>
      <c r="L1257" s="111"/>
      <c r="M1257" s="111"/>
      <c r="N1257" s="111"/>
      <c r="O1257" s="111"/>
      <c r="P1257" s="344" t="s">
        <v>27</v>
      </c>
      <c r="Q1257" s="344"/>
      <c r="R1257" s="344"/>
      <c r="S1257" s="344"/>
      <c r="T1257" s="344"/>
      <c r="U1257" s="344"/>
      <c r="V1257" s="344"/>
      <c r="W1257" s="344"/>
      <c r="X1257" s="344"/>
      <c r="Y1257" s="341" t="s">
        <v>473</v>
      </c>
      <c r="Z1257" s="342"/>
      <c r="AA1257" s="342"/>
      <c r="AB1257" s="342"/>
      <c r="AC1257" s="274" t="s">
        <v>456</v>
      </c>
      <c r="AD1257" s="274"/>
      <c r="AE1257" s="274"/>
      <c r="AF1257" s="274"/>
      <c r="AG1257" s="274"/>
      <c r="AH1257" s="341" t="s">
        <v>380</v>
      </c>
      <c r="AI1257" s="343"/>
      <c r="AJ1257" s="343"/>
      <c r="AK1257" s="343"/>
      <c r="AL1257" s="343" t="s">
        <v>21</v>
      </c>
      <c r="AM1257" s="343"/>
      <c r="AN1257" s="343"/>
      <c r="AO1257" s="424"/>
      <c r="AP1257" s="425" t="s">
        <v>417</v>
      </c>
      <c r="AQ1257" s="425"/>
      <c r="AR1257" s="425"/>
      <c r="AS1257" s="425"/>
      <c r="AT1257" s="425"/>
      <c r="AU1257" s="425"/>
      <c r="AV1257" s="425"/>
      <c r="AW1257" s="425"/>
      <c r="AX1257" s="425"/>
    </row>
    <row r="1258" spans="1:50" ht="26.25" hidden="1" customHeight="1" x14ac:dyDescent="0.15">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3"/>
      <c r="B1290" s="343"/>
      <c r="C1290" s="343" t="s">
        <v>26</v>
      </c>
      <c r="D1290" s="343"/>
      <c r="E1290" s="343"/>
      <c r="F1290" s="343"/>
      <c r="G1290" s="343"/>
      <c r="H1290" s="343"/>
      <c r="I1290" s="343"/>
      <c r="J1290" s="274" t="s">
        <v>416</v>
      </c>
      <c r="K1290" s="111"/>
      <c r="L1290" s="111"/>
      <c r="M1290" s="111"/>
      <c r="N1290" s="111"/>
      <c r="O1290" s="111"/>
      <c r="P1290" s="344" t="s">
        <v>27</v>
      </c>
      <c r="Q1290" s="344"/>
      <c r="R1290" s="344"/>
      <c r="S1290" s="344"/>
      <c r="T1290" s="344"/>
      <c r="U1290" s="344"/>
      <c r="V1290" s="344"/>
      <c r="W1290" s="344"/>
      <c r="X1290" s="344"/>
      <c r="Y1290" s="341" t="s">
        <v>473</v>
      </c>
      <c r="Z1290" s="342"/>
      <c r="AA1290" s="342"/>
      <c r="AB1290" s="342"/>
      <c r="AC1290" s="274" t="s">
        <v>456</v>
      </c>
      <c r="AD1290" s="274"/>
      <c r="AE1290" s="274"/>
      <c r="AF1290" s="274"/>
      <c r="AG1290" s="274"/>
      <c r="AH1290" s="341" t="s">
        <v>380</v>
      </c>
      <c r="AI1290" s="343"/>
      <c r="AJ1290" s="343"/>
      <c r="AK1290" s="343"/>
      <c r="AL1290" s="343" t="s">
        <v>21</v>
      </c>
      <c r="AM1290" s="343"/>
      <c r="AN1290" s="343"/>
      <c r="AO1290" s="424"/>
      <c r="AP1290" s="425" t="s">
        <v>417</v>
      </c>
      <c r="AQ1290" s="425"/>
      <c r="AR1290" s="425"/>
      <c r="AS1290" s="425"/>
      <c r="AT1290" s="425"/>
      <c r="AU1290" s="425"/>
      <c r="AV1290" s="425"/>
      <c r="AW1290" s="425"/>
      <c r="AX1290" s="425"/>
    </row>
    <row r="1291" spans="1:50" ht="26.25" hidden="1" customHeight="1" x14ac:dyDescent="0.15">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34" manualBreakCount="34">
    <brk id="165"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zoomScaleNormal="100" zoomScaleSheetLayoutView="100"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19.5" thickBot="1" x14ac:dyDescent="0.2">
      <c r="AP2" s="11"/>
      <c r="AQ2" s="11"/>
      <c r="AR2" s="11"/>
      <c r="AS2" s="11"/>
      <c r="AT2" s="11"/>
      <c r="AU2" s="11"/>
      <c r="AV2" s="11"/>
      <c r="AW2" s="2"/>
    </row>
    <row r="3" spans="1:50" ht="14.25" x14ac:dyDescent="0.15">
      <c r="A3" s="670" t="s">
        <v>35</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2"/>
    </row>
    <row r="4" spans="1:50" ht="99.95" customHeight="1" x14ac:dyDescent="0.15">
      <c r="A4" s="1064" t="s">
        <v>861</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6"/>
    </row>
    <row r="5" spans="1:50" ht="99.95" customHeight="1" x14ac:dyDescent="0.15">
      <c r="A5" s="1067"/>
      <c r="B5" s="1068"/>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68"/>
      <c r="AJ5" s="1068"/>
      <c r="AK5" s="1068"/>
      <c r="AL5" s="1068"/>
      <c r="AM5" s="1068"/>
      <c r="AN5" s="1068"/>
      <c r="AO5" s="1068"/>
      <c r="AP5" s="1068"/>
      <c r="AQ5" s="1068"/>
      <c r="AR5" s="1068"/>
      <c r="AS5" s="1068"/>
      <c r="AT5" s="1068"/>
      <c r="AU5" s="1068"/>
      <c r="AV5" s="1068"/>
      <c r="AW5" s="1068"/>
      <c r="AX5" s="1069"/>
    </row>
    <row r="6" spans="1:50" ht="99.95" customHeight="1" x14ac:dyDescent="0.15">
      <c r="A6" s="1067"/>
      <c r="B6" s="1068"/>
      <c r="C6" s="1068"/>
      <c r="D6" s="1068"/>
      <c r="E6" s="1068"/>
      <c r="F6" s="1068"/>
      <c r="G6" s="1068"/>
      <c r="H6" s="1068"/>
      <c r="I6" s="1068"/>
      <c r="J6" s="1068"/>
      <c r="K6" s="1068"/>
      <c r="L6" s="1068"/>
      <c r="M6" s="1068"/>
      <c r="N6" s="1068"/>
      <c r="O6" s="1068"/>
      <c r="P6" s="1068"/>
      <c r="Q6" s="1068"/>
      <c r="R6" s="1068"/>
      <c r="S6" s="1068"/>
      <c r="T6" s="1068"/>
      <c r="U6" s="1068"/>
      <c r="V6" s="1068"/>
      <c r="W6" s="1068"/>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069"/>
    </row>
    <row r="7" spans="1:50" ht="99.95" customHeight="1" x14ac:dyDescent="0.15">
      <c r="A7" s="1067"/>
      <c r="B7" s="1068"/>
      <c r="C7" s="1068"/>
      <c r="D7" s="1068"/>
      <c r="E7" s="1068"/>
      <c r="F7" s="1068"/>
      <c r="G7" s="1068"/>
      <c r="H7" s="1068"/>
      <c r="I7" s="1068"/>
      <c r="J7" s="1068"/>
      <c r="K7" s="1068"/>
      <c r="L7" s="1068"/>
      <c r="M7" s="1068"/>
      <c r="N7" s="1068"/>
      <c r="O7" s="1068"/>
      <c r="P7" s="1068"/>
      <c r="Q7" s="1068"/>
      <c r="R7" s="1068"/>
      <c r="S7" s="1068"/>
      <c r="T7" s="1068"/>
      <c r="U7" s="1068"/>
      <c r="V7" s="1068"/>
      <c r="W7" s="1068"/>
      <c r="X7" s="1068"/>
      <c r="Y7" s="1068"/>
      <c r="Z7" s="1068"/>
      <c r="AA7" s="1068"/>
      <c r="AB7" s="1068"/>
      <c r="AC7" s="1068"/>
      <c r="AD7" s="1068"/>
      <c r="AE7" s="1068"/>
      <c r="AF7" s="1068"/>
      <c r="AG7" s="1068"/>
      <c r="AH7" s="1068"/>
      <c r="AI7" s="1068"/>
      <c r="AJ7" s="1068"/>
      <c r="AK7" s="1068"/>
      <c r="AL7" s="1068"/>
      <c r="AM7" s="1068"/>
      <c r="AN7" s="1068"/>
      <c r="AO7" s="1068"/>
      <c r="AP7" s="1068"/>
      <c r="AQ7" s="1068"/>
      <c r="AR7" s="1068"/>
      <c r="AS7" s="1068"/>
      <c r="AT7" s="1068"/>
      <c r="AU7" s="1068"/>
      <c r="AV7" s="1068"/>
      <c r="AW7" s="1068"/>
      <c r="AX7" s="1069"/>
    </row>
    <row r="8" spans="1:50" ht="99.95" customHeight="1" x14ac:dyDescent="0.15">
      <c r="A8" s="1067"/>
      <c r="B8" s="1068"/>
      <c r="C8" s="1068"/>
      <c r="D8" s="1068"/>
      <c r="E8" s="1068"/>
      <c r="F8" s="1068"/>
      <c r="G8" s="1068"/>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9"/>
    </row>
    <row r="9" spans="1:50" ht="99.95" customHeight="1" x14ac:dyDescent="0.15">
      <c r="A9" s="1067"/>
      <c r="B9" s="1068"/>
      <c r="C9" s="1068"/>
      <c r="D9" s="1068"/>
      <c r="E9" s="1068"/>
      <c r="F9" s="1068"/>
      <c r="G9" s="1068"/>
      <c r="H9" s="1068"/>
      <c r="I9" s="1068"/>
      <c r="J9" s="1068"/>
      <c r="K9" s="1068"/>
      <c r="L9" s="1068"/>
      <c r="M9" s="1068"/>
      <c r="N9" s="1068"/>
      <c r="O9" s="1068"/>
      <c r="P9" s="1068"/>
      <c r="Q9" s="1068"/>
      <c r="R9" s="1068"/>
      <c r="S9" s="1068"/>
      <c r="T9" s="1068"/>
      <c r="U9" s="1068"/>
      <c r="V9" s="1068"/>
      <c r="W9" s="1068"/>
      <c r="X9" s="1068"/>
      <c r="Y9" s="1068"/>
      <c r="Z9" s="1068"/>
      <c r="AA9" s="1068"/>
      <c r="AB9" s="1068"/>
      <c r="AC9" s="1068"/>
      <c r="AD9" s="1068"/>
      <c r="AE9" s="1068"/>
      <c r="AF9" s="1068"/>
      <c r="AG9" s="1068"/>
      <c r="AH9" s="1068"/>
      <c r="AI9" s="1068"/>
      <c r="AJ9" s="1068"/>
      <c r="AK9" s="1068"/>
      <c r="AL9" s="1068"/>
      <c r="AM9" s="1068"/>
      <c r="AN9" s="1068"/>
      <c r="AO9" s="1068"/>
      <c r="AP9" s="1068"/>
      <c r="AQ9" s="1068"/>
      <c r="AR9" s="1068"/>
      <c r="AS9" s="1068"/>
      <c r="AT9" s="1068"/>
      <c r="AU9" s="1068"/>
      <c r="AV9" s="1068"/>
      <c r="AW9" s="1068"/>
      <c r="AX9" s="1069"/>
    </row>
    <row r="10" spans="1:50" ht="99.95" customHeight="1" x14ac:dyDescent="0.15">
      <c r="A10" s="1067"/>
      <c r="B10" s="1068"/>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068"/>
      <c r="AH10" s="1068"/>
      <c r="AI10" s="1068"/>
      <c r="AJ10" s="1068"/>
      <c r="AK10" s="1068"/>
      <c r="AL10" s="1068"/>
      <c r="AM10" s="1068"/>
      <c r="AN10" s="1068"/>
      <c r="AO10" s="1068"/>
      <c r="AP10" s="1068"/>
      <c r="AQ10" s="1068"/>
      <c r="AR10" s="1068"/>
      <c r="AS10" s="1068"/>
      <c r="AT10" s="1068"/>
      <c r="AU10" s="1068"/>
      <c r="AV10" s="1068"/>
      <c r="AW10" s="1068"/>
      <c r="AX10" s="1069"/>
    </row>
    <row r="11" spans="1:50" ht="99.95" customHeight="1" x14ac:dyDescent="0.15">
      <c r="A11" s="1067"/>
      <c r="B11" s="1068"/>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8"/>
      <c r="AV11" s="1068"/>
      <c r="AW11" s="1068"/>
      <c r="AX11" s="1069"/>
    </row>
    <row r="12" spans="1:50" ht="99.95" customHeight="1" x14ac:dyDescent="0.15">
      <c r="A12" s="1067"/>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9"/>
    </row>
    <row r="13" spans="1:50" ht="99.95" customHeight="1" thickBot="1" x14ac:dyDescent="0.2">
      <c r="A13" s="1070"/>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2"/>
    </row>
  </sheetData>
  <mergeCells count="2">
    <mergeCell ref="A3:AX3"/>
    <mergeCell ref="A4:AX13"/>
  </mergeCells>
  <phoneticPr fontId="5"/>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2018-08-28T14:43:26Z</cp:lastPrinted>
  <dcterms:created xsi:type="dcterms:W3CDTF">2012-03-13T00:50:25Z</dcterms:created>
  <dcterms:modified xsi:type="dcterms:W3CDTF">2020-11-12T04:22:17Z</dcterms:modified>
</cp:coreProperties>
</file>