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102 誤記入について対応\公表\H30\H29\"/>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<sst xmlns="http://schemas.openxmlformats.org/spreadsheetml/2006/main" count="2887" uniqueCount="602">
  <si>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</si>
  <si>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</si>
  <si>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</si>
  <si>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</si>
  <si>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</si>
  <si>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</si>
  <si>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</si>
  <si>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</si>
  <si>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</si>
  <si>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</si>
  <si>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</si>
  <si>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</si>
  <si>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</si>
  <si>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</si>
  <si>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</si>
  <si>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</si>
  <si>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</si>
  <si>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</si>
  <si>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</si>
  <si>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</si>
  <si>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</si>
  <si>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</si>
  <si>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</si>
  <si>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</si>
  <si>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</si>
  <si>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</si>
  <si>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</si>
  <si>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</si>
  <si>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</si>
  <si>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</si>
  <si>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</si>
  <si>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</si>
  <si>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</si>
  <si>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</si>
  <si>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</si>
  <si>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</si>
  <si>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</si>
  <si>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</si>
  <si>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</si>
  <si>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</si>
  <si>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</si>
  <si>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</si>
  <si>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</si>
  <si>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</si>
  <si>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</si>
  <si>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</si>
  <si>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</si>
  <si>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</si>
  <si>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</si>
  <si>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</si>
  <si>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</si>
  <si>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</si>
  <si>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</si>
  <si>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</si>
  <si>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</si>
  <si>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</si>
  <si>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</si>
  <si>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</si>
  <si>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</si>
  <si>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</si>
  <si>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</si>
  <si>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</si>
  <si>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</si>
  <si>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</si>
  <si>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</si>
  <si>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</si>
  <si>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</si>
  <si>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</si>
  <si>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</si>
  <si>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</si>
  <si>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</si>
  <si>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</si>
  <si>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</si>
  <si>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</si>
  <si>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</si>
  <si>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</si>
  <si>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</si>
  <si>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</si>
  <si>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</si>
  <si>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</si>
  <si>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</si>
  <si>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</si>
  <si>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</si>
  <si>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</si>
  <si>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</si>
  <si>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</si>
  <si>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</si>
  <si>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</si>
  <si>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</si>
  <si>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</si>
  <si>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</si>
  <si>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</si>
  <si>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</si>
  <si>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</si>
  <si>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</si>
  <si>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</si>
  <si>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</si>
  <si>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</si>
  <si>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</si>
  <si>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</si>
  <si>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</si>
  <si>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</si>
  <si>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</si>
  <si>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</si>
  <si>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</si>
  <si>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</si>
  <si>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</si>
  <si>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</si>
  <si>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</si>
  <si>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</si>
  <si>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</si>
  <si>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</si>
  <si>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</si>
  <si>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</si>
  <si>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</si>
  <si>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</si>
  <si>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</si>
  <si>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</si>
  <si>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</si>
  <si>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</si>
  <si>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</si>
  <si>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</si>
  <si>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</si>
  <si>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</si>
  <si>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</si>
  <si>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</si>
  <si>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</si>
  <si>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</si>
  <si>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</si>
  <si>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</si>
  <si>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</si>
  <si>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</si>
  <si>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</si>
  <si>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</si>
  <si>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</si>
  <si>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</si>
  <si>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</si>
  <si>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</si>
  <si>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</si>
  <si>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</si>
  <si>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</si>
  <si>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</si>
  <si>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</si>
  <si>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</si>
  <si>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</si>
  <si>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</si>
  <si>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</si>
  <si>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</si>
  <si>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</si>
  <si>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</si>
  <si>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</si>
  <si>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</si>
  <si>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</si>
  <si>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</si>
  <si>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</si>
  <si>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</si>
  <si>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</si>
  <si>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</si>
  <si>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</si>
  <si>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</si>
  <si>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</si>
  <si>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</si>
  <si>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</si>
  <si>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</si>
  <si>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</si>
  <si>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</si>
  <si>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</si>
  <si>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</si>
  <si>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</si>
  <si>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</si>
  <si>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</si>
  <si>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</si>
  <si>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</si>
  <si>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</si>
  <si>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</si>
  <si>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</si>
  <si>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</si>
  <si>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</si>
  <si>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</si>
  <si>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</si>
  <si>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</si>
  <si>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</si>
  <si>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</si>
  <si>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</si>
  <si>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</si>
  <si>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</si>
  <si>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</si>
  <si>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</si>
  <si>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</si>
  <si>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</si>
  <si>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</si>
  <si>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</si>
  <si>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</si>
  <si>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</si>
  <si>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</si>
  <si>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</si>
  <si>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</si>
  <si>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</si>
  <si>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</si>
  <si>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</si>
  <si>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</si>
  <si>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</si>
  <si>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</si>
  <si>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</si>
  <si>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</si>
  <si>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</si>
  <si>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</si>
  <si>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</si>
  <si>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</si>
  <si>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</si>
  <si>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</si>
  <si>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</si>
  <si>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</si>
  <si>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</si>
  <si>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</si>
  <si>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</si>
  <si>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</si>
  <si>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</si>
  <si>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</si>
  <si>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</si>
  <si>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</si>
  <si>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</si>
  <si>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</si>
  <si>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</si>
  <si>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</si>
  <si>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</si>
  <si>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</si>
  <si>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</si>
  <si>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</si>
  <si>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</si>
  <si>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</si>
  <si>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</si>
  <si>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</si>
  <si>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</si>
  <si>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</si>
  <si>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</si>
  <si>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</si>
  <si>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</si>
  <si>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</si>
  <si>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</si>
  <si>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</si>
  <si>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</si>
  <si>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</si>
  <si>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</si>
  <si>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</si>
  <si>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</si>
  <si>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</si>
  <si>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</si>
  <si>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</si>
  <si>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</si>
  <si>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</si>
  <si>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</si>
  <si>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</si>
  <si>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</si>
  <si>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</si>
  <si>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</si>
  <si>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</si>
  <si>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</si>
  <si>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</si>
  <si>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</si>
  <si>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</si>
  <si>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</si>
  <si>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</si>
  <si>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</si>
  <si>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</si>
  <si>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</si>
  <si>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</si>
  <si>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</si>
  <si>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</si>
  <si>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</si>
  <si>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</si>
  <si>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</si>
  <si>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</si>
  <si>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</si>
  <si>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</si>
  <si>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</si>
  <si>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</si>
  <si>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</si>
  <si>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</si>
  <si>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</si>
  <si>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</si>
  <si>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</si>
  <si>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</si>
  <si>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</si>
  <si>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</si>
  <si>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</si>
  <si>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</si>
  <si>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</si>
  <si>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</si>
  <si>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</si>
  <si>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</si>
  <si>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</si>
  <si>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</si>
  <si>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</si>
  <si>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</si>
  <si>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</si>
  <si>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</si>
  <si>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</si>
  <si>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</si>
  <si>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</si>
  <si>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</si>
  <si>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</si>
  <si>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</si>
  <si>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</si>
  <si>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</si>
  <si>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</si>
  <si>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</si>
  <si>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</si>
  <si>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</si>
  <si>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</si>
  <si>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</si>
  <si>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</si>
  <si>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</si>
  <si>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</si>
  <si>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</si>
  <si>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</si>
  <si>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</si>
  <si>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</si>
  <si>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</si>
  <si>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</si>
  <si>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</si>
  <si>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</si>
  <si>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</si>
  <si>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</si>
  <si>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</si>
  <si>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</si>
  <si>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</si>
  <si>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</si>
  <si>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</si>
  <si>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</si>
  <si>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</si>
  <si>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</si>
  <si>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</si>
  <si>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</si>
  <si>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</si>
  <si>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</si>
  <si>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</si>
  <si>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</si>
  <si>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</si>
  <si>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</si>
  <si>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</si>
  <si>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</si>
  <si>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</si>
  <si>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</si>
  <si>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</si>
  <si>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</si>
  <si>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</si>
  <si>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</si>
  <si>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</si>
  <si>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</si>
  <si>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</si>
  <si>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</si>
  <si>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</si>
  <si>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</si>
  <si>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</si>
  <si>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</si>
  <si>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</si>
  <si>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</si>
  <si>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</si>
  <si>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</si>
  <si>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</si>
  <si>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</si>
  <si>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</si>
  <si>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</si>
  <si>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</si>
  <si>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</si>
  <si>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</si>
  <si>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</si>
  <si>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</si>
  <si>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</si>
  <si>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</si>
  <si>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</si>
  <si>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</si>
  <si>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</si>
  <si>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</si>
  <si>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</si>
  <si>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</si>
  <si>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</si>
  <si>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</si>
  <si>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</si>
  <si>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</si>
  <si>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</si>
  <si>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</si>
  <si>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</si>
  <si>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</si>
  <si>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</si>
  <si>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</si>
  <si>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</si>
  <si>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</si>
  <si>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</si>
  <si>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</si>
  <si>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</si>
  <si>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</si>
  <si>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</si>
  <si>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</si>
  <si>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</si>
  <si>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</si>
  <si>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</si>
  <si>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</si>
  <si>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</si>
  <si>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</si>
  <si>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</si>
  <si>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</si>
  <si>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</si>
  <si>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</si>
  <si>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</si>
  <si>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</si>
  <si>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</si>
  <si>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</si>
  <si>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</si>
  <si>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</si>
  <si>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</si>
  <si>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</si>
  <si>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</si>
  <si>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</si>
  <si>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</si>
  <si>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</si>
  <si>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</si>
  <si>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</si>
  <si>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</si>
  <si>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</si>
  <si>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</si>
  <si>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</si>
  <si>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</si>
  <si>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</si>
  <si>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</si>
  <si>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</si>
  <si>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</si>
  <si>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</si>
  <si>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</si>
  <si>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</si>
  <si>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</si>
  <si>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</si>
  <si>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</si>
  <si>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</si>
  <si>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</si>
  <si>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</si>
  <si>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</si>
  <si>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</si>
  <si>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</si>
  <si>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</si>
  <si>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</si>
  <si>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</si>
  <si>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</si>
  <si>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</si>
  <si>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</si>
  <si>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</si>
  <si>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</si>
  <si>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</si>
  <si>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</si>
  <si>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</si>
  <si>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</si>
  <si>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</si>
  <si>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</si>
  <si>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</si>
  <si>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</si>
  <si>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</si>
  <si>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</si>
  <si>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</si>
  <si>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</si>
  <si>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</si>
  <si>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</si>
  <si>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</si>
  <si>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</si>
  <si>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</si>
  <si>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</si>
  <si>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</si>
  <si>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</si>
  <si>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</si>
  <si>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</si>
  <si>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</si>
  <si>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</si>
  <si>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</si>
  <si>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</si>
  <si>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</si>
  <si>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</si>
  <si>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</si>
  <si>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</si>
  <si>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</si>
  <si>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</si>
  <si>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</si>
  <si>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</si>
  <si>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</si>
  <si>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</si>
  <si>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</si>
  <si>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</si>
  <si>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</si>
  <si>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</si>
  <si>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</si>
  <si>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</si>
  <si>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</si>
  <si>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</si>
  <si>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</si>
  <si>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</si>
  <si>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</si>
  <si>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</si>
  <si>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</si>
  <si>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</si>
  <si>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</si>
  <si>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</si>
  <si>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</si>
  <si>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</si>
  <si>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</si>
  <si>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</si>
  <si>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</si>
  <si>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</si>
  <si>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</si>
  <si>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</si>
  <si>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</si>
  <si>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</si>
  <si>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</si>
  <si>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</si>
  <si>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</si>
  <si>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</si>
  <si>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</si>
  <si>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</si>
  <si>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</si>
  <si>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</si>
  <si>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</si>
  <si>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</si>
  <si>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</si>
  <si>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</si>
  <si>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</si>
  <si>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</si>
  <si>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</si>
  <si>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</si>
  <si>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</si>
  <si>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</si>
  <si>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</si>
  <si>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</si>
  <si>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</si>
  <si>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</si>
  <si>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</si>
  <si>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</si>
  <si>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</si>
  <si>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</si>
  <si>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</si>
  <si>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</si>
  <si>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</si>
  <si>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</si>
  <si>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</si>
  <si>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</si>
  <si>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</si>
  <si>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</si>
  <si>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</si>
  <si>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</si>
  <si>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</si>
  <si>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道路局</t>
    <rPh sb="0" eb="3">
      <t>ドウロキョク</t>
    </rPh>
    <phoneticPr fontId="5"/>
  </si>
  <si>
    <t>総務課</t>
    <rPh sb="0" eb="3">
      <t>ソウムカ</t>
    </rPh>
    <phoneticPr fontId="5"/>
  </si>
  <si>
    <t>○</t>
  </si>
  <si>
    <t>民間資金等の活用に関する公共施設等の整備等の促進に関する法律</t>
    <rPh sb="0" eb="2">
      <t>ミンカン</t>
    </rPh>
    <rPh sb="2" eb="4">
      <t>シキン</t>
    </rPh>
    <rPh sb="4" eb="5">
      <t>トウ</t>
    </rPh>
    <rPh sb="6" eb="8">
      <t>カツヨウ</t>
    </rPh>
    <rPh sb="9" eb="10">
      <t>カン</t>
    </rPh>
    <rPh sb="12" eb="16">
      <t>コウキョウシセツ</t>
    </rPh>
    <rPh sb="16" eb="17">
      <t>トウ</t>
    </rPh>
    <rPh sb="18" eb="20">
      <t>セイビ</t>
    </rPh>
    <rPh sb="20" eb="21">
      <t>トウ</t>
    </rPh>
    <rPh sb="22" eb="24">
      <t>ソクシン</t>
    </rPh>
    <rPh sb="25" eb="26">
      <t>カン</t>
    </rPh>
    <rPh sb="28" eb="30">
      <t>ホウリツ</t>
    </rPh>
    <phoneticPr fontId="5"/>
  </si>
  <si>
    <t>-</t>
    <phoneticPr fontId="5"/>
  </si>
  <si>
    <t>建設市場整備推進費</t>
    <rPh sb="0" eb="2">
      <t>ケンセツ</t>
    </rPh>
    <rPh sb="2" eb="4">
      <t>シジョウ</t>
    </rPh>
    <rPh sb="4" eb="6">
      <t>セイビ</t>
    </rPh>
    <rPh sb="6" eb="9">
      <t>スイシンヒ</t>
    </rPh>
    <phoneticPr fontId="5"/>
  </si>
  <si>
    <t>兆円</t>
    <rPh sb="0" eb="2">
      <t>チョウエン</t>
    </rPh>
    <phoneticPr fontId="5"/>
  </si>
  <si>
    <t>件</t>
    <rPh sb="0" eb="1">
      <t>ケン</t>
    </rPh>
    <phoneticPr fontId="5"/>
  </si>
  <si>
    <t>百万円</t>
    <rPh sb="0" eb="1">
      <t>ヒャク</t>
    </rPh>
    <rPh sb="1" eb="3">
      <t>マンエン</t>
    </rPh>
    <phoneticPr fontId="5"/>
  </si>
  <si>
    <t>　　Ｘ（百万円）/Ｙ（件）</t>
    <rPh sb="4" eb="5">
      <t>ヒャク</t>
    </rPh>
    <rPh sb="5" eb="7">
      <t>マンエン</t>
    </rPh>
    <rPh sb="11" eb="12">
      <t>ケン</t>
    </rPh>
    <phoneticPr fontId="5"/>
  </si>
  <si>
    <t>13/2</t>
    <phoneticPr fontId="5"/>
  </si>
  <si>
    <t>９．市場環境の整備、産業の生産性向上、消費者利益の保護</t>
    <phoneticPr fontId="5"/>
  </si>
  <si>
    <t>３２．建設市場の整備を推進する</t>
    <phoneticPr fontId="5"/>
  </si>
  <si>
    <t>‐</t>
  </si>
  <si>
    <t>無</t>
  </si>
  <si>
    <t>成果実績は成果目標に見合う実績となっている。</t>
    <phoneticPr fontId="5"/>
  </si>
  <si>
    <t>PPP/PFI案件の形成のためには、地方公共団体・民間事業者において、情報やノウハウ、案件形成を担う人材が不足しており、国が各道路管理者へPPP/PFI事業に取り組む際に参考となる事項を共有することで、道路分野においても多様なＰＰＰ／ＰＦＩ手法の導入を促す必要がある。</t>
    <phoneticPr fontId="5"/>
  </si>
  <si>
    <t>事前に複数社からの見積もりを参考にしていることや類似業務等によりコスト水準の妥当性を確認している。</t>
    <phoneticPr fontId="5"/>
  </si>
  <si>
    <t>成果物は、PPP/PFI事業の実施に当たり、参考とされている。</t>
    <phoneticPr fontId="5"/>
  </si>
  <si>
    <t>新25-50</t>
    <rPh sb="0" eb="1">
      <t>アタラ</t>
    </rPh>
    <phoneticPr fontId="5"/>
  </si>
  <si>
    <t>新28-0045</t>
    <rPh sb="0" eb="1">
      <t>アタラ</t>
    </rPh>
    <phoneticPr fontId="5"/>
  </si>
  <si>
    <t>新28-0030</t>
    <rPh sb="0" eb="1">
      <t>アタラ</t>
    </rPh>
    <phoneticPr fontId="5"/>
  </si>
  <si>
    <t>12/1</t>
    <phoneticPr fontId="5"/>
  </si>
  <si>
    <t>各道路管理者におけるＰＰＰ/ＰＦＩ手法の活用や検討を促し、道路分野における多様なＰＰＰ/ＰＦＩ手法の導入を促進するため、前年度整理した各道路管理者におけるＰＰＰ/ＰＦＩ手法の検討や活用に係る課題（ＰＰＰ/ＰＦＩの知識・ノウハウの不足や検討の進め方など）に対し、導入事例における案件形成に当たっての実施体制、検討手続き、助成制度の活用状況、合意形成プロセス、契約内容などを詳細に調査し、より実践的な内容を整理するとともに、効率的な案件形成・導入に資する官民連携・協議のあり方について検討を行う。また、公的負担の抑制に止まらず、増収にも資するような受益者負担の手法等に関する事例の調査を行い、最新の状況を把握するとともに、その普及に向けた課題の抽出、対応策の検討を行う。</t>
    <rPh sb="29" eb="31">
      <t>ドウロ</t>
    </rPh>
    <rPh sb="31" eb="33">
      <t>ブンヤ</t>
    </rPh>
    <rPh sb="37" eb="39">
      <t>タヨウ</t>
    </rPh>
    <rPh sb="47" eb="49">
      <t>シュホウ</t>
    </rPh>
    <rPh sb="50" eb="52">
      <t>ドウニュウ</t>
    </rPh>
    <rPh sb="53" eb="55">
      <t>ソクシン</t>
    </rPh>
    <rPh sb="67" eb="68">
      <t>カク</t>
    </rPh>
    <rPh sb="68" eb="70">
      <t>ドウロ</t>
    </rPh>
    <rPh sb="70" eb="73">
      <t>カンリシャ</t>
    </rPh>
    <rPh sb="87" eb="89">
      <t>ケントウ</t>
    </rPh>
    <rPh sb="90" eb="92">
      <t>カツヨウ</t>
    </rPh>
    <rPh sb="93" eb="94">
      <t>カカ</t>
    </rPh>
    <rPh sb="106" eb="108">
      <t>チシキ</t>
    </rPh>
    <rPh sb="114" eb="116">
      <t>フソク</t>
    </rPh>
    <rPh sb="117" eb="119">
      <t>ケントウ</t>
    </rPh>
    <rPh sb="120" eb="121">
      <t>スス</t>
    </rPh>
    <rPh sb="122" eb="123">
      <t>カタ</t>
    </rPh>
    <rPh sb="130" eb="132">
      <t>ドウニュウ</t>
    </rPh>
    <rPh sb="132" eb="134">
      <t>ジレイ</t>
    </rPh>
    <rPh sb="138" eb="140">
      <t>アンケン</t>
    </rPh>
    <rPh sb="140" eb="142">
      <t>ケイセイ</t>
    </rPh>
    <rPh sb="143" eb="144">
      <t>ア</t>
    </rPh>
    <rPh sb="148" eb="150">
      <t>ジッシ</t>
    </rPh>
    <rPh sb="150" eb="152">
      <t>タイセイ</t>
    </rPh>
    <rPh sb="153" eb="155">
      <t>ケントウ</t>
    </rPh>
    <rPh sb="155" eb="157">
      <t>テツヅ</t>
    </rPh>
    <rPh sb="159" eb="161">
      <t>ジョセイ</t>
    </rPh>
    <rPh sb="161" eb="163">
      <t>セイド</t>
    </rPh>
    <rPh sb="164" eb="166">
      <t>カツヨウ</t>
    </rPh>
    <rPh sb="166" eb="168">
      <t>ジョウキョウ</t>
    </rPh>
    <rPh sb="169" eb="171">
      <t>ゴウイ</t>
    </rPh>
    <rPh sb="171" eb="173">
      <t>ケイセイ</t>
    </rPh>
    <rPh sb="178" eb="180">
      <t>ケイヤク</t>
    </rPh>
    <rPh sb="180" eb="182">
      <t>ナイヨウ</t>
    </rPh>
    <rPh sb="185" eb="187">
      <t>ショウサイ</t>
    </rPh>
    <rPh sb="198" eb="200">
      <t>ナイヨウ</t>
    </rPh>
    <rPh sb="201" eb="203">
      <t>セイリ</t>
    </rPh>
    <rPh sb="219" eb="221">
      <t>ドウニュウ</t>
    </rPh>
    <rPh sb="243" eb="244">
      <t>オコナ</t>
    </rPh>
    <rPh sb="249" eb="251">
      <t>コウテキ</t>
    </rPh>
    <rPh sb="251" eb="253">
      <t>フタン</t>
    </rPh>
    <rPh sb="254" eb="256">
      <t>ヨクセイ</t>
    </rPh>
    <rPh sb="257" eb="258">
      <t>トド</t>
    </rPh>
    <rPh sb="262" eb="264">
      <t>ゾウシュウ</t>
    </rPh>
    <rPh sb="266" eb="267">
      <t>シ</t>
    </rPh>
    <rPh sb="291" eb="292">
      <t>オコナ</t>
    </rPh>
    <rPh sb="294" eb="296">
      <t>サイシン</t>
    </rPh>
    <rPh sb="297" eb="299">
      <t>ジョウキョウ</t>
    </rPh>
    <rPh sb="300" eb="302">
      <t>ハアク</t>
    </rPh>
    <rPh sb="311" eb="313">
      <t>フキュウ</t>
    </rPh>
    <rPh sb="320" eb="322">
      <t>チュウシュツ</t>
    </rPh>
    <rPh sb="330" eb="331">
      <t>オコナ</t>
    </rPh>
    <phoneticPr fontId="5"/>
  </si>
  <si>
    <t>『「経済・財政再生計画」の着実な実施に向けた建議』（平成29年5月25日財政制度等審議会）において、「インフラの更新需要が増大する中で必要なインフラを維持していくためにも、空港や下水道以外の分野においてもコンセッション等の民間活用とその高度化を推進し、維持管理・更新のコストを可能な限り縮減すべきである。」とされており、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り、経済・財政一体改革に貢献することが期待されており、優先度の高い事業である。</t>
    <rPh sb="2" eb="4">
      <t>ケイザイ</t>
    </rPh>
    <rPh sb="5" eb="7">
      <t>ザイセイ</t>
    </rPh>
    <rPh sb="7" eb="9">
      <t>サイセイ</t>
    </rPh>
    <rPh sb="9" eb="11">
      <t>ケイカク</t>
    </rPh>
    <rPh sb="13" eb="15">
      <t>チャクジツ</t>
    </rPh>
    <rPh sb="16" eb="18">
      <t>ジッシ</t>
    </rPh>
    <rPh sb="19" eb="20">
      <t>ム</t>
    </rPh>
    <rPh sb="22" eb="24">
      <t>ケンギ</t>
    </rPh>
    <rPh sb="26" eb="28">
      <t>ヘイセイ</t>
    </rPh>
    <rPh sb="30" eb="31">
      <t>ネン</t>
    </rPh>
    <rPh sb="32" eb="33">
      <t>ガツ</t>
    </rPh>
    <rPh sb="35" eb="36">
      <t>ニチ</t>
    </rPh>
    <rPh sb="36" eb="38">
      <t>ザイセイ</t>
    </rPh>
    <rPh sb="38" eb="40">
      <t>セイド</t>
    </rPh>
    <rPh sb="40" eb="41">
      <t>トウ</t>
    </rPh>
    <rPh sb="41" eb="44">
      <t>シンギカイ</t>
    </rPh>
    <rPh sb="56" eb="58">
      <t>コウシン</t>
    </rPh>
    <rPh sb="58" eb="60">
      <t>ジュヨウ</t>
    </rPh>
    <rPh sb="61" eb="63">
      <t>ゾウダイ</t>
    </rPh>
    <rPh sb="65" eb="66">
      <t>ナカ</t>
    </rPh>
    <rPh sb="67" eb="69">
      <t>ヒツヨウ</t>
    </rPh>
    <rPh sb="75" eb="77">
      <t>イジ</t>
    </rPh>
    <rPh sb="86" eb="88">
      <t>クウコウ</t>
    </rPh>
    <rPh sb="89" eb="92">
      <t>ゲスイドウ</t>
    </rPh>
    <rPh sb="92" eb="94">
      <t>イガイ</t>
    </rPh>
    <rPh sb="95" eb="97">
      <t>ブンヤ</t>
    </rPh>
    <rPh sb="109" eb="110">
      <t>トウ</t>
    </rPh>
    <rPh sb="111" eb="113">
      <t>ミンカン</t>
    </rPh>
    <rPh sb="113" eb="115">
      <t>カツヨウ</t>
    </rPh>
    <rPh sb="118" eb="121">
      <t>コウドカ</t>
    </rPh>
    <rPh sb="122" eb="124">
      <t>スイシン</t>
    </rPh>
    <rPh sb="126" eb="128">
      <t>イジ</t>
    </rPh>
    <rPh sb="128" eb="130">
      <t>カンリ</t>
    </rPh>
    <rPh sb="131" eb="133">
      <t>コウシン</t>
    </rPh>
    <rPh sb="138" eb="140">
      <t>カノウ</t>
    </rPh>
    <rPh sb="141" eb="142">
      <t>カギ</t>
    </rPh>
    <rPh sb="143" eb="145">
      <t>シュクゲン</t>
    </rPh>
    <phoneticPr fontId="5"/>
  </si>
  <si>
    <t>単位当たりコスト＝上記（事例集及び報告書）の策定に向けた支出額（Ｘ）/上記（事例集及び報告書）の策定件数（Ｙ）　　　　　　　　　　　　　　</t>
    <rPh sb="0" eb="2">
      <t>タンイ</t>
    </rPh>
    <rPh sb="2" eb="3">
      <t>ア</t>
    </rPh>
    <rPh sb="9" eb="11">
      <t>ジョウキ</t>
    </rPh>
    <rPh sb="12" eb="15">
      <t>ジレイシュウ</t>
    </rPh>
    <rPh sb="15" eb="16">
      <t>オヨ</t>
    </rPh>
    <rPh sb="17" eb="20">
      <t>ホウコクショ</t>
    </rPh>
    <rPh sb="22" eb="24">
      <t>サクテイ</t>
    </rPh>
    <rPh sb="25" eb="26">
      <t>ム</t>
    </rPh>
    <rPh sb="28" eb="31">
      <t>シシュツガク</t>
    </rPh>
    <rPh sb="35" eb="37">
      <t>ジョウキ</t>
    </rPh>
    <rPh sb="38" eb="41">
      <t>ジレイシュウ</t>
    </rPh>
    <rPh sb="41" eb="42">
      <t>オヨ</t>
    </rPh>
    <rPh sb="43" eb="46">
      <t>ホウコクショ</t>
    </rPh>
    <rPh sb="48" eb="50">
      <t>サクテイ</t>
    </rPh>
    <rPh sb="50" eb="52">
      <t>ケンスウ</t>
    </rPh>
    <phoneticPr fontId="5"/>
  </si>
  <si>
    <t>A.　PwCアドバイザリー合同会社</t>
    <rPh sb="13" eb="15">
      <t>ゴウドウ</t>
    </rPh>
    <rPh sb="15" eb="17">
      <t>カイシャ</t>
    </rPh>
    <phoneticPr fontId="5"/>
  </si>
  <si>
    <t>道路分野における多様なPPP/PFI手法の調査・検討</t>
    <rPh sb="0" eb="2">
      <t>ドウロ</t>
    </rPh>
    <rPh sb="2" eb="4">
      <t>ブンヤ</t>
    </rPh>
    <rPh sb="8" eb="10">
      <t>タヨウ</t>
    </rPh>
    <rPh sb="18" eb="20">
      <t>シュホウ</t>
    </rPh>
    <rPh sb="21" eb="23">
      <t>チョウサ</t>
    </rPh>
    <rPh sb="24" eb="26">
      <t>ケントウ</t>
    </rPh>
    <phoneticPr fontId="5"/>
  </si>
  <si>
    <r>
      <t>P</t>
    </r>
    <r>
      <rPr>
        <sz val="11"/>
        <rFont val="ＭＳ Ｐゴシック"/>
        <family val="3"/>
        <charset val="128"/>
      </rPr>
      <t>wCアドバイザリー合同会社</t>
    </r>
    <rPh sb="10" eb="12">
      <t>ゴウドウ</t>
    </rPh>
    <rPh sb="12" eb="14">
      <t>カイシャ</t>
    </rPh>
    <phoneticPr fontId="5"/>
  </si>
  <si>
    <t>-</t>
    <phoneticPr fontId="5"/>
  </si>
  <si>
    <t>-</t>
    <phoneticPr fontId="5"/>
  </si>
  <si>
    <t>-</t>
    <phoneticPr fontId="5"/>
  </si>
  <si>
    <t>PPP/PFI推進アクションプラン（平成29年6月9日民間資金等活用事業推進会議決定）
経済財政運営と改革の基本方針2017（平成29年6月9日閣議決定）
未来投資戦略2017（平成29年6月9日閣議決定）</t>
    <rPh sb="78" eb="80">
      <t>ミライ</t>
    </rPh>
    <rPh sb="80" eb="82">
      <t>トウシ</t>
    </rPh>
    <phoneticPr fontId="5"/>
  </si>
  <si>
    <t>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ることを目的とする。</t>
    <phoneticPr fontId="5"/>
  </si>
  <si>
    <t>-</t>
    <phoneticPr fontId="5"/>
  </si>
  <si>
    <t>入札及び契約内容の妥当性については、第三者委員会に図り審議し決定している。</t>
    <phoneticPr fontId="5"/>
  </si>
  <si>
    <t>企画競争に際して、企画提案書の審査を実施し、事業目的に即した調査内容となっているか精査する。また、事業目的に沿って予算を執行するため、その執行状況等を適切に把握・確認。</t>
    <phoneticPr fontId="5"/>
  </si>
  <si>
    <t>類似業務等の重複を排除することにより、コスト削減や効率化に取り組む。</t>
    <phoneticPr fontId="5"/>
  </si>
  <si>
    <t>-</t>
    <phoneticPr fontId="5"/>
  </si>
  <si>
    <t>前年度においては、各道路管理者において取り組んでいる又は取り組もうとしているＰＰＰ／ＰＦＩ手法による事業を調査し、収集した事例をもとに各道路管理者がＰＰＰ／ＰＦＩ手法の円滑な導入にあたって参考となる事項を整理した普及啓発資料を作成するとともに、道路管理者のＰＰＰ／ＰＦＩ手法の検討、活用にあたっての課題について調査を実施した。29年度においては、前年度に整理した道路管理者におけるＰＰＰ/ＰＦＩ手法の検討、活用にあたっての課題（ＰＰＰ/ＰＦＩの知識・ノウハウの不足や検討の進め方など）に対し、導入事例における案件形成に当たっての実施体制、検討手続き、助成制度の活用状況、合意形成プロセス、契約内容などを詳細に調査し、より実践的な内容を整理するとともに、効率的な案件形成・導入に資する官民連携・協議のあり方について検討を行う。また、公的負担の抑制に止まらず、増収にも資するような受益者負担の手法等に関する事例の調査を行い、最新の状況を把握するとともに、その普及に向けた課題の抽出、対応策の検討を行う。</t>
    <rPh sb="9" eb="10">
      <t>カク</t>
    </rPh>
    <rPh sb="10" eb="12">
      <t>ドウロ</t>
    </rPh>
    <rPh sb="12" eb="15">
      <t>カンリシャ</t>
    </rPh>
    <rPh sb="19" eb="20">
      <t>ト</t>
    </rPh>
    <rPh sb="21" eb="22">
      <t>ク</t>
    </rPh>
    <rPh sb="26" eb="27">
      <t>マタ</t>
    </rPh>
    <rPh sb="28" eb="29">
      <t>ト</t>
    </rPh>
    <rPh sb="30" eb="31">
      <t>ク</t>
    </rPh>
    <rPh sb="45" eb="47">
      <t>シュホウ</t>
    </rPh>
    <rPh sb="50" eb="52">
      <t>ジギョウ</t>
    </rPh>
    <rPh sb="53" eb="55">
      <t>チョウサ</t>
    </rPh>
    <rPh sb="57" eb="59">
      <t>シュウシュウ</t>
    </rPh>
    <rPh sb="61" eb="63">
      <t>ジレイ</t>
    </rPh>
    <rPh sb="67" eb="68">
      <t>カク</t>
    </rPh>
    <rPh sb="68" eb="70">
      <t>ドウロ</t>
    </rPh>
    <rPh sb="70" eb="73">
      <t>カンリシャ</t>
    </rPh>
    <rPh sb="81" eb="83">
      <t>シュホウ</t>
    </rPh>
    <rPh sb="84" eb="86">
      <t>エンカツ</t>
    </rPh>
    <rPh sb="87" eb="89">
      <t>ドウニュウ</t>
    </rPh>
    <rPh sb="94" eb="96">
      <t>サンコウ</t>
    </rPh>
    <rPh sb="99" eb="101">
      <t>ジコウ</t>
    </rPh>
    <rPh sb="102" eb="104">
      <t>セイリ</t>
    </rPh>
    <rPh sb="106" eb="108">
      <t>フキュウ</t>
    </rPh>
    <rPh sb="108" eb="110">
      <t>ケイハツ</t>
    </rPh>
    <rPh sb="110" eb="112">
      <t>シリョウ</t>
    </rPh>
    <rPh sb="113" eb="115">
      <t>サクセイ</t>
    </rPh>
    <rPh sb="122" eb="124">
      <t>ドウロ</t>
    </rPh>
    <rPh sb="124" eb="127">
      <t>カンリシャ</t>
    </rPh>
    <rPh sb="135" eb="137">
      <t>シュホウ</t>
    </rPh>
    <rPh sb="138" eb="140">
      <t>ケントウ</t>
    </rPh>
    <rPh sb="141" eb="143">
      <t>カツヨウ</t>
    </rPh>
    <rPh sb="149" eb="151">
      <t>カダイ</t>
    </rPh>
    <rPh sb="155" eb="157">
      <t>チョウサ</t>
    </rPh>
    <rPh sb="158" eb="160">
      <t>ジッシ</t>
    </rPh>
    <rPh sb="165" eb="167">
      <t>ネンド</t>
    </rPh>
    <rPh sb="173" eb="176">
      <t>ゼンネンド</t>
    </rPh>
    <phoneticPr fontId="5"/>
  </si>
  <si>
    <t>「PPP/PFI推進アクションプラン」に掲げる10年間（平成25年度から平成34年度まで）の事業規模目標21兆円</t>
    <phoneticPr fontId="5"/>
  </si>
  <si>
    <t>多様なＰＰＰ/ＰＦＩ手法により取り組まれた事業規模
（平成28年度の成果実績については集計中。）</t>
    <phoneticPr fontId="5"/>
  </si>
  <si>
    <t>PPP/PFI推進アクションプラン（平成28年5月18日民間資金等活用事業推進会議決定）</t>
    <phoneticPr fontId="5"/>
  </si>
  <si>
    <t>-</t>
    <phoneticPr fontId="5"/>
  </si>
  <si>
    <t>道路分野における多様なＰＰＰ/ＰＦＩ手法の導入促進に向け、各道路管理者がＰＰＰ/ＰＦＩ事業に取り組む際に参考となる、普及啓発資料（事例集）を策定する。また、平成29年度は、官民連携・協議のあり方や受益者負担の手法等に関し、報告書及び資料集を作成する。</t>
    <phoneticPr fontId="5"/>
  </si>
  <si>
    <t>課長　山本 博之</t>
    <rPh sb="0" eb="2">
      <t>カチョウ</t>
    </rPh>
    <phoneticPr fontId="5"/>
  </si>
  <si>
    <t>道路分野における多様なＰＰＰ/ＰＦＩ手法の検討・調査</t>
    <rPh sb="0" eb="2">
      <t>ドウロ</t>
    </rPh>
    <rPh sb="2" eb="4">
      <t>ブンヤ</t>
    </rPh>
    <rPh sb="8" eb="10">
      <t>タヨウ</t>
    </rPh>
    <rPh sb="18" eb="20">
      <t>シュホウ</t>
    </rPh>
    <rPh sb="21" eb="23">
      <t>ケントウ</t>
    </rPh>
    <rPh sb="24" eb="26">
      <t>チョウサ</t>
    </rPh>
    <phoneticPr fontId="5"/>
  </si>
  <si>
    <t>H28-29の二カ年にわたる調査業務であり，この成果がPFI/PPP推進に活用されることを期待する．アウトカム指標はH28 ,H29 などすぐには表れないかもしれず(致し方ないと思います)，長期的視点が必要と考える．</t>
    <phoneticPr fontId="5"/>
  </si>
  <si>
    <t>終了予定</t>
  </si>
  <si>
    <t>平成29年度をもって事業終了。</t>
    <phoneticPr fontId="5"/>
  </si>
  <si>
    <t>-</t>
    <phoneticPr fontId="5"/>
  </si>
  <si>
    <t>平成29年度の調査・検討結果をもとに、引き続き道路分野におけるＰＰＰ/ＰＦＩ手法の活用推進を図っていく。</t>
    <rPh sb="0" eb="2">
      <t>ヘイセイ</t>
    </rPh>
    <rPh sb="4" eb="6">
      <t>ネンド</t>
    </rPh>
    <rPh sb="7" eb="9">
      <t>チョウサ</t>
    </rPh>
    <rPh sb="10" eb="12">
      <t>ケントウ</t>
    </rPh>
    <rPh sb="12" eb="14">
      <t>ケッカ</t>
    </rPh>
    <rPh sb="19" eb="20">
      <t>ヒ</t>
    </rPh>
    <rPh sb="21" eb="22">
      <t>ツヅ</t>
    </rPh>
    <rPh sb="23" eb="25">
      <t>ドウロ</t>
    </rPh>
    <rPh sb="25" eb="27">
      <t>ブンヤ</t>
    </rPh>
    <rPh sb="43" eb="45">
      <t>スイシン</t>
    </rPh>
    <rPh sb="46" eb="47">
      <t>ハカ</t>
    </rPh>
    <phoneticPr fontId="5"/>
  </si>
  <si>
    <t>『経済財政運営と改革の基本方針2017』（平成29年6月9日閣議決定）において、「コンセッション事業等をはじめ、多様なPPP/PFIの活用を重点的に推進する。」とされており、また、『PPP/PFI推進アクションプラン』（平成29年6月9日民間資金等活用事業推進会議決定）においても「多様なＰＰＰ／ＰＦＩを推進することが重要である。」、「ＰＰＰ／ＰＦＩ事業を実施する上で明らかになった課題や地方公共団体・民間事業者等から寄せられた課題等を適切に把握し解決を図ることが重要である。」とされており、道路分野においても多様なPPP/PFIの導入に向けた取組を進める必要がある。</t>
    <rPh sb="48" eb="50">
      <t>ジギョウ</t>
    </rPh>
    <rPh sb="50" eb="51">
      <t>トウ</t>
    </rPh>
    <rPh sb="70" eb="73">
      <t>ジュウテンテキ</t>
    </rPh>
    <rPh sb="74" eb="76">
      <t>スイシン</t>
    </rPh>
    <rPh sb="141" eb="143">
      <t>タヨウ</t>
    </rPh>
    <rPh sb="152" eb="154">
      <t>スイシン</t>
    </rPh>
    <rPh sb="159" eb="161">
      <t>ジュウヨウ</t>
    </rPh>
    <rPh sb="175" eb="177">
      <t>ジギョウ</t>
    </rPh>
    <rPh sb="178" eb="180">
      <t>ジッシ</t>
    </rPh>
    <rPh sb="182" eb="183">
      <t>ウエ</t>
    </rPh>
    <rPh sb="184" eb="185">
      <t>アキ</t>
    </rPh>
    <rPh sb="191" eb="193">
      <t>カダイ</t>
    </rPh>
    <rPh sb="194" eb="196">
      <t>チホウ</t>
    </rPh>
    <rPh sb="196" eb="198">
      <t>コウキョウ</t>
    </rPh>
    <rPh sb="198" eb="200">
      <t>ダンタイ</t>
    </rPh>
    <rPh sb="201" eb="203">
      <t>ミンカン</t>
    </rPh>
    <rPh sb="203" eb="206">
      <t>ジギョウシャ</t>
    </rPh>
    <rPh sb="206" eb="207">
      <t>トウ</t>
    </rPh>
    <rPh sb="209" eb="210">
      <t>ヨ</t>
    </rPh>
    <rPh sb="214" eb="216">
      <t>カダイ</t>
    </rPh>
    <rPh sb="216" eb="217">
      <t>トウ</t>
    </rPh>
    <rPh sb="218" eb="220">
      <t>テキセツ</t>
    </rPh>
    <rPh sb="221" eb="223">
      <t>ハアク</t>
    </rPh>
    <rPh sb="224" eb="226">
      <t>カイケツ</t>
    </rPh>
    <rPh sb="227" eb="228">
      <t>ハカ</t>
    </rPh>
    <rPh sb="232" eb="234">
      <t>ジュウヨウ</t>
    </rPh>
    <phoneticPr fontId="5"/>
  </si>
  <si>
    <t>『経済財政運営と改革の基本方針2017』（平成29年6月9日閣議決定）において、「コンセッション事業等をはじめ、多様なPPP/PFIの活用を重点的に推進する。」とされており、また、『PPP/PFI推進アクションプラン』（平成29年6月9日民間資金等活用事業推進会議決定）においても「多様なＰＰＰ／ＰＦＩを推進することが重要である。」、「ＰＰＰ／ＰＦＩ事業を実施する上で明らかになった課題や地方公共団体・民間事業者等から寄せられた課題等を適切に把握し解決を図ることが重要である。」とされており、道路分野においても官民の課題を適切に把握し、課題解決を図りつつ、多様なＰＰＰ/ＰＦＩ手法の活用を推進することが求められている。このため、本調査は、各道路管理者がPPP/PFI事業に取り組む際に参考となる事項を整理するとともに、円滑な導入に向けた普及啓発資料を作成することとしており、多様なＰＰＰ／ＰＦＩを推進する上で有用な調査であるが、最新状況の反映や前年度調査で課題として抽出された事項について、より実務的な内容の充実等を図ることで各道路管理者における検討や導入をより一層促進できるものと考える。</t>
    <rPh sb="402" eb="403">
      <t>ウエ</t>
    </rPh>
    <rPh sb="414" eb="416">
      <t>サイシン</t>
    </rPh>
    <rPh sb="416" eb="418">
      <t>ジョウキョウ</t>
    </rPh>
    <rPh sb="419" eb="421">
      <t>ハンエイ</t>
    </rPh>
    <rPh sb="422" eb="425">
      <t>ゼンネンド</t>
    </rPh>
    <rPh sb="425" eb="427">
      <t>チョウサ</t>
    </rPh>
    <rPh sb="428" eb="430">
      <t>カダイ</t>
    </rPh>
    <rPh sb="433" eb="435">
      <t>チュウシュツ</t>
    </rPh>
    <rPh sb="438" eb="440">
      <t>ジコウ</t>
    </rPh>
    <rPh sb="447" eb="450">
      <t>ジツムテキ</t>
    </rPh>
    <rPh sb="451" eb="453">
      <t>ナイヨウ</t>
    </rPh>
    <rPh sb="454" eb="456">
      <t>ジュウジツ</t>
    </rPh>
    <rPh sb="456" eb="457">
      <t>トウ</t>
    </rPh>
    <rPh sb="458" eb="459">
      <t>ハカ</t>
    </rPh>
    <rPh sb="463" eb="464">
      <t>カク</t>
    </rPh>
    <rPh sb="464" eb="466">
      <t>ドウロ</t>
    </rPh>
    <rPh sb="466" eb="469">
      <t>カンリシャ</t>
    </rPh>
    <rPh sb="473" eb="475">
      <t>ケントウ</t>
    </rPh>
    <rPh sb="476" eb="478">
      <t>ドウニュウ</t>
    </rPh>
    <rPh sb="481" eb="483">
      <t>イッソウ</t>
    </rPh>
    <rPh sb="483" eb="485">
      <t>ソクシン</t>
    </rPh>
    <rPh sb="491" eb="492">
      <t>カンガ</t>
    </rPh>
    <phoneticPr fontId="5"/>
  </si>
  <si>
    <t>活動実績は見込みに見合う実績となっている。</t>
    <rPh sb="0" eb="2">
      <t>カツドウ</t>
    </rPh>
    <rPh sb="5" eb="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</si>
</sst>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107950</xdr:colOff>
      <xdr:row>750</xdr:row>
      <xdr:rowOff>59267</xdr:rowOff>
    </xdr:from>
    <xdr:to>
      <xdr:col>35</xdr:col>
      <xdr:colOff>160892</xdr:colOff>
      <xdr:row>752</xdr:row>
      <xdr:rowOff>165420</xdr:rowOff>
    </xdr:to>
    <xdr:sp macro="" textlink="">
      <xdr:nvSpPr>
        <xdr:cNvPr id="3" name="テキスト ボックス 2"/>
        <xdr:cNvSpPr txBox="1"/>
      </xdr:nvSpPr>
      <xdr:spPr>
        <a:xfrm>
          <a:off x="3460750" y="48274817"/>
          <a:ext cx="4034392" cy="83005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A. PwC</a:t>
          </a:r>
          <a:r>
            <a:rPr kumimoji="1" lang="ja-JP" altLang="ja-JP" sz="1100" baseline="0">
              <a:solidFill>
                <a:schemeClr val="dk1"/>
              </a:solidFill>
              <a:effectLst/>
              <a:latin typeface="+mn-lt"/>
              <a:ea typeface="+mn-ea"/>
              <a:cs typeface="+mn-cs"/>
            </a:rPr>
            <a:t>アドバイザリー合同会社</a:t>
          </a:r>
          <a:endParaRPr lang="ja-JP" altLang="ja-JP">
            <a:effectLst/>
          </a:endParaRPr>
        </a:p>
        <a:p>
          <a:pPr algn="ctr"/>
          <a:r>
            <a:rPr kumimoji="1" lang="en-US" altLang="ja-JP" sz="1100"/>
            <a:t>12</a:t>
          </a:r>
          <a:r>
            <a:rPr kumimoji="1" lang="ja-JP" altLang="en-US" sz="1100"/>
            <a:t>百万円</a:t>
          </a:r>
        </a:p>
      </xdr:txBody>
    </xdr:sp>
    <xdr:clientData/>
  </xdr:twoCellAnchor>
  <xdr:twoCellAnchor>
    <xdr:from>
      <xdr:col>25</xdr:col>
      <xdr:colOff>201083</xdr:colOff>
      <xdr:row>745</xdr:row>
      <xdr:rowOff>287867</xdr:rowOff>
    </xdr:from>
    <xdr:to>
      <xdr:col>25</xdr:col>
      <xdr:colOff>202180</xdr:colOff>
      <xdr:row>749</xdr:row>
      <xdr:rowOff>55213</xdr:rowOff>
    </xdr:to>
    <xdr:cxnSp macro="">
      <xdr:nvCxnSpPr>
        <xdr:cNvPr id="4" name="直線コネクタ 3"/>
        <xdr:cNvCxnSpPr/>
      </xdr:nvCxnSpPr>
      <xdr:spPr>
        <a:xfrm flipH="1">
          <a:off x="5439833" y="46693667"/>
          <a:ext cx="1097" cy="121514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xdr:colOff>
      <xdr:row>749</xdr:row>
      <xdr:rowOff>40746</xdr:rowOff>
    </xdr:from>
    <xdr:to>
      <xdr:col>24</xdr:col>
      <xdr:colOff>197064</xdr:colOff>
      <xdr:row>750</xdr:row>
      <xdr:rowOff>37591</xdr:rowOff>
    </xdr:to>
    <xdr:sp macro="" textlink="">
      <xdr:nvSpPr>
        <xdr:cNvPr id="5" name="テキスト ボックス 4"/>
        <xdr:cNvSpPr txBox="1"/>
      </xdr:nvSpPr>
      <xdr:spPr>
        <a:xfrm>
          <a:off x="2435225" y="52618746"/>
          <a:ext cx="2619589" cy="354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33866</xdr:colOff>
      <xdr:row>742</xdr:row>
      <xdr:rowOff>285750</xdr:rowOff>
    </xdr:from>
    <xdr:to>
      <xdr:col>31</xdr:col>
      <xdr:colOff>69585</xdr:colOff>
      <xdr:row>744</xdr:row>
      <xdr:rowOff>228853</xdr:rowOff>
    </xdr:to>
    <xdr:sp macro="" textlink="">
      <xdr:nvSpPr>
        <xdr:cNvPr id="6" name="テキスト ボックス 5"/>
        <xdr:cNvSpPr txBox="1"/>
      </xdr:nvSpPr>
      <xdr:spPr>
        <a:xfrm>
          <a:off x="4434416" y="45605700"/>
          <a:ext cx="2131219" cy="667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twoCellAnchor>
    <xdr:from>
      <xdr:col>20</xdr:col>
      <xdr:colOff>110066</xdr:colOff>
      <xdr:row>742</xdr:row>
      <xdr:rowOff>355600</xdr:rowOff>
    </xdr:from>
    <xdr:to>
      <xdr:col>31</xdr:col>
      <xdr:colOff>203611</xdr:colOff>
      <xdr:row>744</xdr:row>
      <xdr:rowOff>250567</xdr:rowOff>
    </xdr:to>
    <xdr:sp macro="" textlink="">
      <xdr:nvSpPr>
        <xdr:cNvPr id="7" name="大かっこ 6"/>
        <xdr:cNvSpPr/>
      </xdr:nvSpPr>
      <xdr:spPr>
        <a:xfrm>
          <a:off x="4301066" y="45675550"/>
          <a:ext cx="2398595" cy="6188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57150</xdr:colOff>
      <xdr:row>741</xdr:row>
      <xdr:rowOff>21167</xdr:rowOff>
    </xdr:from>
    <xdr:to>
      <xdr:col>30</xdr:col>
      <xdr:colOff>61081</xdr:colOff>
      <xdr:row>742</xdr:row>
      <xdr:rowOff>218091</xdr:rowOff>
    </xdr:to>
    <xdr:sp macro="" textlink="">
      <xdr:nvSpPr>
        <xdr:cNvPr id="8" name="テキスト ボックス 7"/>
        <xdr:cNvSpPr txBox="1"/>
      </xdr:nvSpPr>
      <xdr:spPr>
        <a:xfrm>
          <a:off x="4667250" y="44979167"/>
          <a:ext cx="1680331" cy="55887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p>
      </xdr:txBody>
    </xdr:sp>
    <xdr:clientData/>
  </xdr:twoCellAnchor>
  <xdr:twoCellAnchor>
    <xdr:from>
      <xdr:col>16</xdr:col>
      <xdr:colOff>48683</xdr:colOff>
      <xdr:row>753</xdr:row>
      <xdr:rowOff>57150</xdr:rowOff>
    </xdr:from>
    <xdr:to>
      <xdr:col>38</xdr:col>
      <xdr:colOff>71387</xdr:colOff>
      <xdr:row>754</xdr:row>
      <xdr:rowOff>94654</xdr:rowOff>
    </xdr:to>
    <xdr:sp macro="" textlink="">
      <xdr:nvSpPr>
        <xdr:cNvPr id="9" name="テキスト ボックス 8"/>
        <xdr:cNvSpPr txBox="1"/>
      </xdr:nvSpPr>
      <xdr:spPr>
        <a:xfrm>
          <a:off x="3401483" y="49358550"/>
          <a:ext cx="4632804" cy="399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・道路分野における多様な</a:t>
          </a:r>
          <a:r>
            <a:rPr kumimoji="1" lang="en-US" altLang="ja-JP" sz="1100"/>
            <a:t>PPP/PFI</a:t>
          </a:r>
          <a:r>
            <a:rPr kumimoji="1" lang="ja-JP" altLang="en-US" sz="1100"/>
            <a:t>手法の検討・調査</a:t>
          </a:r>
          <a:endParaRPr kumimoji="1" lang="en-US" altLang="ja-JP" sz="1100"/>
        </a:p>
      </xdr:txBody>
    </xdr:sp>
    <xdr:clientData/>
  </xdr:twoCellAnchor>
  <xdr:twoCellAnchor>
    <xdr:from>
      <xdr:col>16</xdr:col>
      <xdr:colOff>29634</xdr:colOff>
      <xdr:row>753</xdr:row>
      <xdr:rowOff>16933</xdr:rowOff>
    </xdr:from>
    <xdr:to>
      <xdr:col>38</xdr:col>
      <xdr:colOff>190930</xdr:colOff>
      <xdr:row>754</xdr:row>
      <xdr:rowOff>168787</xdr:rowOff>
    </xdr:to>
    <xdr:sp macro="" textlink="">
      <xdr:nvSpPr>
        <xdr:cNvPr id="10" name="大かっこ 9"/>
        <xdr:cNvSpPr/>
      </xdr:nvSpPr>
      <xdr:spPr>
        <a:xfrm>
          <a:off x="3382434" y="49318333"/>
          <a:ext cx="4771396" cy="5138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46</xdr:col>
      <xdr:colOff>128985</xdr:colOff>
      <xdr:row>11</xdr:row>
      <xdr:rowOff>228203</xdr:rowOff>
    </xdr:from>
    <xdr:ext cx="247504" cy="342786"/>
    <xdr:sp macro="" textlink="">
      <xdr:nvSpPr>
        <xdr:cNvPr id="11" name="テキスト ボックス 10"/>
        <xdr:cNvSpPr txBox="1"/>
      </xdr:nvSpPr>
      <xdr:spPr>
        <a:xfrm>
          <a:off x="9257110" y="6121797"/>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355</v>
      </c>
      <c r="AT2" s="187"/>
      <c r="AU2" s="187"/>
      <c r="AV2" s="52" t="str">
        <f>IF(AW2="", "", "-")</f>
        <v/>
      </c>
      <c r="AW2" s="386"/>
      <c r="AX2" s="386"/>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546</v>
      </c>
      <c r="AK3" s="497"/>
      <c r="AL3" s="497"/>
      <c r="AM3" s="497"/>
      <c r="AN3" s="497"/>
      <c r="AO3" s="497"/>
      <c r="AP3" s="497"/>
      <c r="AQ3" s="497"/>
      <c r="AR3" s="497"/>
      <c r="AS3" s="497"/>
      <c r="AT3" s="497"/>
      <c r="AU3" s="497"/>
      <c r="AV3" s="497"/>
      <c r="AW3" s="497"/>
      <c r="AX3" s="24" t="s">
        <v>66</v>
      </c>
    </row>
    <row r="4" spans="1:50" ht="24.75" customHeight="1" x14ac:dyDescent="0.15">
      <c r="A4" s="712" t="s">
        <v>26</v>
      </c>
      <c r="B4" s="713"/>
      <c r="C4" s="713"/>
      <c r="D4" s="713"/>
      <c r="E4" s="713"/>
      <c r="F4" s="713"/>
      <c r="G4" s="688" t="s">
        <v>593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9" t="s">
        <v>76</v>
      </c>
      <c r="H5" s="530"/>
      <c r="I5" s="530"/>
      <c r="J5" s="530"/>
      <c r="K5" s="530"/>
      <c r="L5" s="530"/>
      <c r="M5" s="531" t="s">
        <v>67</v>
      </c>
      <c r="N5" s="532"/>
      <c r="O5" s="532"/>
      <c r="P5" s="532"/>
      <c r="Q5" s="532"/>
      <c r="R5" s="533"/>
      <c r="S5" s="534" t="s">
        <v>78</v>
      </c>
      <c r="T5" s="530"/>
      <c r="U5" s="530"/>
      <c r="V5" s="530"/>
      <c r="W5" s="530"/>
      <c r="X5" s="535"/>
      <c r="Y5" s="704" t="s">
        <v>3</v>
      </c>
      <c r="Z5" s="705"/>
      <c r="AA5" s="705"/>
      <c r="AB5" s="705"/>
      <c r="AC5" s="705"/>
      <c r="AD5" s="706"/>
      <c r="AE5" s="707" t="s">
        <v>548</v>
      </c>
      <c r="AF5" s="707"/>
      <c r="AG5" s="707"/>
      <c r="AH5" s="707"/>
      <c r="AI5" s="707"/>
      <c r="AJ5" s="707"/>
      <c r="AK5" s="707"/>
      <c r="AL5" s="707"/>
      <c r="AM5" s="707"/>
      <c r="AN5" s="707"/>
      <c r="AO5" s="707"/>
      <c r="AP5" s="708"/>
      <c r="AQ5" s="709" t="s">
        <v>592</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74.25" customHeight="1" x14ac:dyDescent="0.15">
      <c r="A7" s="816" t="s">
        <v>23</v>
      </c>
      <c r="B7" s="817"/>
      <c r="C7" s="817"/>
      <c r="D7" s="817"/>
      <c r="E7" s="817"/>
      <c r="F7" s="818"/>
      <c r="G7" s="819" t="s">
        <v>550</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579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391</v>
      </c>
      <c r="B8" s="817"/>
      <c r="C8" s="817"/>
      <c r="D8" s="817"/>
      <c r="E8" s="817"/>
      <c r="F8" s="818"/>
      <c r="G8" s="193" t="str">
        <f>入力規則等!A26</f>
        <v>-</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51" t="s">
        <v>580</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66" customHeight="1" x14ac:dyDescent="0.15">
      <c r="A10" s="729" t="s">
        <v>31</v>
      </c>
      <c r="B10" s="730"/>
      <c r="C10" s="730"/>
      <c r="D10" s="730"/>
      <c r="E10" s="730"/>
      <c r="F10" s="730"/>
      <c r="G10" s="665" t="s">
        <v>570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6</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t="s">
        <v>551</v>
      </c>
      <c r="Q13" s="183"/>
      <c r="R13" s="183"/>
      <c r="S13" s="183"/>
      <c r="T13" s="183"/>
      <c r="U13" s="183"/>
      <c r="V13" s="184"/>
      <c r="W13" s="182" t="s">
        <v>551</v>
      </c>
      <c r="X13" s="183"/>
      <c r="Y13" s="183"/>
      <c r="Z13" s="183"/>
      <c r="AA13" s="183"/>
      <c r="AB13" s="183"/>
      <c r="AC13" s="184"/>
      <c r="AD13" s="182">
        <v>12</v>
      </c>
      <c r="AE13" s="183"/>
      <c r="AF13" s="183"/>
      <c r="AG13" s="183"/>
      <c r="AH13" s="183"/>
      <c r="AI13" s="183"/>
      <c r="AJ13" s="184"/>
      <c r="AK13" s="182">
        <v>13</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4"/>
      <c r="H14" s="735"/>
      <c r="I14" s="554" t="s">
        <v>9</v>
      </c>
      <c r="J14" s="621"/>
      <c r="K14" s="621"/>
      <c r="L14" s="621"/>
      <c r="M14" s="621"/>
      <c r="N14" s="621"/>
      <c r="O14" s="622"/>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551</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4" t="s">
        <v>52</v>
      </c>
      <c r="J15" s="555"/>
      <c r="K15" s="555"/>
      <c r="L15" s="555"/>
      <c r="M15" s="555"/>
      <c r="N15" s="555"/>
      <c r="O15" s="556"/>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551</v>
      </c>
      <c r="AL15" s="183"/>
      <c r="AM15" s="183"/>
      <c r="AN15" s="183"/>
      <c r="AO15" s="183"/>
      <c r="AP15" s="183"/>
      <c r="AQ15" s="184"/>
      <c r="AR15" s="182" t="s">
        <v>597</v>
      </c>
      <c r="AS15" s="183"/>
      <c r="AT15" s="183"/>
      <c r="AU15" s="183"/>
      <c r="AV15" s="183"/>
      <c r="AW15" s="183"/>
      <c r="AX15" s="620"/>
    </row>
    <row r="16" spans="1:50" ht="21" customHeight="1" x14ac:dyDescent="0.15">
      <c r="A16" s="102"/>
      <c r="B16" s="103"/>
      <c r="C16" s="103"/>
      <c r="D16" s="103"/>
      <c r="E16" s="103"/>
      <c r="F16" s="104"/>
      <c r="G16" s="734"/>
      <c r="H16" s="735"/>
      <c r="I16" s="554" t="s">
        <v>53</v>
      </c>
      <c r="J16" s="555"/>
      <c r="K16" s="555"/>
      <c r="L16" s="555"/>
      <c r="M16" s="555"/>
      <c r="N16" s="555"/>
      <c r="O16" s="556"/>
      <c r="P16" s="182" t="s">
        <v>581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551</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4" t="s">
        <v>51</v>
      </c>
      <c r="J17" s="621"/>
      <c r="K17" s="621"/>
      <c r="L17" s="621"/>
      <c r="M17" s="621"/>
      <c r="N17" s="621"/>
      <c r="O17" s="622"/>
      <c r="P17" s="182" t="s">
        <v>581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551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6"/>
      <c r="H18" s="737"/>
      <c r="I18" s="724" t="s">
        <v>21</v>
      </c>
      <c r="J18" s="725"/>
      <c r="K18" s="725"/>
      <c r="L18" s="725"/>
      <c r="M18" s="725"/>
      <c r="N18" s="725"/>
      <c r="O18" s="726"/>
      <c r="P18" s="203">
        <f>SUM(P13:V17)</f>
        <v>0</v>
      </c>
      <c r="Q18" s="204"/>
      <c r="R18" s="204"/>
      <c r="S18" s="204"/>
      <c r="T18" s="204"/>
      <c r="U18" s="204"/>
      <c r="V18" s="205"/>
      <c r="W18" s="203">
        <f>SUM(W13:AC17)</f>
        <v>0</v>
      </c>
      <c r="X18" s="204"/>
      <c r="Y18" s="204"/>
      <c r="Z18" s="204"/>
      <c r="AA18" s="204"/>
      <c r="AB18" s="204"/>
      <c r="AC18" s="205"/>
      <c r="AD18" s="203">
        <f>SUM(AD13:AJ17)</f>
        <v>12</v>
      </c>
      <c r="AE18" s="204"/>
      <c r="AF18" s="204"/>
      <c r="AG18" s="204"/>
      <c r="AH18" s="204"/>
      <c r="AI18" s="204"/>
      <c r="AJ18" s="205"/>
      <c r="AK18" s="203">
        <f>SUM(AK13:AQ17)</f>
        <v>13</v>
      </c>
      <c r="AL18" s="204"/>
      <c r="AM18" s="204"/>
      <c r="AN18" s="204"/>
      <c r="AO18" s="204"/>
      <c r="AP18" s="204"/>
      <c r="AQ18" s="205"/>
      <c r="AR18" s="203">
        <f>SUM(AR13:AX17)</f>
        <v>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c r="Q19" s="183"/>
      <c r="R19" s="183"/>
      <c r="S19" s="183"/>
      <c r="T19" s="183"/>
      <c r="U19" s="183"/>
      <c r="V19" s="184"/>
      <c r="W19" s="182"/>
      <c r="X19" s="183"/>
      <c r="Y19" s="183"/>
      <c r="Z19" s="183"/>
      <c r="AA19" s="183"/>
      <c r="AB19" s="183"/>
      <c r="AC19" s="184"/>
      <c r="AD19" s="182">
        <v>12</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t="str">
        <f t="shared" ref="W20" si="0">IF(W18=0, "-", SUM(W19)/W18)</f>
        <v>-</v>
      </c>
      <c r="X20" s="512"/>
      <c r="Y20" s="512"/>
      <c r="Z20" s="512"/>
      <c r="AA20" s="512"/>
      <c r="AB20" s="512"/>
      <c r="AC20" s="512"/>
      <c r="AD20" s="512">
        <f t="shared" ref="AD20" si="1">IF(AD18=0, "-", SUM(AD19)/AD18)</f>
        <v>1</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1" t="s">
        <v>508</v>
      </c>
      <c r="H21" s="902"/>
      <c r="I21" s="902"/>
      <c r="J21" s="902"/>
      <c r="K21" s="902"/>
      <c r="L21" s="902"/>
      <c r="M21" s="902"/>
      <c r="N21" s="902"/>
      <c r="O21" s="902"/>
      <c r="P21" s="512" t="str">
        <f>IF(P19=0, "-", SUM(P19)/SUM(P13,P14))</f>
        <v>-</v>
      </c>
      <c r="Q21" s="512"/>
      <c r="R21" s="512"/>
      <c r="S21" s="512"/>
      <c r="T21" s="512"/>
      <c r="U21" s="512"/>
      <c r="V21" s="512"/>
      <c r="W21" s="512" t="str">
        <f t="shared" ref="W21" si="2">IF(W19=0, "-", SUM(W19)/SUM(W13,W14))</f>
        <v>-</v>
      </c>
      <c r="X21" s="512"/>
      <c r="Y21" s="512"/>
      <c r="Z21" s="512"/>
      <c r="AA21" s="512"/>
      <c r="AB21" s="512"/>
      <c r="AC21" s="512"/>
      <c r="AD21" s="512">
        <f t="shared" ref="AD21" si="3">IF(AD19=0, "-", SUM(AD19)/SUM(AD13,AD14))</f>
        <v>1</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v>13</v>
      </c>
      <c r="Q23" s="180"/>
      <c r="R23" s="180"/>
      <c r="S23" s="180"/>
      <c r="T23" s="180"/>
      <c r="U23" s="180"/>
      <c r="V23" s="181"/>
      <c r="W23" s="179" t="s">
        <v>597</v>
      </c>
      <c r="X23" s="180"/>
      <c r="Y23" s="180"/>
      <c r="Z23" s="180"/>
      <c r="AA23" s="180"/>
      <c r="AB23" s="180"/>
      <c r="AC23" s="181"/>
      <c r="AD23" s="170" t="s">
        <v>597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9.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0.2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13</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501</v>
      </c>
      <c r="B30" s="563"/>
      <c r="C30" s="563"/>
      <c r="D30" s="563"/>
      <c r="E30" s="563"/>
      <c r="F30" s="564"/>
      <c r="G30" s="642" t="s">
        <v>266</v>
      </c>
      <c r="H30" s="379"/>
      <c r="I30" s="379"/>
      <c r="J30" s="379"/>
      <c r="K30" s="379"/>
      <c r="L30" s="379"/>
      <c r="M30" s="379"/>
      <c r="N30" s="379"/>
      <c r="O30" s="558"/>
      <c r="P30" s="557" t="s">
        <v>60</v>
      </c>
      <c r="Q30" s="379"/>
      <c r="R30" s="379"/>
      <c r="S30" s="379"/>
      <c r="T30" s="379"/>
      <c r="U30" s="379"/>
      <c r="V30" s="379"/>
      <c r="W30" s="379"/>
      <c r="X30" s="558"/>
      <c r="Y30" s="452"/>
      <c r="Z30" s="453"/>
      <c r="AA30" s="454"/>
      <c r="AB30" s="378" t="s">
        <v>12</v>
      </c>
      <c r="AC30" s="560"/>
      <c r="AD30" s="561"/>
      <c r="AE30" s="377" t="s">
        <v>358</v>
      </c>
      <c r="AF30" s="377"/>
      <c r="AG30" s="377"/>
      <c r="AH30" s="377"/>
      <c r="AI30" s="377" t="s">
        <v>359</v>
      </c>
      <c r="AJ30" s="377"/>
      <c r="AK30" s="377"/>
      <c r="AL30" s="377"/>
      <c r="AM30" s="377" t="s">
        <v>365</v>
      </c>
      <c r="AN30" s="377"/>
      <c r="AO30" s="377"/>
      <c r="AP30" s="378"/>
      <c r="AQ30" s="633" t="s">
        <v>356</v>
      </c>
      <c r="AR30" s="634"/>
      <c r="AS30" s="634"/>
      <c r="AT30" s="635"/>
      <c r="AU30" s="379" t="s">
        <v>254</v>
      </c>
      <c r="AV30" s="379"/>
      <c r="AW30" s="379"/>
      <c r="AX30" s="380"/>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455"/>
      <c r="Z31" s="456"/>
      <c r="AA31" s="457"/>
      <c r="AB31" s="329"/>
      <c r="AC31" s="330"/>
      <c r="AD31" s="331"/>
      <c r="AE31" s="367"/>
      <c r="AF31" s="367"/>
      <c r="AG31" s="367"/>
      <c r="AH31" s="367"/>
      <c r="AI31" s="367"/>
      <c r="AJ31" s="367"/>
      <c r="AK31" s="367"/>
      <c r="AL31" s="367"/>
      <c r="AM31" s="367"/>
      <c r="AN31" s="367"/>
      <c r="AO31" s="367"/>
      <c r="AP31" s="329"/>
      <c r="AQ31" s="209" t="s">
        <v>578</v>
      </c>
      <c r="AR31" s="198"/>
      <c r="AS31" s="132" t="s">
        <v>357</v>
      </c>
      <c r="AT31" s="133"/>
      <c r="AU31" s="265">
        <v>34</v>
      </c>
      <c r="AV31" s="265"/>
      <c r="AW31" s="368" t="s">
        <v>301</v>
      </c>
      <c r="AX31" s="369"/>
    </row>
    <row r="32" spans="1:50" ht="45" customHeight="1" x14ac:dyDescent="0.15">
      <c r="A32" s="539"/>
      <c r="B32" s="537"/>
      <c r="C32" s="537"/>
      <c r="D32" s="537"/>
      <c r="E32" s="537"/>
      <c r="F32" s="538"/>
      <c r="G32" s="513" t="s">
        <v>587</v>
      </c>
      <c r="H32" s="514"/>
      <c r="I32" s="514"/>
      <c r="J32" s="514"/>
      <c r="K32" s="514"/>
      <c r="L32" s="514"/>
      <c r="M32" s="514"/>
      <c r="N32" s="514"/>
      <c r="O32" s="515"/>
      <c r="P32" s="121" t="s">
        <v>588</v>
      </c>
      <c r="Q32" s="121"/>
      <c r="R32" s="121"/>
      <c r="S32" s="121"/>
      <c r="T32" s="121"/>
      <c r="U32" s="121"/>
      <c r="V32" s="121"/>
      <c r="W32" s="121"/>
      <c r="X32" s="212"/>
      <c r="Y32" s="335" t="s">
        <v>13</v>
      </c>
      <c r="Z32" s="522"/>
      <c r="AA32" s="523"/>
      <c r="AB32" s="524" t="s">
        <v>553</v>
      </c>
      <c r="AC32" s="524"/>
      <c r="AD32" s="524"/>
      <c r="AE32" s="348" t="s">
        <v>578</v>
      </c>
      <c r="AF32" s="349"/>
      <c r="AG32" s="349"/>
      <c r="AH32" s="349"/>
      <c r="AI32" s="348">
        <v>9.1</v>
      </c>
      <c r="AJ32" s="349"/>
      <c r="AK32" s="349"/>
      <c r="AL32" s="349"/>
      <c r="AM32" s="348" t="s">
        <v>578</v>
      </c>
      <c r="AN32" s="349"/>
      <c r="AO32" s="349"/>
      <c r="AP32" s="349"/>
      <c r="AQ32" s="189" t="s">
        <v>578</v>
      </c>
      <c r="AR32" s="190"/>
      <c r="AS32" s="190"/>
      <c r="AT32" s="191"/>
      <c r="AU32" s="349" t="s">
        <v>578</v>
      </c>
      <c r="AV32" s="349"/>
      <c r="AW32" s="349"/>
      <c r="AX32" s="365"/>
    </row>
    <row r="33" spans="1:50" ht="4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553</v>
      </c>
      <c r="AC33" s="494"/>
      <c r="AD33" s="494"/>
      <c r="AE33" s="348" t="s">
        <v>578</v>
      </c>
      <c r="AF33" s="349"/>
      <c r="AG33" s="349"/>
      <c r="AH33" s="349"/>
      <c r="AI33" s="348" t="s">
        <v>578</v>
      </c>
      <c r="AJ33" s="349"/>
      <c r="AK33" s="349"/>
      <c r="AL33" s="349"/>
      <c r="AM33" s="348" t="s">
        <v>578</v>
      </c>
      <c r="AN33" s="349"/>
      <c r="AO33" s="349"/>
      <c r="AP33" s="349"/>
      <c r="AQ33" s="189" t="s">
        <v>578</v>
      </c>
      <c r="AR33" s="190"/>
      <c r="AS33" s="190"/>
      <c r="AT33" s="191"/>
      <c r="AU33" s="349">
        <v>21</v>
      </c>
      <c r="AV33" s="349"/>
      <c r="AW33" s="349"/>
      <c r="AX33" s="365"/>
    </row>
    <row r="34" spans="1:50" ht="4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8" t="s">
        <v>578</v>
      </c>
      <c r="AF34" s="349"/>
      <c r="AG34" s="349"/>
      <c r="AH34" s="349"/>
      <c r="AI34" s="348">
        <v>43.3</v>
      </c>
      <c r="AJ34" s="349"/>
      <c r="AK34" s="349"/>
      <c r="AL34" s="349"/>
      <c r="AM34" s="348" t="s">
        <v>578</v>
      </c>
      <c r="AN34" s="349"/>
      <c r="AO34" s="349"/>
      <c r="AP34" s="349"/>
      <c r="AQ34" s="189" t="s">
        <v>578</v>
      </c>
      <c r="AR34" s="190"/>
      <c r="AS34" s="190"/>
      <c r="AT34" s="191"/>
      <c r="AU34" s="349" t="s">
        <v>578</v>
      </c>
      <c r="AV34" s="349"/>
      <c r="AW34" s="349"/>
      <c r="AX34" s="365"/>
    </row>
    <row r="35" spans="1:50" ht="23.25" customHeight="1" x14ac:dyDescent="0.15">
      <c r="A35" s="875" t="s">
        <v>539</v>
      </c>
      <c r="B35" s="876"/>
      <c r="C35" s="876"/>
      <c r="D35" s="876"/>
      <c r="E35" s="876"/>
      <c r="F35" s="877"/>
      <c r="G35" s="881" t="s">
        <v>589</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6" t="s">
        <v>501</v>
      </c>
      <c r="B37" s="637"/>
      <c r="C37" s="637"/>
      <c r="D37" s="637"/>
      <c r="E37" s="637"/>
      <c r="F37" s="638"/>
      <c r="G37" s="747" t="s">
        <v>266</v>
      </c>
      <c r="H37" s="372"/>
      <c r="I37" s="372"/>
      <c r="J37" s="372"/>
      <c r="K37" s="372"/>
      <c r="L37" s="372"/>
      <c r="M37" s="372"/>
      <c r="N37" s="372"/>
      <c r="O37" s="624"/>
      <c r="P37" s="623" t="s">
        <v>60</v>
      </c>
      <c r="Q37" s="372"/>
      <c r="R37" s="372"/>
      <c r="S37" s="372"/>
      <c r="T37" s="372"/>
      <c r="U37" s="372"/>
      <c r="V37" s="372"/>
      <c r="W37" s="372"/>
      <c r="X37" s="624"/>
      <c r="Y37" s="625"/>
      <c r="Z37" s="626"/>
      <c r="AA37" s="627"/>
      <c r="AB37" s="371" t="s">
        <v>12</v>
      </c>
      <c r="AC37" s="628"/>
      <c r="AD37" s="629"/>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455"/>
      <c r="Z38" s="456"/>
      <c r="AA38" s="457"/>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2"/>
      <c r="Y39" s="335" t="s">
        <v>13</v>
      </c>
      <c r="Z39" s="522"/>
      <c r="AA39" s="523"/>
      <c r="AB39" s="524"/>
      <c r="AC39" s="524"/>
      <c r="AD39" s="52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c r="AC40" s="494"/>
      <c r="AD40" s="49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6" t="s">
        <v>501</v>
      </c>
      <c r="B44" s="637"/>
      <c r="C44" s="637"/>
      <c r="D44" s="637"/>
      <c r="E44" s="637"/>
      <c r="F44" s="638"/>
      <c r="G44" s="747" t="s">
        <v>266</v>
      </c>
      <c r="H44" s="372"/>
      <c r="I44" s="372"/>
      <c r="J44" s="372"/>
      <c r="K44" s="372"/>
      <c r="L44" s="372"/>
      <c r="M44" s="372"/>
      <c r="N44" s="372"/>
      <c r="O44" s="624"/>
      <c r="P44" s="623" t="s">
        <v>60</v>
      </c>
      <c r="Q44" s="372"/>
      <c r="R44" s="372"/>
      <c r="S44" s="372"/>
      <c r="T44" s="372"/>
      <c r="U44" s="372"/>
      <c r="V44" s="372"/>
      <c r="W44" s="372"/>
      <c r="X44" s="624"/>
      <c r="Y44" s="625"/>
      <c r="Z44" s="626"/>
      <c r="AA44" s="627"/>
      <c r="AB44" s="371" t="s">
        <v>12</v>
      </c>
      <c r="AC44" s="628"/>
      <c r="AD44" s="629"/>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455"/>
      <c r="Z45" s="456"/>
      <c r="AA45" s="457"/>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5" t="s">
        <v>13</v>
      </c>
      <c r="Z46" s="522"/>
      <c r="AA46" s="523"/>
      <c r="AB46" s="524"/>
      <c r="AC46" s="524"/>
      <c r="AD46" s="52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455"/>
      <c r="Z52" s="456"/>
      <c r="AA52" s="457"/>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5" t="s">
        <v>13</v>
      </c>
      <c r="Z53" s="522"/>
      <c r="AA53" s="523"/>
      <c r="AB53" s="524"/>
      <c r="AC53" s="524"/>
      <c r="AD53" s="52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455"/>
      <c r="Z59" s="456"/>
      <c r="AA59" s="457"/>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5" t="s">
        <v>13</v>
      </c>
      <c r="Z60" s="522"/>
      <c r="AA60" s="523"/>
      <c r="AB60" s="524"/>
      <c r="AC60" s="524"/>
      <c r="AD60" s="52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529</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529</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530</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528</v>
      </c>
      <c r="X70" s="984"/>
      <c r="Y70" s="976" t="s">
        <v>13</v>
      </c>
      <c r="Z70" s="976"/>
      <c r="AA70" s="977"/>
      <c r="AB70" s="978" t="s">
        <v>529</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529</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530</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7" t="s">
        <v>502</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9" t="s">
        <v>542</v>
      </c>
      <c r="B78" s="890"/>
      <c r="C78" s="890"/>
      <c r="D78" s="890"/>
      <c r="E78" s="887" t="s">
        <v>467</v>
      </c>
      <c r="F78" s="888"/>
      <c r="G78" s="58" t="s">
        <v>367</v>
      </c>
      <c r="H78" s="787"/>
      <c r="I78" s="228"/>
      <c r="J78" s="228"/>
      <c r="K78" s="228"/>
      <c r="L78" s="228"/>
      <c r="M78" s="228"/>
      <c r="N78" s="228"/>
      <c r="O78" s="788"/>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91" t="s">
        <v>267</v>
      </c>
      <c r="B80" s="835" t="s">
        <v>493</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hidden="1" customHeight="1" x14ac:dyDescent="0.15">
      <c r="A81" s="492"/>
      <c r="B81" s="838"/>
      <c r="C81" s="525"/>
      <c r="D81" s="525"/>
      <c r="E81" s="525"/>
      <c r="F81" s="526"/>
      <c r="G81" s="368"/>
      <c r="H81" s="368"/>
      <c r="I81" s="368"/>
      <c r="J81" s="368"/>
      <c r="K81" s="368"/>
      <c r="L81" s="368"/>
      <c r="M81" s="368"/>
      <c r="N81" s="368"/>
      <c r="O81" s="368"/>
      <c r="P81" s="368"/>
      <c r="Q81" s="368"/>
      <c r="R81" s="368"/>
      <c r="S81" s="368"/>
      <c r="T81" s="368"/>
      <c r="U81" s="368"/>
      <c r="V81" s="368"/>
      <c r="W81" s="368"/>
      <c r="X81" s="368"/>
      <c r="Y81" s="368"/>
      <c r="Z81" s="368"/>
      <c r="AA81" s="547"/>
      <c r="AB81" s="55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2"/>
      <c r="B82" s="838"/>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2"/>
      <c r="B86" s="525"/>
      <c r="C86" s="525"/>
      <c r="D86" s="525"/>
      <c r="E86" s="525"/>
      <c r="F86" s="526"/>
      <c r="G86" s="546"/>
      <c r="H86" s="368"/>
      <c r="I86" s="368"/>
      <c r="J86" s="368"/>
      <c r="K86" s="368"/>
      <c r="L86" s="368"/>
      <c r="M86" s="368"/>
      <c r="N86" s="368"/>
      <c r="O86" s="547"/>
      <c r="P86" s="559"/>
      <c r="Q86" s="368"/>
      <c r="R86" s="368"/>
      <c r="S86" s="368"/>
      <c r="T86" s="368"/>
      <c r="U86" s="368"/>
      <c r="V86" s="368"/>
      <c r="W86" s="368"/>
      <c r="X86" s="547"/>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2"/>
      <c r="R87" s="802"/>
      <c r="S87" s="802"/>
      <c r="T87" s="802"/>
      <c r="U87" s="802"/>
      <c r="V87" s="802"/>
      <c r="W87" s="802"/>
      <c r="X87" s="803"/>
      <c r="Y87" s="748" t="s">
        <v>63</v>
      </c>
      <c r="Z87" s="749"/>
      <c r="AA87" s="750"/>
      <c r="AB87" s="524"/>
      <c r="AC87" s="524"/>
      <c r="AD87" s="524"/>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2"/>
      <c r="B88" s="525"/>
      <c r="C88" s="525"/>
      <c r="D88" s="525"/>
      <c r="E88" s="525"/>
      <c r="F88" s="526"/>
      <c r="G88" s="213"/>
      <c r="H88" s="214"/>
      <c r="I88" s="214"/>
      <c r="J88" s="214"/>
      <c r="K88" s="214"/>
      <c r="L88" s="214"/>
      <c r="M88" s="214"/>
      <c r="N88" s="214"/>
      <c r="O88" s="215"/>
      <c r="P88" s="804"/>
      <c r="Q88" s="804"/>
      <c r="R88" s="804"/>
      <c r="S88" s="804"/>
      <c r="T88" s="804"/>
      <c r="U88" s="804"/>
      <c r="V88" s="804"/>
      <c r="W88" s="804"/>
      <c r="X88" s="805"/>
      <c r="Y88" s="719" t="s">
        <v>55</v>
      </c>
      <c r="Z88" s="720"/>
      <c r="AA88" s="721"/>
      <c r="AB88" s="494"/>
      <c r="AC88" s="494"/>
      <c r="AD88" s="494"/>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6"/>
      <c r="Y89" s="719" t="s">
        <v>14</v>
      </c>
      <c r="Z89" s="720"/>
      <c r="AA89" s="721"/>
      <c r="AB89" s="448" t="s">
        <v>15</v>
      </c>
      <c r="AC89" s="448"/>
      <c r="AD89" s="448"/>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2"/>
      <c r="B91" s="525"/>
      <c r="C91" s="525"/>
      <c r="D91" s="525"/>
      <c r="E91" s="525"/>
      <c r="F91" s="526"/>
      <c r="G91" s="546"/>
      <c r="H91" s="368"/>
      <c r="I91" s="368"/>
      <c r="J91" s="368"/>
      <c r="K91" s="368"/>
      <c r="L91" s="368"/>
      <c r="M91" s="368"/>
      <c r="N91" s="368"/>
      <c r="O91" s="547"/>
      <c r="P91" s="559"/>
      <c r="Q91" s="368"/>
      <c r="R91" s="368"/>
      <c r="S91" s="368"/>
      <c r="T91" s="368"/>
      <c r="U91" s="368"/>
      <c r="V91" s="368"/>
      <c r="W91" s="368"/>
      <c r="X91" s="547"/>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2"/>
      <c r="R92" s="802"/>
      <c r="S92" s="802"/>
      <c r="T92" s="802"/>
      <c r="U92" s="802"/>
      <c r="V92" s="802"/>
      <c r="W92" s="802"/>
      <c r="X92" s="803"/>
      <c r="Y92" s="748" t="s">
        <v>63</v>
      </c>
      <c r="Z92" s="749"/>
      <c r="AA92" s="750"/>
      <c r="AB92" s="524"/>
      <c r="AC92" s="524"/>
      <c r="AD92" s="524"/>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4"/>
      <c r="Q93" s="804"/>
      <c r="R93" s="804"/>
      <c r="S93" s="804"/>
      <c r="T93" s="804"/>
      <c r="U93" s="804"/>
      <c r="V93" s="804"/>
      <c r="W93" s="804"/>
      <c r="X93" s="805"/>
      <c r="Y93" s="719" t="s">
        <v>55</v>
      </c>
      <c r="Z93" s="720"/>
      <c r="AA93" s="721"/>
      <c r="AB93" s="494"/>
      <c r="AC93" s="494"/>
      <c r="AD93" s="494"/>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6"/>
      <c r="Y94" s="719" t="s">
        <v>14</v>
      </c>
      <c r="Z94" s="720"/>
      <c r="AA94" s="721"/>
      <c r="AB94" s="448" t="s">
        <v>15</v>
      </c>
      <c r="AC94" s="448"/>
      <c r="AD94" s="448"/>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8"/>
      <c r="I96" s="368"/>
      <c r="J96" s="368"/>
      <c r="K96" s="368"/>
      <c r="L96" s="368"/>
      <c r="M96" s="368"/>
      <c r="N96" s="368"/>
      <c r="O96" s="547"/>
      <c r="P96" s="559"/>
      <c r="Q96" s="368"/>
      <c r="R96" s="368"/>
      <c r="S96" s="368"/>
      <c r="T96" s="368"/>
      <c r="U96" s="368"/>
      <c r="V96" s="368"/>
      <c r="W96" s="368"/>
      <c r="X96" s="547"/>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2"/>
      <c r="B97" s="525"/>
      <c r="C97" s="525"/>
      <c r="D97" s="525"/>
      <c r="E97" s="525"/>
      <c r="F97" s="526"/>
      <c r="G97" s="211"/>
      <c r="H97" s="121"/>
      <c r="I97" s="121"/>
      <c r="J97" s="121"/>
      <c r="K97" s="121"/>
      <c r="L97" s="121"/>
      <c r="M97" s="121"/>
      <c r="N97" s="121"/>
      <c r="O97" s="212"/>
      <c r="P97" s="121"/>
      <c r="Q97" s="802"/>
      <c r="R97" s="802"/>
      <c r="S97" s="802"/>
      <c r="T97" s="802"/>
      <c r="U97" s="802"/>
      <c r="V97" s="802"/>
      <c r="W97" s="802"/>
      <c r="X97" s="803"/>
      <c r="Y97" s="748" t="s">
        <v>63</v>
      </c>
      <c r="Z97" s="749"/>
      <c r="AA97" s="75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08" t="s">
        <v>504</v>
      </c>
      <c r="AR100" s="909"/>
      <c r="AS100" s="909"/>
      <c r="AT100" s="910"/>
      <c r="AU100" s="908" t="s">
        <v>505</v>
      </c>
      <c r="AV100" s="909"/>
      <c r="AW100" s="909"/>
      <c r="AX100" s="911"/>
    </row>
    <row r="101" spans="1:60" ht="41.25" customHeight="1" x14ac:dyDescent="0.15">
      <c r="A101" s="473"/>
      <c r="B101" s="474"/>
      <c r="C101" s="474"/>
      <c r="D101" s="474"/>
      <c r="E101" s="474"/>
      <c r="F101" s="475"/>
      <c r="G101" s="121" t="s">
        <v>591</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4" t="s">
        <v>554</v>
      </c>
      <c r="AC101" s="524"/>
      <c r="AD101" s="524"/>
      <c r="AE101" s="348" t="s">
        <v>578</v>
      </c>
      <c r="AF101" s="349"/>
      <c r="AG101" s="349"/>
      <c r="AH101" s="350"/>
      <c r="AI101" s="348" t="s">
        <v>578</v>
      </c>
      <c r="AJ101" s="349"/>
      <c r="AK101" s="349"/>
      <c r="AL101" s="350"/>
      <c r="AM101" s="348">
        <v>1</v>
      </c>
      <c r="AN101" s="349"/>
      <c r="AO101" s="349"/>
      <c r="AP101" s="350"/>
      <c r="AQ101" s="348" t="s">
        <v>578</v>
      </c>
      <c r="AR101" s="349"/>
      <c r="AS101" s="349"/>
      <c r="AT101" s="350"/>
      <c r="AU101" s="348" t="s">
        <v>578</v>
      </c>
      <c r="AV101" s="349"/>
      <c r="AW101" s="349"/>
      <c r="AX101" s="350"/>
    </row>
    <row r="102" spans="1:60" ht="41.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4" t="s">
        <v>554</v>
      </c>
      <c r="AC102" s="524"/>
      <c r="AD102" s="524"/>
      <c r="AE102" s="325" t="s">
        <v>578</v>
      </c>
      <c r="AF102" s="325"/>
      <c r="AG102" s="325"/>
      <c r="AH102" s="325"/>
      <c r="AI102" s="325" t="s">
        <v>578</v>
      </c>
      <c r="AJ102" s="325"/>
      <c r="AK102" s="325"/>
      <c r="AL102" s="325"/>
      <c r="AM102" s="325">
        <v>1</v>
      </c>
      <c r="AN102" s="325"/>
      <c r="AO102" s="325"/>
      <c r="AP102" s="325"/>
      <c r="AQ102" s="872">
        <v>2</v>
      </c>
      <c r="AR102" s="873"/>
      <c r="AS102" s="873"/>
      <c r="AT102" s="874"/>
      <c r="AU102" s="872" t="s">
        <v>578</v>
      </c>
      <c r="AV102" s="873"/>
      <c r="AW102" s="873"/>
      <c r="AX102" s="874"/>
    </row>
    <row r="103" spans="1:60" ht="31.5" hidden="1" customHeight="1" x14ac:dyDescent="0.15">
      <c r="A103" s="470" t="s">
        <v>503</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1"/>
      <c r="AU103" s="355" t="s">
        <v>505</v>
      </c>
      <c r="AV103" s="356"/>
      <c r="AW103" s="356"/>
      <c r="AX103" s="357"/>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c r="AC104" s="459"/>
      <c r="AD104" s="460"/>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2"/>
      <c r="AV105" s="873"/>
      <c r="AW105" s="873"/>
      <c r="AX105" s="874"/>
    </row>
    <row r="106" spans="1:60" ht="31.5" hidden="1" customHeight="1" x14ac:dyDescent="0.15">
      <c r="A106" s="470" t="s">
        <v>503</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1"/>
      <c r="AU106" s="355" t="s">
        <v>505</v>
      </c>
      <c r="AV106" s="356"/>
      <c r="AW106" s="356"/>
      <c r="AX106" s="357"/>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70" t="s">
        <v>503</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1"/>
      <c r="AU109" s="355" t="s">
        <v>505</v>
      </c>
      <c r="AV109" s="356"/>
      <c r="AW109" s="356"/>
      <c r="AX109" s="357"/>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70" t="s">
        <v>503</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33" customHeight="1" x14ac:dyDescent="0.15">
      <c r="A116" s="271"/>
      <c r="B116" s="272"/>
      <c r="C116" s="272"/>
      <c r="D116" s="272"/>
      <c r="E116" s="272"/>
      <c r="F116" s="273"/>
      <c r="G116" s="301" t="s">
        <v>572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555</v>
      </c>
      <c r="AC116" s="280"/>
      <c r="AD116" s="281"/>
      <c r="AE116" s="325" t="s">
        <v>578</v>
      </c>
      <c r="AF116" s="325"/>
      <c r="AG116" s="325"/>
      <c r="AH116" s="325"/>
      <c r="AI116" s="325" t="s">
        <v>578</v>
      </c>
      <c r="AJ116" s="325"/>
      <c r="AK116" s="325"/>
      <c r="AL116" s="325"/>
      <c r="AM116" s="325">
        <v>12</v>
      </c>
      <c r="AN116" s="325"/>
      <c r="AO116" s="325"/>
      <c r="AP116" s="325"/>
      <c r="AQ116" s="348">
        <v>6.5</v>
      </c>
      <c r="AR116" s="349"/>
      <c r="AS116" s="349"/>
      <c r="AT116" s="349"/>
      <c r="AU116" s="349"/>
      <c r="AV116" s="349"/>
      <c r="AW116" s="349"/>
      <c r="AX116" s="365"/>
    </row>
    <row r="117" spans="1:50" ht="33"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556</v>
      </c>
      <c r="AC117" s="339"/>
      <c r="AD117" s="340"/>
      <c r="AE117" s="285" t="s">
        <v>578</v>
      </c>
      <c r="AF117" s="285"/>
      <c r="AG117" s="285"/>
      <c r="AH117" s="285"/>
      <c r="AI117" s="285" t="s">
        <v>578</v>
      </c>
      <c r="AJ117" s="285"/>
      <c r="AK117" s="285"/>
      <c r="AL117" s="285"/>
      <c r="AM117" s="285" t="s">
        <v>569</v>
      </c>
      <c r="AN117" s="285"/>
      <c r="AO117" s="285"/>
      <c r="AP117" s="285"/>
      <c r="AQ117" s="285" t="s">
        <v>557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578</v>
      </c>
      <c r="AR133" s="265"/>
      <c r="AS133" s="132" t="s">
        <v>357</v>
      </c>
      <c r="AT133" s="133"/>
      <c r="AU133" s="198" t="s">
        <v>578</v>
      </c>
      <c r="AV133" s="198"/>
      <c r="AW133" s="132" t="s">
        <v>301</v>
      </c>
      <c r="AX133" s="210"/>
    </row>
    <row r="134" spans="1:50" ht="39.75" customHeight="1" x14ac:dyDescent="0.15">
      <c r="A134" s="1005"/>
      <c r="B134" s="236"/>
      <c r="C134" s="235"/>
      <c r="D134" s="236"/>
      <c r="E134" s="235"/>
      <c r="F134" s="297"/>
      <c r="G134" s="211" t="s">
        <v>578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578</v>
      </c>
      <c r="AC134" s="188"/>
      <c r="AD134" s="188"/>
      <c r="AE134" s="266" t="s">
        <v>578</v>
      </c>
      <c r="AF134" s="190"/>
      <c r="AG134" s="190"/>
      <c r="AH134" s="190"/>
      <c r="AI134" s="266" t="s">
        <v>578</v>
      </c>
      <c r="AJ134" s="190"/>
      <c r="AK134" s="190"/>
      <c r="AL134" s="190"/>
      <c r="AM134" s="266" t="s">
        <v>578</v>
      </c>
      <c r="AN134" s="190"/>
      <c r="AO134" s="190"/>
      <c r="AP134" s="190"/>
      <c r="AQ134" s="266" t="s">
        <v>578</v>
      </c>
      <c r="AR134" s="190"/>
      <c r="AS134" s="190"/>
      <c r="AT134" s="190"/>
      <c r="AU134" s="266" t="s">
        <v>578</v>
      </c>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578</v>
      </c>
      <c r="AC135" s="202"/>
      <c r="AD135" s="202"/>
      <c r="AE135" s="266" t="s">
        <v>578</v>
      </c>
      <c r="AF135" s="190"/>
      <c r="AG135" s="190"/>
      <c r="AH135" s="190"/>
      <c r="AI135" s="266" t="s">
        <v>578</v>
      </c>
      <c r="AJ135" s="190"/>
      <c r="AK135" s="190"/>
      <c r="AL135" s="190"/>
      <c r="AM135" s="266" t="s">
        <v>578</v>
      </c>
      <c r="AN135" s="190"/>
      <c r="AO135" s="190"/>
      <c r="AP135" s="190"/>
      <c r="AQ135" s="266" t="s">
        <v>578</v>
      </c>
      <c r="AR135" s="190"/>
      <c r="AS135" s="190"/>
      <c r="AT135" s="190"/>
      <c r="AU135" s="266" t="s">
        <v>578</v>
      </c>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5"/>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578</v>
      </c>
      <c r="K430" s="226"/>
      <c r="L430" s="226"/>
      <c r="M430" s="226"/>
      <c r="N430" s="226"/>
      <c r="O430" s="226"/>
      <c r="P430" s="226"/>
      <c r="Q430" s="226"/>
      <c r="R430" s="226"/>
      <c r="S430" s="226"/>
      <c r="T430" s="227"/>
      <c r="U430" s="228" t="s">
        <v>578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578</v>
      </c>
      <c r="AF432" s="198"/>
      <c r="AG432" s="132" t="s">
        <v>357</v>
      </c>
      <c r="AH432" s="133"/>
      <c r="AI432" s="143"/>
      <c r="AJ432" s="143"/>
      <c r="AK432" s="143"/>
      <c r="AL432" s="138"/>
      <c r="AM432" s="143"/>
      <c r="AN432" s="143"/>
      <c r="AO432" s="143"/>
      <c r="AP432" s="138"/>
      <c r="AQ432" s="209" t="s">
        <v>578</v>
      </c>
      <c r="AR432" s="198"/>
      <c r="AS432" s="132" t="s">
        <v>357</v>
      </c>
      <c r="AT432" s="133"/>
      <c r="AU432" s="198" t="s">
        <v>578</v>
      </c>
      <c r="AV432" s="198"/>
      <c r="AW432" s="132" t="s">
        <v>301</v>
      </c>
      <c r="AX432" s="210"/>
    </row>
    <row r="433" spans="1:50" ht="23.25" customHeight="1" x14ac:dyDescent="0.15">
      <c r="A433" s="1005"/>
      <c r="B433" s="236"/>
      <c r="C433" s="235"/>
      <c r="D433" s="236"/>
      <c r="E433" s="126"/>
      <c r="F433" s="127"/>
      <c r="G433" s="211" t="s">
        <v>578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578</v>
      </c>
      <c r="AC433" s="202"/>
      <c r="AD433" s="202"/>
      <c r="AE433" s="189" t="s">
        <v>578</v>
      </c>
      <c r="AF433" s="190"/>
      <c r="AG433" s="190"/>
      <c r="AH433" s="190"/>
      <c r="AI433" s="189" t="s">
        <v>578</v>
      </c>
      <c r="AJ433" s="190"/>
      <c r="AK433" s="190"/>
      <c r="AL433" s="190"/>
      <c r="AM433" s="189" t="s">
        <v>578</v>
      </c>
      <c r="AN433" s="190"/>
      <c r="AO433" s="190"/>
      <c r="AP433" s="191"/>
      <c r="AQ433" s="189" t="s">
        <v>578</v>
      </c>
      <c r="AR433" s="190"/>
      <c r="AS433" s="190"/>
      <c r="AT433" s="191"/>
      <c r="AU433" s="190" t="s">
        <v>578</v>
      </c>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578</v>
      </c>
      <c r="AC434" s="188"/>
      <c r="AD434" s="188"/>
      <c r="AE434" s="189" t="s">
        <v>578</v>
      </c>
      <c r="AF434" s="190"/>
      <c r="AG434" s="190"/>
      <c r="AH434" s="191"/>
      <c r="AI434" s="189" t="s">
        <v>578</v>
      </c>
      <c r="AJ434" s="190"/>
      <c r="AK434" s="190"/>
      <c r="AL434" s="190"/>
      <c r="AM434" s="189" t="s">
        <v>578</v>
      </c>
      <c r="AN434" s="190"/>
      <c r="AO434" s="190"/>
      <c r="AP434" s="191"/>
      <c r="AQ434" s="189" t="s">
        <v>578</v>
      </c>
      <c r="AR434" s="190"/>
      <c r="AS434" s="190"/>
      <c r="AT434" s="191"/>
      <c r="AU434" s="190" t="s">
        <v>578</v>
      </c>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578</v>
      </c>
      <c r="AF435" s="190"/>
      <c r="AG435" s="190"/>
      <c r="AH435" s="191"/>
      <c r="AI435" s="189" t="s">
        <v>578</v>
      </c>
      <c r="AJ435" s="190"/>
      <c r="AK435" s="190"/>
      <c r="AL435" s="190"/>
      <c r="AM435" s="189" t="s">
        <v>578</v>
      </c>
      <c r="AN435" s="190"/>
      <c r="AO435" s="190"/>
      <c r="AP435" s="191"/>
      <c r="AQ435" s="189" t="s">
        <v>578</v>
      </c>
      <c r="AR435" s="190"/>
      <c r="AS435" s="190"/>
      <c r="AT435" s="191"/>
      <c r="AU435" s="190" t="s">
        <v>578</v>
      </c>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578</v>
      </c>
      <c r="AF457" s="198"/>
      <c r="AG457" s="132" t="s">
        <v>357</v>
      </c>
      <c r="AH457" s="133"/>
      <c r="AI457" s="143"/>
      <c r="AJ457" s="143"/>
      <c r="AK457" s="143"/>
      <c r="AL457" s="138"/>
      <c r="AM457" s="143"/>
      <c r="AN457" s="143"/>
      <c r="AO457" s="143"/>
      <c r="AP457" s="138"/>
      <c r="AQ457" s="209" t="s">
        <v>578</v>
      </c>
      <c r="AR457" s="198"/>
      <c r="AS457" s="132" t="s">
        <v>357</v>
      </c>
      <c r="AT457" s="133"/>
      <c r="AU457" s="198" t="s">
        <v>578</v>
      </c>
      <c r="AV457" s="198"/>
      <c r="AW457" s="132" t="s">
        <v>301</v>
      </c>
      <c r="AX457" s="210"/>
    </row>
    <row r="458" spans="1:50" ht="23.25" customHeight="1" x14ac:dyDescent="0.15">
      <c r="A458" s="1005"/>
      <c r="B458" s="236"/>
      <c r="C458" s="235"/>
      <c r="D458" s="236"/>
      <c r="E458" s="126"/>
      <c r="F458" s="127"/>
      <c r="G458" s="211" t="s">
        <v>578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578</v>
      </c>
      <c r="AC458" s="202"/>
      <c r="AD458" s="202"/>
      <c r="AE458" s="189" t="s">
        <v>578</v>
      </c>
      <c r="AF458" s="190"/>
      <c r="AG458" s="190"/>
      <c r="AH458" s="190"/>
      <c r="AI458" s="189" t="s">
        <v>578</v>
      </c>
      <c r="AJ458" s="190"/>
      <c r="AK458" s="190"/>
      <c r="AL458" s="190"/>
      <c r="AM458" s="189" t="s">
        <v>578</v>
      </c>
      <c r="AN458" s="190"/>
      <c r="AO458" s="190"/>
      <c r="AP458" s="191"/>
      <c r="AQ458" s="189" t="s">
        <v>578</v>
      </c>
      <c r="AR458" s="190"/>
      <c r="AS458" s="190"/>
      <c r="AT458" s="191"/>
      <c r="AU458" s="190" t="s">
        <v>578</v>
      </c>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590</v>
      </c>
      <c r="AC459" s="188"/>
      <c r="AD459" s="188"/>
      <c r="AE459" s="189" t="s">
        <v>578</v>
      </c>
      <c r="AF459" s="190"/>
      <c r="AG459" s="190"/>
      <c r="AH459" s="191"/>
      <c r="AI459" s="189" t="s">
        <v>578</v>
      </c>
      <c r="AJ459" s="190"/>
      <c r="AK459" s="190"/>
      <c r="AL459" s="190"/>
      <c r="AM459" s="189" t="s">
        <v>578</v>
      </c>
      <c r="AN459" s="190"/>
      <c r="AO459" s="190"/>
      <c r="AP459" s="191"/>
      <c r="AQ459" s="189" t="s">
        <v>578</v>
      </c>
      <c r="AR459" s="190"/>
      <c r="AS459" s="190"/>
      <c r="AT459" s="191"/>
      <c r="AU459" s="190" t="s">
        <v>578</v>
      </c>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578</v>
      </c>
      <c r="AF460" s="190"/>
      <c r="AG460" s="190"/>
      <c r="AH460" s="191"/>
      <c r="AI460" s="189" t="s">
        <v>578</v>
      </c>
      <c r="AJ460" s="190"/>
      <c r="AK460" s="190"/>
      <c r="AL460" s="190"/>
      <c r="AM460" s="189" t="s">
        <v>578</v>
      </c>
      <c r="AN460" s="190"/>
      <c r="AO460" s="190"/>
      <c r="AP460" s="191"/>
      <c r="AQ460" s="189" t="s">
        <v>578</v>
      </c>
      <c r="AR460" s="190"/>
      <c r="AS460" s="190"/>
      <c r="AT460" s="191"/>
      <c r="AU460" s="190" t="s">
        <v>578</v>
      </c>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578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148.5" customHeight="1" x14ac:dyDescent="0.15">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549</v>
      </c>
      <c r="AE702" s="869"/>
      <c r="AF702" s="869"/>
      <c r="AG702" s="858" t="s">
        <v>599</v>
      </c>
      <c r="AH702" s="859"/>
      <c r="AI702" s="859"/>
      <c r="AJ702" s="859"/>
      <c r="AK702" s="859"/>
      <c r="AL702" s="859"/>
      <c r="AM702" s="859"/>
      <c r="AN702" s="859"/>
      <c r="AO702" s="859"/>
      <c r="AP702" s="859"/>
      <c r="AQ702" s="859"/>
      <c r="AR702" s="859"/>
      <c r="AS702" s="859"/>
      <c r="AT702" s="859"/>
      <c r="AU702" s="859"/>
      <c r="AV702" s="859"/>
      <c r="AW702" s="859"/>
      <c r="AX702" s="860"/>
    </row>
    <row r="703" spans="1:50" ht="97.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549</v>
      </c>
      <c r="AE703" s="115"/>
      <c r="AF703" s="115"/>
      <c r="AG703" s="659" t="s">
        <v>563</v>
      </c>
      <c r="AH703" s="660"/>
      <c r="AI703" s="660"/>
      <c r="AJ703" s="660"/>
      <c r="AK703" s="660"/>
      <c r="AL703" s="660"/>
      <c r="AM703" s="660"/>
      <c r="AN703" s="660"/>
      <c r="AO703" s="660"/>
      <c r="AP703" s="660"/>
      <c r="AQ703" s="660"/>
      <c r="AR703" s="660"/>
      <c r="AS703" s="660"/>
      <c r="AT703" s="660"/>
      <c r="AU703" s="660"/>
      <c r="AV703" s="660"/>
      <c r="AW703" s="660"/>
      <c r="AX703" s="661"/>
    </row>
    <row r="704" spans="1:50" ht="174.7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549</v>
      </c>
      <c r="AE704" s="571"/>
      <c r="AF704" s="571"/>
      <c r="AG704" s="422" t="s">
        <v>571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549</v>
      </c>
      <c r="AE705" s="723"/>
      <c r="AF705" s="723"/>
      <c r="AG705" s="120" t="s">
        <v>582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540</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561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79.5"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561</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560</v>
      </c>
      <c r="AE708" s="674"/>
      <c r="AF708" s="674"/>
      <c r="AG708" s="498"/>
      <c r="AH708" s="499"/>
      <c r="AI708" s="499"/>
      <c r="AJ708" s="499"/>
      <c r="AK708" s="499"/>
      <c r="AL708" s="499"/>
      <c r="AM708" s="499"/>
      <c r="AN708" s="499"/>
      <c r="AO708" s="499"/>
      <c r="AP708" s="499"/>
      <c r="AQ708" s="499"/>
      <c r="AR708" s="499"/>
      <c r="AS708" s="499"/>
      <c r="AT708" s="499"/>
      <c r="AU708" s="499"/>
      <c r="AV708" s="499"/>
      <c r="AW708" s="499"/>
      <c r="AX708" s="500"/>
    </row>
    <row r="709" spans="1:50" ht="42"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549</v>
      </c>
      <c r="AE709" s="115"/>
      <c r="AF709" s="115"/>
      <c r="AG709" s="659" t="s">
        <v>564</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560</v>
      </c>
      <c r="AE710" s="115"/>
      <c r="AF710" s="115"/>
      <c r="AG710" s="659"/>
      <c r="AH710" s="660"/>
      <c r="AI710" s="660"/>
      <c r="AJ710" s="660"/>
      <c r="AK710" s="660"/>
      <c r="AL710" s="660"/>
      <c r="AM710" s="660"/>
      <c r="AN710" s="660"/>
      <c r="AO710" s="660"/>
      <c r="AP710" s="660"/>
      <c r="AQ710" s="660"/>
      <c r="AR710" s="660"/>
      <c r="AS710" s="660"/>
      <c r="AT710" s="660"/>
      <c r="AU710" s="660"/>
      <c r="AV710" s="660"/>
      <c r="AW710" s="660"/>
      <c r="AX710" s="661"/>
    </row>
    <row r="711" spans="1:50" ht="71.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549</v>
      </c>
      <c r="AE711" s="115"/>
      <c r="AF711" s="115"/>
      <c r="AG711" s="659" t="s">
        <v>583</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560</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560</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51" customHeight="1" x14ac:dyDescent="0.15">
      <c r="A714" s="652"/>
      <c r="B714" s="653"/>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549</v>
      </c>
      <c r="AE714" s="581"/>
      <c r="AF714" s="582"/>
      <c r="AG714" s="685" t="s">
        <v>584</v>
      </c>
      <c r="AH714" s="686"/>
      <c r="AI714" s="686"/>
      <c r="AJ714" s="686"/>
      <c r="AK714" s="686"/>
      <c r="AL714" s="686"/>
      <c r="AM714" s="686"/>
      <c r="AN714" s="686"/>
      <c r="AO714" s="686"/>
      <c r="AP714" s="686"/>
      <c r="AQ714" s="686"/>
      <c r="AR714" s="686"/>
      <c r="AS714" s="686"/>
      <c r="AT714" s="686"/>
      <c r="AU714" s="686"/>
      <c r="AV714" s="686"/>
      <c r="AW714" s="686"/>
      <c r="AX714" s="687"/>
    </row>
    <row r="715" spans="1:50" ht="34.5"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549</v>
      </c>
      <c r="AE715" s="674"/>
      <c r="AF715" s="675"/>
      <c r="AG715" s="498" t="s">
        <v>562</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560</v>
      </c>
      <c r="AE716" s="755"/>
      <c r="AF716" s="755"/>
      <c r="AG716" s="659"/>
      <c r="AH716" s="660"/>
      <c r="AI716" s="660"/>
      <c r="AJ716" s="660"/>
      <c r="AK716" s="660"/>
      <c r="AL716" s="660"/>
      <c r="AM716" s="660"/>
      <c r="AN716" s="660"/>
      <c r="AO716" s="660"/>
      <c r="AP716" s="660"/>
      <c r="AQ716" s="660"/>
      <c r="AR716" s="660"/>
      <c r="AS716" s="660"/>
      <c r="AT716" s="660"/>
      <c r="AU716" s="660"/>
      <c r="AV716" s="660"/>
      <c r="AW716" s="660"/>
      <c r="AX716" s="661"/>
    </row>
    <row r="717" spans="1:50" ht="36.75"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549</v>
      </c>
      <c r="AE717" s="115"/>
      <c r="AF717" s="115"/>
      <c r="AG717" s="659" t="s">
        <v>601</v>
      </c>
      <c r="AH717" s="660"/>
      <c r="AI717" s="660"/>
      <c r="AJ717" s="660"/>
      <c r="AK717" s="660"/>
      <c r="AL717" s="660"/>
      <c r="AM717" s="660"/>
      <c r="AN717" s="660"/>
      <c r="AO717" s="660"/>
      <c r="AP717" s="660"/>
      <c r="AQ717" s="660"/>
      <c r="AR717" s="660"/>
      <c r="AS717" s="660"/>
      <c r="AT717" s="660"/>
      <c r="AU717" s="660"/>
      <c r="AV717" s="660"/>
      <c r="AW717" s="660"/>
      <c r="AX717" s="661"/>
    </row>
    <row r="718" spans="1:50" ht="36.75"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549</v>
      </c>
      <c r="AE718" s="115"/>
      <c r="AF718" s="115"/>
      <c r="AG718" s="123" t="s">
        <v>565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t="s">
        <v>560</v>
      </c>
      <c r="AE719" s="674"/>
      <c r="AF719" s="674"/>
      <c r="AG719" s="120" t="s">
        <v>581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5"/>
      <c r="B721" s="646"/>
      <c r="C721" s="895"/>
      <c r="D721" s="896"/>
      <c r="E721" s="896"/>
      <c r="F721" s="897"/>
      <c r="G721" s="917"/>
      <c r="H721" s="918"/>
      <c r="I721" s="92" t="str">
        <f>IF(OR(G721="　", G721=""), "", "-")</f>
        <v/>
      </c>
      <c r="J721" s="894"/>
      <c r="K721" s="894"/>
      <c r="L721" s="92" t="str">
        <f>IF(M721="","","-")</f>
        <v/>
      </c>
      <c r="M721" s="93"/>
      <c r="N721" s="891" t="s">
        <v>581</v>
      </c>
      <c r="O721" s="892"/>
      <c r="P721" s="892"/>
      <c r="Q721" s="892"/>
      <c r="R721" s="892"/>
      <c r="S721" s="892"/>
      <c r="T721" s="892"/>
      <c r="U721" s="892"/>
      <c r="V721" s="892"/>
      <c r="W721" s="892"/>
      <c r="X721" s="892"/>
      <c r="Y721" s="892"/>
      <c r="Z721" s="892"/>
      <c r="AA721" s="892"/>
      <c r="AB721" s="892"/>
      <c r="AC721" s="892"/>
      <c r="AD721" s="892"/>
      <c r="AE721" s="892"/>
      <c r="AF721" s="893"/>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5"/>
      <c r="B722" s="646"/>
      <c r="C722" s="895"/>
      <c r="D722" s="896"/>
      <c r="E722" s="896"/>
      <c r="F722" s="897"/>
      <c r="G722" s="917"/>
      <c r="H722" s="918"/>
      <c r="I722" s="92" t="str">
        <f t="shared" ref="I722:I725" si="4">IF(OR(G722="　", G722=""), "", "-")</f>
        <v/>
      </c>
      <c r="J722" s="894"/>
      <c r="K722" s="894"/>
      <c r="L722" s="92" t="str">
        <f t="shared" ref="L722:L725" si="5">IF(M722="","","-")</f>
        <v/>
      </c>
      <c r="M722" s="93"/>
      <c r="N722" s="891" t="s">
        <v>581</v>
      </c>
      <c r="O722" s="892"/>
      <c r="P722" s="892"/>
      <c r="Q722" s="892"/>
      <c r="R722" s="892"/>
      <c r="S722" s="892"/>
      <c r="T722" s="892"/>
      <c r="U722" s="892"/>
      <c r="V722" s="892"/>
      <c r="W722" s="892"/>
      <c r="X722" s="892"/>
      <c r="Y722" s="892"/>
      <c r="Z722" s="892"/>
      <c r="AA722" s="892"/>
      <c r="AB722" s="892"/>
      <c r="AC722" s="892"/>
      <c r="AD722" s="892"/>
      <c r="AE722" s="892"/>
      <c r="AF722" s="893"/>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5"/>
      <c r="B723" s="646"/>
      <c r="C723" s="895"/>
      <c r="D723" s="896"/>
      <c r="E723" s="896"/>
      <c r="F723" s="897"/>
      <c r="G723" s="917"/>
      <c r="H723" s="918"/>
      <c r="I723" s="92" t="str">
        <f t="shared" si="4"/>
        <v/>
      </c>
      <c r="J723" s="894"/>
      <c r="K723" s="894"/>
      <c r="L723" s="92" t="str">
        <f t="shared" si="5"/>
        <v/>
      </c>
      <c r="M723" s="93"/>
      <c r="N723" s="891" t="s">
        <v>581</v>
      </c>
      <c r="O723" s="892"/>
      <c r="P723" s="892"/>
      <c r="Q723" s="892"/>
      <c r="R723" s="892"/>
      <c r="S723" s="892"/>
      <c r="T723" s="892"/>
      <c r="U723" s="892"/>
      <c r="V723" s="892"/>
      <c r="W723" s="892"/>
      <c r="X723" s="892"/>
      <c r="Y723" s="892"/>
      <c r="Z723" s="892"/>
      <c r="AA723" s="892"/>
      <c r="AB723" s="892"/>
      <c r="AC723" s="892"/>
      <c r="AD723" s="892"/>
      <c r="AE723" s="892"/>
      <c r="AF723" s="893"/>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5"/>
      <c r="B724" s="646"/>
      <c r="C724" s="895"/>
      <c r="D724" s="896"/>
      <c r="E724" s="896"/>
      <c r="F724" s="897"/>
      <c r="G724" s="917"/>
      <c r="H724" s="918"/>
      <c r="I724" s="92" t="str">
        <f t="shared" si="4"/>
        <v/>
      </c>
      <c r="J724" s="894"/>
      <c r="K724" s="894"/>
      <c r="L724" s="92" t="str">
        <f t="shared" si="5"/>
        <v/>
      </c>
      <c r="M724" s="93"/>
      <c r="N724" s="891" t="s">
        <v>585</v>
      </c>
      <c r="O724" s="892"/>
      <c r="P724" s="892"/>
      <c r="Q724" s="892"/>
      <c r="R724" s="892"/>
      <c r="S724" s="892"/>
      <c r="T724" s="892"/>
      <c r="U724" s="892"/>
      <c r="V724" s="892"/>
      <c r="W724" s="892"/>
      <c r="X724" s="892"/>
      <c r="Y724" s="892"/>
      <c r="Z724" s="892"/>
      <c r="AA724" s="892"/>
      <c r="AB724" s="892"/>
      <c r="AC724" s="892"/>
      <c r="AD724" s="892"/>
      <c r="AE724" s="892"/>
      <c r="AF724" s="893"/>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7"/>
      <c r="B725" s="648"/>
      <c r="C725" s="898"/>
      <c r="D725" s="899"/>
      <c r="E725" s="899"/>
      <c r="F725" s="900"/>
      <c r="G725" s="932"/>
      <c r="H725" s="933"/>
      <c r="I725" s="94" t="str">
        <f t="shared" si="4"/>
        <v/>
      </c>
      <c r="J725" s="934"/>
      <c r="K725" s="934"/>
      <c r="L725" s="94" t="str">
        <f t="shared" si="5"/>
        <v/>
      </c>
      <c r="M725" s="95"/>
      <c r="N725" s="919" t="s">
        <v>581</v>
      </c>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113.25" customHeight="1" x14ac:dyDescent="0.15">
      <c r="A726" s="611" t="s">
        <v>49</v>
      </c>
      <c r="B726" s="612"/>
      <c r="C726" s="427" t="s">
        <v>54</v>
      </c>
      <c r="D726" s="566"/>
      <c r="E726" s="566"/>
      <c r="F726" s="567"/>
      <c r="G726" s="797" t="s">
        <v>600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18.5" customHeight="1" thickBot="1" x14ac:dyDescent="0.2">
      <c r="A727" s="613"/>
      <c r="B727" s="614"/>
      <c r="C727" s="792" t="s">
        <v>58</v>
      </c>
      <c r="D727" s="793"/>
      <c r="E727" s="793"/>
      <c r="F727" s="794"/>
      <c r="G727" s="795" t="s">
        <v>586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t="s">
        <v>594</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t="s">
        <v>595</v>
      </c>
      <c r="B731" s="609"/>
      <c r="C731" s="609"/>
      <c r="D731" s="609"/>
      <c r="E731" s="610"/>
      <c r="F731" s="676" t="s">
        <v>596</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1" t="s">
        <v>541</v>
      </c>
      <c r="B733" s="742"/>
      <c r="C733" s="742"/>
      <c r="D733" s="742"/>
      <c r="E733" s="743"/>
      <c r="F733" s="762" t="s">
        <v>598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4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26"/>
      <c r="H737" s="927"/>
      <c r="I737" s="927"/>
      <c r="J737" s="927"/>
      <c r="K737" s="927"/>
      <c r="L737" s="927"/>
      <c r="M737" s="927"/>
      <c r="N737" s="927"/>
      <c r="O737" s="927"/>
      <c r="P737" s="928"/>
      <c r="Q737" s="616" t="s">
        <v>360</v>
      </c>
      <c r="R737" s="616"/>
      <c r="S737" s="616"/>
      <c r="T737" s="616"/>
      <c r="U737" s="616"/>
      <c r="V737" s="616"/>
      <c r="W737" s="926"/>
      <c r="X737" s="927"/>
      <c r="Y737" s="927"/>
      <c r="Z737" s="927"/>
      <c r="AA737" s="927"/>
      <c r="AB737" s="927"/>
      <c r="AC737" s="927"/>
      <c r="AD737" s="927"/>
      <c r="AE737" s="927"/>
      <c r="AF737" s="928"/>
      <c r="AG737" s="616" t="s">
        <v>361</v>
      </c>
      <c r="AH737" s="616"/>
      <c r="AI737" s="616"/>
      <c r="AJ737" s="616"/>
      <c r="AK737" s="616"/>
      <c r="AL737" s="616"/>
      <c r="AM737" s="926">
        <v>2043</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t="s">
        <v>566</v>
      </c>
      <c r="H738" s="927"/>
      <c r="I738" s="927"/>
      <c r="J738" s="927"/>
      <c r="K738" s="927"/>
      <c r="L738" s="927"/>
      <c r="M738" s="927"/>
      <c r="N738" s="927"/>
      <c r="O738" s="927"/>
      <c r="P738" s="927"/>
      <c r="Q738" s="616" t="s">
        <v>363</v>
      </c>
      <c r="R738" s="616"/>
      <c r="S738" s="616"/>
      <c r="T738" s="616"/>
      <c r="U738" s="616"/>
      <c r="V738" s="616"/>
      <c r="W738" s="926">
        <v>329</v>
      </c>
      <c r="X738" s="927"/>
      <c r="Y738" s="927"/>
      <c r="Z738" s="927"/>
      <c r="AA738" s="927"/>
      <c r="AB738" s="927"/>
      <c r="AC738" s="927"/>
      <c r="AD738" s="927"/>
      <c r="AE738" s="927"/>
      <c r="AF738" s="928"/>
      <c r="AG738" s="904" t="s">
        <v>364</v>
      </c>
      <c r="AH738" s="904"/>
      <c r="AI738" s="904"/>
      <c r="AJ738" s="904"/>
      <c r="AK738" s="904"/>
      <c r="AL738" s="904"/>
      <c r="AM738" s="926" t="s">
        <v>567</v>
      </c>
      <c r="AN738" s="927"/>
      <c r="AO738" s="927"/>
      <c r="AP738" s="927"/>
      <c r="AQ738" s="927"/>
      <c r="AR738" s="927"/>
      <c r="AS738" s="927"/>
      <c r="AT738" s="927"/>
      <c r="AU738" s="927"/>
      <c r="AV738" s="928"/>
      <c r="AW738" s="87"/>
      <c r="AX738" s="88"/>
    </row>
    <row r="739" spans="1:50" ht="24.75" customHeight="1" thickBot="1" x14ac:dyDescent="0.2">
      <c r="A739" s="739" t="s">
        <v>492</v>
      </c>
      <c r="B739" s="740"/>
      <c r="C739" s="740"/>
      <c r="D739" s="740"/>
      <c r="E739" s="740"/>
      <c r="F739" s="740"/>
      <c r="G739" s="929" t="s">
        <v>568</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543</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42.7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2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545</v>
      </c>
      <c r="B779" s="757"/>
      <c r="C779" s="757"/>
      <c r="D779" s="757"/>
      <c r="E779" s="757"/>
      <c r="F779" s="758"/>
      <c r="G779" s="419" t="s">
        <v>573</v>
      </c>
      <c r="H779" s="420"/>
      <c r="I779" s="420"/>
      <c r="J779" s="420"/>
      <c r="K779" s="420"/>
      <c r="L779" s="420"/>
      <c r="M779" s="420"/>
      <c r="N779" s="420"/>
      <c r="O779" s="420"/>
      <c r="P779" s="420"/>
      <c r="Q779" s="420"/>
      <c r="R779" s="420"/>
      <c r="S779" s="420"/>
      <c r="T779" s="420"/>
      <c r="U779" s="420"/>
      <c r="V779" s="420"/>
      <c r="W779" s="420"/>
      <c r="X779" s="420"/>
      <c r="Y779" s="420"/>
      <c r="Z779" s="420"/>
      <c r="AA779" s="420"/>
      <c r="AB779" s="447"/>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2"/>
      <c r="B780" s="759"/>
      <c r="C780" s="759"/>
      <c r="D780" s="759"/>
      <c r="E780" s="759"/>
      <c r="F780" s="760"/>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6"/>
    </row>
    <row r="781" spans="1:50" ht="24.75" customHeight="1" x14ac:dyDescent="0.15">
      <c r="A781" s="572"/>
      <c r="B781" s="759"/>
      <c r="C781" s="759"/>
      <c r="D781" s="759"/>
      <c r="E781" s="759"/>
      <c r="F781" s="760"/>
      <c r="G781" s="437"/>
      <c r="H781" s="438"/>
      <c r="I781" s="438"/>
      <c r="J781" s="438"/>
      <c r="K781" s="439"/>
      <c r="L781" s="440" t="s">
        <v>574</v>
      </c>
      <c r="M781" s="441"/>
      <c r="N781" s="441"/>
      <c r="O781" s="441"/>
      <c r="P781" s="441"/>
      <c r="Q781" s="441"/>
      <c r="R781" s="441"/>
      <c r="S781" s="441"/>
      <c r="T781" s="441"/>
      <c r="U781" s="441"/>
      <c r="V781" s="441"/>
      <c r="W781" s="441"/>
      <c r="X781" s="442"/>
      <c r="Y781" s="467">
        <v>12</v>
      </c>
      <c r="Z781" s="468"/>
      <c r="AA781" s="468"/>
      <c r="AB781" s="565"/>
      <c r="AC781" s="437"/>
      <c r="AD781" s="438"/>
      <c r="AE781" s="438"/>
      <c r="AF781" s="438"/>
      <c r="AG781" s="439"/>
      <c r="AH781" s="440"/>
      <c r="AI781" s="441"/>
      <c r="AJ781" s="441"/>
      <c r="AK781" s="441"/>
      <c r="AL781" s="441"/>
      <c r="AM781" s="441"/>
      <c r="AN781" s="441"/>
      <c r="AO781" s="441"/>
      <c r="AP781" s="441"/>
      <c r="AQ781" s="441"/>
      <c r="AR781" s="441"/>
      <c r="AS781" s="441"/>
      <c r="AT781" s="442"/>
      <c r="AU781" s="467"/>
      <c r="AV781" s="468"/>
      <c r="AW781" s="468"/>
      <c r="AX781" s="469"/>
    </row>
    <row r="782" spans="1:50" ht="24.75" customHeight="1" x14ac:dyDescent="0.15">
      <c r="A782" s="572"/>
      <c r="B782" s="759"/>
      <c r="C782" s="759"/>
      <c r="D782" s="759"/>
      <c r="E782" s="759"/>
      <c r="F782" s="760"/>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2"/>
      <c r="B783" s="759"/>
      <c r="C783" s="759"/>
      <c r="D783" s="759"/>
      <c r="E783" s="759"/>
      <c r="F783" s="760"/>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2"/>
      <c r="B784" s="759"/>
      <c r="C784" s="759"/>
      <c r="D784" s="759"/>
      <c r="E784" s="759"/>
      <c r="F784" s="760"/>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2"/>
      <c r="B785" s="759"/>
      <c r="C785" s="759"/>
      <c r="D785" s="759"/>
      <c r="E785" s="759"/>
      <c r="F785" s="760"/>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2"/>
      <c r="B786" s="759"/>
      <c r="C786" s="759"/>
      <c r="D786" s="759"/>
      <c r="E786" s="759"/>
      <c r="F786" s="760"/>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2"/>
      <c r="B787" s="759"/>
      <c r="C787" s="759"/>
      <c r="D787" s="759"/>
      <c r="E787" s="759"/>
      <c r="F787" s="76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2"/>
      <c r="B788" s="759"/>
      <c r="C788" s="759"/>
      <c r="D788" s="759"/>
      <c r="E788" s="759"/>
      <c r="F788" s="76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2"/>
      <c r="B789" s="759"/>
      <c r="C789" s="759"/>
      <c r="D789" s="759"/>
      <c r="E789" s="759"/>
      <c r="F789" s="76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2"/>
      <c r="B790" s="759"/>
      <c r="C790" s="759"/>
      <c r="D790" s="759"/>
      <c r="E790" s="759"/>
      <c r="F790" s="76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2"/>
      <c r="B791" s="759"/>
      <c r="C791" s="759"/>
      <c r="D791" s="759"/>
      <c r="E791" s="759"/>
      <c r="F791" s="760"/>
      <c r="G791" s="395" t="s">
        <v>21</v>
      </c>
      <c r="H791" s="396"/>
      <c r="I791" s="396"/>
      <c r="J791" s="396"/>
      <c r="K791" s="396"/>
      <c r="L791" s="397"/>
      <c r="M791" s="398"/>
      <c r="N791" s="398"/>
      <c r="O791" s="398"/>
      <c r="P791" s="398"/>
      <c r="Q791" s="398"/>
      <c r="R791" s="398"/>
      <c r="S791" s="398"/>
      <c r="T791" s="398"/>
      <c r="U791" s="398"/>
      <c r="V791" s="398"/>
      <c r="W791" s="398"/>
      <c r="X791" s="399"/>
      <c r="Y791" s="400">
        <f>SUM(Y781:AB790)</f>
        <v>12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72"/>
      <c r="B792" s="759"/>
      <c r="C792" s="759"/>
      <c r="D792" s="759"/>
      <c r="E792" s="759"/>
      <c r="F792" s="760"/>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7"/>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2"/>
      <c r="B793" s="759"/>
      <c r="C793" s="759"/>
      <c r="D793" s="759"/>
      <c r="E793" s="759"/>
      <c r="F793" s="760"/>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6"/>
    </row>
    <row r="794" spans="1:50" ht="24.75" hidden="1" customHeight="1" x14ac:dyDescent="0.15">
      <c r="A794" s="572"/>
      <c r="B794" s="759"/>
      <c r="C794" s="759"/>
      <c r="D794" s="759"/>
      <c r="E794" s="759"/>
      <c r="F794" s="760"/>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59"/>
      <c r="C795" s="759"/>
      <c r="D795" s="759"/>
      <c r="E795" s="759"/>
      <c r="F795" s="760"/>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2"/>
      <c r="B796" s="759"/>
      <c r="C796" s="759"/>
      <c r="D796" s="759"/>
      <c r="E796" s="759"/>
      <c r="F796" s="760"/>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2"/>
      <c r="B797" s="759"/>
      <c r="C797" s="759"/>
      <c r="D797" s="759"/>
      <c r="E797" s="759"/>
      <c r="F797" s="760"/>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2"/>
      <c r="B798" s="759"/>
      <c r="C798" s="759"/>
      <c r="D798" s="759"/>
      <c r="E798" s="759"/>
      <c r="F798" s="760"/>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2"/>
      <c r="B799" s="759"/>
      <c r="C799" s="759"/>
      <c r="D799" s="759"/>
      <c r="E799" s="759"/>
      <c r="F799" s="760"/>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2"/>
      <c r="B800" s="759"/>
      <c r="C800" s="759"/>
      <c r="D800" s="759"/>
      <c r="E800" s="759"/>
      <c r="F800" s="76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2"/>
      <c r="B801" s="759"/>
      <c r="C801" s="759"/>
      <c r="D801" s="759"/>
      <c r="E801" s="759"/>
      <c r="F801" s="76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2"/>
      <c r="B802" s="759"/>
      <c r="C802" s="759"/>
      <c r="D802" s="759"/>
      <c r="E802" s="759"/>
      <c r="F802" s="76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2"/>
      <c r="B803" s="759"/>
      <c r="C803" s="759"/>
      <c r="D803" s="759"/>
      <c r="E803" s="759"/>
      <c r="F803" s="76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2"/>
      <c r="B804" s="759"/>
      <c r="C804" s="759"/>
      <c r="D804" s="759"/>
      <c r="E804" s="759"/>
      <c r="F804" s="760"/>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2"/>
      <c r="B805" s="759"/>
      <c r="C805" s="759"/>
      <c r="D805" s="759"/>
      <c r="E805" s="759"/>
      <c r="F805" s="760"/>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7"/>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2"/>
      <c r="B806" s="759"/>
      <c r="C806" s="759"/>
      <c r="D806" s="759"/>
      <c r="E806" s="759"/>
      <c r="F806" s="760"/>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6"/>
    </row>
    <row r="807" spans="1:50" ht="24.75" hidden="1" customHeight="1" x14ac:dyDescent="0.15">
      <c r="A807" s="572"/>
      <c r="B807" s="759"/>
      <c r="C807" s="759"/>
      <c r="D807" s="759"/>
      <c r="E807" s="759"/>
      <c r="F807" s="760"/>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59"/>
      <c r="C808" s="759"/>
      <c r="D808" s="759"/>
      <c r="E808" s="759"/>
      <c r="F808" s="760"/>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2"/>
      <c r="B809" s="759"/>
      <c r="C809" s="759"/>
      <c r="D809" s="759"/>
      <c r="E809" s="759"/>
      <c r="F809" s="760"/>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2"/>
      <c r="B810" s="759"/>
      <c r="C810" s="759"/>
      <c r="D810" s="759"/>
      <c r="E810" s="759"/>
      <c r="F810" s="76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2"/>
      <c r="B811" s="759"/>
      <c r="C811" s="759"/>
      <c r="D811" s="759"/>
      <c r="E811" s="759"/>
      <c r="F811" s="76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2"/>
      <c r="B812" s="759"/>
      <c r="C812" s="759"/>
      <c r="D812" s="759"/>
      <c r="E812" s="759"/>
      <c r="F812" s="76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2"/>
      <c r="B813" s="759"/>
      <c r="C813" s="759"/>
      <c r="D813" s="759"/>
      <c r="E813" s="759"/>
      <c r="F813" s="76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2"/>
      <c r="B814" s="759"/>
      <c r="C814" s="759"/>
      <c r="D814" s="759"/>
      <c r="E814" s="759"/>
      <c r="F814" s="76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2"/>
      <c r="B815" s="759"/>
      <c r="C815" s="759"/>
      <c r="D815" s="759"/>
      <c r="E815" s="759"/>
      <c r="F815" s="76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2"/>
      <c r="B816" s="759"/>
      <c r="C816" s="759"/>
      <c r="D816" s="759"/>
      <c r="E816" s="759"/>
      <c r="F816" s="76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2"/>
      <c r="B817" s="759"/>
      <c r="C817" s="759"/>
      <c r="D817" s="759"/>
      <c r="E817" s="759"/>
      <c r="F817" s="760"/>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2"/>
      <c r="B818" s="759"/>
      <c r="C818" s="759"/>
      <c r="D818" s="759"/>
      <c r="E818" s="759"/>
      <c r="F818" s="760"/>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7"/>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2"/>
      <c r="B819" s="759"/>
      <c r="C819" s="759"/>
      <c r="D819" s="759"/>
      <c r="E819" s="759"/>
      <c r="F819" s="760"/>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6"/>
    </row>
    <row r="820" spans="1:50" s="16" customFormat="1" ht="24.75" hidden="1" customHeight="1" x14ac:dyDescent="0.15">
      <c r="A820" s="572"/>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9"/>
      <c r="C821" s="759"/>
      <c r="D821" s="759"/>
      <c r="E821" s="759"/>
      <c r="F821" s="76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2"/>
      <c r="B822" s="759"/>
      <c r="C822" s="759"/>
      <c r="D822" s="759"/>
      <c r="E822" s="759"/>
      <c r="F822" s="76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2"/>
      <c r="B823" s="759"/>
      <c r="C823" s="759"/>
      <c r="D823" s="759"/>
      <c r="E823" s="759"/>
      <c r="F823" s="76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2"/>
      <c r="B824" s="759"/>
      <c r="C824" s="759"/>
      <c r="D824" s="759"/>
      <c r="E824" s="759"/>
      <c r="F824" s="76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2"/>
      <c r="B825" s="759"/>
      <c r="C825" s="759"/>
      <c r="D825" s="759"/>
      <c r="E825" s="759"/>
      <c r="F825" s="76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2"/>
      <c r="B826" s="759"/>
      <c r="C826" s="759"/>
      <c r="D826" s="759"/>
      <c r="E826" s="759"/>
      <c r="F826" s="76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2"/>
      <c r="B827" s="759"/>
      <c r="C827" s="759"/>
      <c r="D827" s="759"/>
      <c r="E827" s="759"/>
      <c r="F827" s="76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2"/>
      <c r="B828" s="759"/>
      <c r="C828" s="759"/>
      <c r="D828" s="759"/>
      <c r="E828" s="759"/>
      <c r="F828" s="76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2"/>
      <c r="B829" s="759"/>
      <c r="C829" s="759"/>
      <c r="D829" s="759"/>
      <c r="E829" s="759"/>
      <c r="F829" s="76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2"/>
      <c r="B830" s="759"/>
      <c r="C830" s="759"/>
      <c r="D830" s="759"/>
      <c r="E830" s="759"/>
      <c r="F830" s="760"/>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t="s">
        <v>575</v>
      </c>
      <c r="D837" s="404"/>
      <c r="E837" s="404"/>
      <c r="F837" s="404"/>
      <c r="G837" s="404"/>
      <c r="H837" s="404"/>
      <c r="I837" s="404"/>
      <c r="J837" s="434">
        <v>7010001067262</v>
      </c>
      <c r="K837" s="435"/>
      <c r="L837" s="435"/>
      <c r="M837" s="435"/>
      <c r="N837" s="435"/>
      <c r="O837" s="436"/>
      <c r="P837" s="415" t="s">
        <v>574</v>
      </c>
      <c r="Q837" s="308"/>
      <c r="R837" s="308"/>
      <c r="S837" s="308"/>
      <c r="T837" s="308"/>
      <c r="U837" s="308"/>
      <c r="V837" s="308"/>
      <c r="W837" s="308"/>
      <c r="X837" s="308"/>
      <c r="Y837" s="316">
        <v>12</v>
      </c>
      <c r="Z837" s="317"/>
      <c r="AA837" s="317"/>
      <c r="AB837" s="318"/>
      <c r="AC837" s="407" t="s">
        <v>535</v>
      </c>
      <c r="AD837" s="413"/>
      <c r="AE837" s="413"/>
      <c r="AF837" s="413"/>
      <c r="AG837" s="413"/>
      <c r="AH837" s="408">
        <v>2</v>
      </c>
      <c r="AI837" s="409"/>
      <c r="AJ837" s="409"/>
      <c r="AK837" s="409"/>
      <c r="AL837" s="313">
        <v>99.3</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18" t="s">
        <v>470</v>
      </c>
      <c r="AQ1101" s="418"/>
      <c r="AR1101" s="418"/>
      <c r="AS1101" s="418"/>
      <c r="AT1101" s="418"/>
      <c r="AU1101" s="418"/>
      <c r="AV1101" s="418"/>
      <c r="AW1101" s="418"/>
      <c r="AX1101" s="418"/>
    </row>
    <row r="1102" spans="1:50" ht="30" customHeight="1" x14ac:dyDescent="0.15">
      <c r="A1102" s="393">
        <v>1</v>
      </c>
      <c r="B1102" s="393">
        <v>1</v>
      </c>
      <c r="C1102" s="866"/>
      <c r="D1102" s="866"/>
      <c r="E1102" s="249" t="s">
        <v>551</v>
      </c>
      <c r="F1102" s="865"/>
      <c r="G1102" s="865"/>
      <c r="H1102" s="865"/>
      <c r="I1102" s="865"/>
      <c r="J1102" s="434" t="s">
        <v>577</v>
      </c>
      <c r="K1102" s="435"/>
      <c r="L1102" s="435"/>
      <c r="M1102" s="435"/>
      <c r="N1102" s="435"/>
      <c r="O1102" s="436"/>
      <c r="P1102" s="415" t="s">
        <v>551</v>
      </c>
      <c r="Q1102" s="308"/>
      <c r="R1102" s="308"/>
      <c r="S1102" s="308"/>
      <c r="T1102" s="308"/>
      <c r="U1102" s="308"/>
      <c r="V1102" s="308"/>
      <c r="W1102" s="308"/>
      <c r="X1102" s="308"/>
      <c r="Y1102" s="316" t="s">
        <v>577</v>
      </c>
      <c r="Z1102" s="317"/>
      <c r="AA1102" s="317"/>
      <c r="AB1102" s="318"/>
      <c r="AC1102" s="310"/>
      <c r="AD1102" s="310"/>
      <c r="AE1102" s="310"/>
      <c r="AF1102" s="310"/>
      <c r="AG1102" s="310"/>
      <c r="AH1102" s="311" t="s">
        <v>577</v>
      </c>
      <c r="AI1102" s="312"/>
      <c r="AJ1102" s="312"/>
      <c r="AK1102" s="312"/>
      <c r="AL1102" s="313" t="s">
        <v>577</v>
      </c>
      <c r="AM1102" s="314"/>
      <c r="AN1102" s="314"/>
      <c r="AO1102" s="315"/>
      <c r="AP1102" s="309" t="s">
        <v>576</v>
      </c>
      <c r="AQ1102" s="309"/>
      <c r="AR1102" s="309"/>
      <c r="AS1102" s="309"/>
      <c r="AT1102" s="309"/>
      <c r="AU1102" s="309"/>
      <c r="AV1102" s="309"/>
      <c r="AW1102" s="309"/>
      <c r="AX1102" s="309"/>
    </row>
    <row r="1103" spans="1:50" ht="30" hidden="1" customHeight="1" x14ac:dyDescent="0.15">
      <c r="A1103" s="393">
        <v>2</v>
      </c>
      <c r="B1103" s="393">
        <v>1</v>
      </c>
      <c r="C1103" s="866"/>
      <c r="D1103" s="866"/>
      <c r="E1103" s="865"/>
      <c r="F1103" s="865"/>
      <c r="G1103" s="865"/>
      <c r="H1103" s="865"/>
      <c r="I1103" s="86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6"/>
      <c r="D1104" s="866"/>
      <c r="E1104" s="865"/>
      <c r="F1104" s="865"/>
      <c r="G1104" s="865"/>
      <c r="H1104" s="865"/>
      <c r="I1104" s="86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6"/>
      <c r="D1105" s="866"/>
      <c r="E1105" s="865"/>
      <c r="F1105" s="865"/>
      <c r="G1105" s="865"/>
      <c r="H1105" s="865"/>
      <c r="I1105" s="86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6"/>
      <c r="D1106" s="866"/>
      <c r="E1106" s="865"/>
      <c r="F1106" s="865"/>
      <c r="G1106" s="865"/>
      <c r="H1106" s="865"/>
      <c r="I1106" s="86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6"/>
      <c r="D1107" s="866"/>
      <c r="E1107" s="865"/>
      <c r="F1107" s="865"/>
      <c r="G1107" s="865"/>
      <c r="H1107" s="865"/>
      <c r="I1107" s="86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6"/>
      <c r="D1108" s="866"/>
      <c r="E1108" s="865"/>
      <c r="F1108" s="865"/>
      <c r="G1108" s="865"/>
      <c r="H1108" s="865"/>
      <c r="I1108" s="86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6"/>
      <c r="D1109" s="866"/>
      <c r="E1109" s="865"/>
      <c r="F1109" s="865"/>
      <c r="G1109" s="865"/>
      <c r="H1109" s="865"/>
      <c r="I1109" s="86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6"/>
      <c r="D1110" s="866"/>
      <c r="E1110" s="865"/>
      <c r="F1110" s="865"/>
      <c r="G1110" s="865"/>
      <c r="H1110" s="865"/>
      <c r="I1110" s="86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6"/>
      <c r="D1111" s="866"/>
      <c r="E1111" s="865"/>
      <c r="F1111" s="865"/>
      <c r="G1111" s="865"/>
      <c r="H1111" s="865"/>
      <c r="I1111" s="86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6"/>
      <c r="D1112" s="866"/>
      <c r="E1112" s="865"/>
      <c r="F1112" s="865"/>
      <c r="G1112" s="865"/>
      <c r="H1112" s="865"/>
      <c r="I1112" s="86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6"/>
      <c r="D1113" s="866"/>
      <c r="E1113" s="865"/>
      <c r="F1113" s="865"/>
      <c r="G1113" s="865"/>
      <c r="H1113" s="865"/>
      <c r="I1113" s="86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6"/>
      <c r="D1114" s="866"/>
      <c r="E1114" s="865"/>
      <c r="F1114" s="865"/>
      <c r="G1114" s="865"/>
      <c r="H1114" s="865"/>
      <c r="I1114" s="86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6"/>
      <c r="D1115" s="866"/>
      <c r="E1115" s="865"/>
      <c r="F1115" s="865"/>
      <c r="G1115" s="865"/>
      <c r="H1115" s="865"/>
      <c r="I1115" s="86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6"/>
      <c r="D1116" s="866"/>
      <c r="E1116" s="865"/>
      <c r="F1116" s="865"/>
      <c r="G1116" s="865"/>
      <c r="H1116" s="865"/>
      <c r="I1116" s="86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6"/>
      <c r="D1117" s="866"/>
      <c r="E1117" s="865"/>
      <c r="F1117" s="865"/>
      <c r="G1117" s="865"/>
      <c r="H1117" s="865"/>
      <c r="I1117" s="86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6"/>
      <c r="D1118" s="866"/>
      <c r="E1118" s="865"/>
      <c r="F1118" s="865"/>
      <c r="G1118" s="865"/>
      <c r="H1118" s="865"/>
      <c r="I1118" s="86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6"/>
      <c r="D1119" s="866"/>
      <c r="E1119" s="249"/>
      <c r="F1119" s="865"/>
      <c r="G1119" s="865"/>
      <c r="H1119" s="865"/>
      <c r="I1119" s="86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6"/>
      <c r="D1120" s="866"/>
      <c r="E1120" s="865"/>
      <c r="F1120" s="865"/>
      <c r="G1120" s="865"/>
      <c r="H1120" s="865"/>
      <c r="I1120" s="86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6"/>
      <c r="D1121" s="866"/>
      <c r="E1121" s="865"/>
      <c r="F1121" s="865"/>
      <c r="G1121" s="865"/>
      <c r="H1121" s="865"/>
      <c r="I1121" s="86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6"/>
      <c r="D1122" s="866"/>
      <c r="E1122" s="865"/>
      <c r="F1122" s="865"/>
      <c r="G1122" s="865"/>
      <c r="H1122" s="865"/>
      <c r="I1122" s="86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6"/>
      <c r="D1123" s="866"/>
      <c r="E1123" s="865"/>
      <c r="F1123" s="865"/>
      <c r="G1123" s="865"/>
      <c r="H1123" s="865"/>
      <c r="I1123" s="86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6"/>
      <c r="D1124" s="866"/>
      <c r="E1124" s="865"/>
      <c r="F1124" s="865"/>
      <c r="G1124" s="865"/>
      <c r="H1124" s="865"/>
      <c r="I1124" s="86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6"/>
      <c r="D1125" s="866"/>
      <c r="E1125" s="865"/>
      <c r="F1125" s="865"/>
      <c r="G1125" s="865"/>
      <c r="H1125" s="865"/>
      <c r="I1125" s="86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6"/>
      <c r="D1126" s="866"/>
      <c r="E1126" s="865"/>
      <c r="F1126" s="865"/>
      <c r="G1126" s="865"/>
      <c r="H1126" s="865"/>
      <c r="I1126" s="86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6"/>
      <c r="D1127" s="866"/>
      <c r="E1127" s="865"/>
      <c r="F1127" s="865"/>
      <c r="G1127" s="865"/>
      <c r="H1127" s="865"/>
      <c r="I1127" s="86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6"/>
      <c r="D1128" s="866"/>
      <c r="E1128" s="865"/>
      <c r="F1128" s="865"/>
      <c r="G1128" s="865"/>
      <c r="H1128" s="865"/>
      <c r="I1128" s="86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6"/>
      <c r="D1129" s="866"/>
      <c r="E1129" s="865"/>
      <c r="F1129" s="865"/>
      <c r="G1129" s="865"/>
      <c r="H1129" s="865"/>
      <c r="I1129" s="86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6"/>
      <c r="D1130" s="866"/>
      <c r="E1130" s="865"/>
      <c r="F1130" s="865"/>
      <c r="G1130" s="865"/>
      <c r="H1130" s="865"/>
      <c r="I1130" s="86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6"/>
      <c r="D1131" s="866"/>
      <c r="E1131" s="865"/>
      <c r="F1131" s="865"/>
      <c r="G1131" s="865"/>
      <c r="H1131" s="865"/>
      <c r="I1131" s="86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9" max="49" man="1"/>
    <brk id="699" max="49" man="1"/>
    <brk id="725"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0" zoomScale="130" zoomScaleNormal="130" workbookViewId="0">
      <selection activeCell="A9" sqref="A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17"/>
      <c r="Z2" s="398"/>
      <c r="AA2" s="399"/>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6"/>
      <c r="B3" s="537"/>
      <c r="C3" s="537"/>
      <c r="D3" s="537"/>
      <c r="E3" s="537"/>
      <c r="F3" s="538"/>
      <c r="G3" s="546"/>
      <c r="H3" s="368"/>
      <c r="I3" s="368"/>
      <c r="J3" s="368"/>
      <c r="K3" s="368"/>
      <c r="L3" s="368"/>
      <c r="M3" s="368"/>
      <c r="N3" s="368"/>
      <c r="O3" s="547"/>
      <c r="P3" s="559"/>
      <c r="Q3" s="368"/>
      <c r="R3" s="368"/>
      <c r="S3" s="368"/>
      <c r="T3" s="368"/>
      <c r="U3" s="368"/>
      <c r="V3" s="368"/>
      <c r="W3" s="368"/>
      <c r="X3" s="547"/>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9"/>
      <c r="B4" s="537"/>
      <c r="C4" s="537"/>
      <c r="D4" s="537"/>
      <c r="E4" s="537"/>
      <c r="F4" s="538"/>
      <c r="G4" s="513"/>
      <c r="H4" s="1027"/>
      <c r="I4" s="1027"/>
      <c r="J4" s="1027"/>
      <c r="K4" s="1027"/>
      <c r="L4" s="1027"/>
      <c r="M4" s="1027"/>
      <c r="N4" s="1027"/>
      <c r="O4" s="1028"/>
      <c r="P4" s="121"/>
      <c r="Q4" s="1035"/>
      <c r="R4" s="1035"/>
      <c r="S4" s="1035"/>
      <c r="T4" s="1035"/>
      <c r="U4" s="1035"/>
      <c r="V4" s="1035"/>
      <c r="W4" s="1035"/>
      <c r="X4" s="1036"/>
      <c r="Y4" s="1013" t="s">
        <v>13</v>
      </c>
      <c r="Z4" s="1014"/>
      <c r="AA4" s="1015"/>
      <c r="AB4" s="524"/>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0"/>
      <c r="B5" s="541"/>
      <c r="C5" s="541"/>
      <c r="D5" s="541"/>
      <c r="E5" s="541"/>
      <c r="F5" s="542"/>
      <c r="G5" s="1029"/>
      <c r="H5" s="1030"/>
      <c r="I5" s="1030"/>
      <c r="J5" s="1030"/>
      <c r="K5" s="1030"/>
      <c r="L5" s="1030"/>
      <c r="M5" s="1030"/>
      <c r="N5" s="1030"/>
      <c r="O5" s="1031"/>
      <c r="P5" s="1037"/>
      <c r="Q5" s="1037"/>
      <c r="R5" s="1037"/>
      <c r="S5" s="1037"/>
      <c r="T5" s="1037"/>
      <c r="U5" s="1037"/>
      <c r="V5" s="1037"/>
      <c r="W5" s="1037"/>
      <c r="X5" s="1038"/>
      <c r="Y5" s="282" t="s">
        <v>55</v>
      </c>
      <c r="Z5" s="1010"/>
      <c r="AA5" s="1011"/>
      <c r="AB5" s="494"/>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0"/>
      <c r="B6" s="541"/>
      <c r="C6" s="541"/>
      <c r="D6" s="541"/>
      <c r="E6" s="541"/>
      <c r="F6" s="542"/>
      <c r="G6" s="1032"/>
      <c r="H6" s="1033"/>
      <c r="I6" s="1033"/>
      <c r="J6" s="1033"/>
      <c r="K6" s="1033"/>
      <c r="L6" s="1033"/>
      <c r="M6" s="1033"/>
      <c r="N6" s="1033"/>
      <c r="O6" s="1034"/>
      <c r="P6" s="1039"/>
      <c r="Q6" s="1039"/>
      <c r="R6" s="1039"/>
      <c r="S6" s="1039"/>
      <c r="T6" s="1039"/>
      <c r="U6" s="1039"/>
      <c r="V6" s="1039"/>
      <c r="W6" s="1039"/>
      <c r="X6" s="1040"/>
      <c r="Y6" s="1041" t="s">
        <v>14</v>
      </c>
      <c r="Z6" s="1010"/>
      <c r="AA6" s="1011"/>
      <c r="AB6" s="448"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5" t="s">
        <v>539</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6" t="s">
        <v>501</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17"/>
      <c r="Z9" s="398"/>
      <c r="AA9" s="399"/>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6"/>
      <c r="B10" s="537"/>
      <c r="C10" s="537"/>
      <c r="D10" s="537"/>
      <c r="E10" s="537"/>
      <c r="F10" s="538"/>
      <c r="G10" s="546"/>
      <c r="H10" s="368"/>
      <c r="I10" s="368"/>
      <c r="J10" s="368"/>
      <c r="K10" s="368"/>
      <c r="L10" s="368"/>
      <c r="M10" s="368"/>
      <c r="N10" s="368"/>
      <c r="O10" s="547"/>
      <c r="P10" s="559"/>
      <c r="Q10" s="368"/>
      <c r="R10" s="368"/>
      <c r="S10" s="368"/>
      <c r="T10" s="368"/>
      <c r="U10" s="368"/>
      <c r="V10" s="368"/>
      <c r="W10" s="368"/>
      <c r="X10" s="547"/>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9"/>
      <c r="B11" s="537"/>
      <c r="C11" s="537"/>
      <c r="D11" s="537"/>
      <c r="E11" s="537"/>
      <c r="F11" s="538"/>
      <c r="G11" s="513"/>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4"/>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0"/>
      <c r="B12" s="541"/>
      <c r="C12" s="541"/>
      <c r="D12" s="541"/>
      <c r="E12" s="541"/>
      <c r="F12" s="542"/>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4"/>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9"/>
      <c r="B13" s="640"/>
      <c r="C13" s="640"/>
      <c r="D13" s="640"/>
      <c r="E13" s="640"/>
      <c r="F13" s="641"/>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8"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5" t="s">
        <v>539</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6" t="s">
        <v>501</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17"/>
      <c r="Z16" s="398"/>
      <c r="AA16" s="399"/>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6"/>
      <c r="B17" s="537"/>
      <c r="C17" s="537"/>
      <c r="D17" s="537"/>
      <c r="E17" s="537"/>
      <c r="F17" s="538"/>
      <c r="G17" s="546"/>
      <c r="H17" s="368"/>
      <c r="I17" s="368"/>
      <c r="J17" s="368"/>
      <c r="K17" s="368"/>
      <c r="L17" s="368"/>
      <c r="M17" s="368"/>
      <c r="N17" s="368"/>
      <c r="O17" s="547"/>
      <c r="P17" s="559"/>
      <c r="Q17" s="368"/>
      <c r="R17" s="368"/>
      <c r="S17" s="368"/>
      <c r="T17" s="368"/>
      <c r="U17" s="368"/>
      <c r="V17" s="368"/>
      <c r="W17" s="368"/>
      <c r="X17" s="547"/>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9"/>
      <c r="B18" s="537"/>
      <c r="C18" s="537"/>
      <c r="D18" s="537"/>
      <c r="E18" s="537"/>
      <c r="F18" s="538"/>
      <c r="G18" s="513"/>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4"/>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0"/>
      <c r="B19" s="541"/>
      <c r="C19" s="541"/>
      <c r="D19" s="541"/>
      <c r="E19" s="541"/>
      <c r="F19" s="542"/>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4"/>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9"/>
      <c r="B20" s="640"/>
      <c r="C20" s="640"/>
      <c r="D20" s="640"/>
      <c r="E20" s="640"/>
      <c r="F20" s="641"/>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8"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5" t="s">
        <v>539</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6" t="s">
        <v>501</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17"/>
      <c r="Z23" s="398"/>
      <c r="AA23" s="399"/>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6"/>
      <c r="B24" s="537"/>
      <c r="C24" s="537"/>
      <c r="D24" s="537"/>
      <c r="E24" s="537"/>
      <c r="F24" s="538"/>
      <c r="G24" s="546"/>
      <c r="H24" s="368"/>
      <c r="I24" s="368"/>
      <c r="J24" s="368"/>
      <c r="K24" s="368"/>
      <c r="L24" s="368"/>
      <c r="M24" s="368"/>
      <c r="N24" s="368"/>
      <c r="O24" s="547"/>
      <c r="P24" s="559"/>
      <c r="Q24" s="368"/>
      <c r="R24" s="368"/>
      <c r="S24" s="368"/>
      <c r="T24" s="368"/>
      <c r="U24" s="368"/>
      <c r="V24" s="368"/>
      <c r="W24" s="368"/>
      <c r="X24" s="547"/>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9"/>
      <c r="B25" s="537"/>
      <c r="C25" s="537"/>
      <c r="D25" s="537"/>
      <c r="E25" s="537"/>
      <c r="F25" s="538"/>
      <c r="G25" s="513"/>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4"/>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0"/>
      <c r="B26" s="541"/>
      <c r="C26" s="541"/>
      <c r="D26" s="541"/>
      <c r="E26" s="541"/>
      <c r="F26" s="542"/>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4"/>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9"/>
      <c r="B27" s="640"/>
      <c r="C27" s="640"/>
      <c r="D27" s="640"/>
      <c r="E27" s="640"/>
      <c r="F27" s="641"/>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8"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5" t="s">
        <v>539</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6" t="s">
        <v>501</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17"/>
      <c r="Z30" s="398"/>
      <c r="AA30" s="399"/>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9"/>
      <c r="B32" s="537"/>
      <c r="C32" s="537"/>
      <c r="D32" s="537"/>
      <c r="E32" s="537"/>
      <c r="F32" s="538"/>
      <c r="G32" s="513"/>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4"/>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0"/>
      <c r="B33" s="541"/>
      <c r="C33" s="541"/>
      <c r="D33" s="541"/>
      <c r="E33" s="541"/>
      <c r="F33" s="542"/>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4"/>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9"/>
      <c r="B34" s="640"/>
      <c r="C34" s="640"/>
      <c r="D34" s="640"/>
      <c r="E34" s="640"/>
      <c r="F34" s="641"/>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8"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5" t="s">
        <v>539</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6" t="s">
        <v>501</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17"/>
      <c r="Z37" s="398"/>
      <c r="AA37" s="399"/>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9"/>
      <c r="B39" s="537"/>
      <c r="C39" s="537"/>
      <c r="D39" s="537"/>
      <c r="E39" s="537"/>
      <c r="F39" s="538"/>
      <c r="G39" s="513"/>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4"/>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0"/>
      <c r="B40" s="541"/>
      <c r="C40" s="541"/>
      <c r="D40" s="541"/>
      <c r="E40" s="541"/>
      <c r="F40" s="542"/>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4"/>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9"/>
      <c r="B41" s="640"/>
      <c r="C41" s="640"/>
      <c r="D41" s="640"/>
      <c r="E41" s="640"/>
      <c r="F41" s="641"/>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8"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6" t="s">
        <v>501</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17"/>
      <c r="Z44" s="398"/>
      <c r="AA44" s="399"/>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9"/>
      <c r="B46" s="537"/>
      <c r="C46" s="537"/>
      <c r="D46" s="537"/>
      <c r="E46" s="537"/>
      <c r="F46" s="538"/>
      <c r="G46" s="513"/>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4"/>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0"/>
      <c r="B47" s="541"/>
      <c r="C47" s="541"/>
      <c r="D47" s="541"/>
      <c r="E47" s="541"/>
      <c r="F47" s="542"/>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4"/>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9"/>
      <c r="B48" s="640"/>
      <c r="C48" s="640"/>
      <c r="D48" s="640"/>
      <c r="E48" s="640"/>
      <c r="F48" s="641"/>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8"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17"/>
      <c r="Z51" s="398"/>
      <c r="AA51" s="399"/>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9"/>
      <c r="B53" s="537"/>
      <c r="C53" s="537"/>
      <c r="D53" s="537"/>
      <c r="E53" s="537"/>
      <c r="F53" s="538"/>
      <c r="G53" s="513"/>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4"/>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0"/>
      <c r="B54" s="541"/>
      <c r="C54" s="541"/>
      <c r="D54" s="541"/>
      <c r="E54" s="541"/>
      <c r="F54" s="542"/>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4"/>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9"/>
      <c r="B55" s="640"/>
      <c r="C55" s="640"/>
      <c r="D55" s="640"/>
      <c r="E55" s="640"/>
      <c r="F55" s="641"/>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8"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17"/>
      <c r="Z58" s="398"/>
      <c r="AA58" s="399"/>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9"/>
      <c r="B60" s="537"/>
      <c r="C60" s="537"/>
      <c r="D60" s="537"/>
      <c r="E60" s="537"/>
      <c r="F60" s="538"/>
      <c r="G60" s="513"/>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4"/>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0"/>
      <c r="B61" s="541"/>
      <c r="C61" s="541"/>
      <c r="D61" s="541"/>
      <c r="E61" s="541"/>
      <c r="F61" s="542"/>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4"/>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9"/>
      <c r="B62" s="640"/>
      <c r="C62" s="640"/>
      <c r="D62" s="640"/>
      <c r="E62" s="640"/>
      <c r="F62" s="641"/>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8"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6" t="s">
        <v>501</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17"/>
      <c r="Z65" s="398"/>
      <c r="AA65" s="399"/>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6"/>
      <c r="B66" s="537"/>
      <c r="C66" s="537"/>
      <c r="D66" s="537"/>
      <c r="E66" s="537"/>
      <c r="F66" s="538"/>
      <c r="G66" s="546"/>
      <c r="H66" s="368"/>
      <c r="I66" s="368"/>
      <c r="J66" s="368"/>
      <c r="K66" s="368"/>
      <c r="L66" s="368"/>
      <c r="M66" s="368"/>
      <c r="N66" s="368"/>
      <c r="O66" s="547"/>
      <c r="P66" s="559"/>
      <c r="Q66" s="368"/>
      <c r="R66" s="368"/>
      <c r="S66" s="368"/>
      <c r="T66" s="368"/>
      <c r="U66" s="368"/>
      <c r="V66" s="368"/>
      <c r="W66" s="368"/>
      <c r="X66" s="547"/>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9"/>
      <c r="B67" s="537"/>
      <c r="C67" s="537"/>
      <c r="D67" s="537"/>
      <c r="E67" s="537"/>
      <c r="F67" s="538"/>
      <c r="G67" s="513"/>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4"/>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0"/>
      <c r="B68" s="541"/>
      <c r="C68" s="541"/>
      <c r="D68" s="541"/>
      <c r="E68" s="541"/>
      <c r="F68" s="542"/>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4"/>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9"/>
      <c r="B69" s="640"/>
      <c r="C69" s="640"/>
      <c r="D69" s="640"/>
      <c r="E69" s="640"/>
      <c r="F69" s="641"/>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9"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5" t="s">
        <v>539</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525</v>
      </c>
      <c r="H2" s="420"/>
      <c r="I2" s="420"/>
      <c r="J2" s="420"/>
      <c r="K2" s="420"/>
      <c r="L2" s="420"/>
      <c r="M2" s="420"/>
      <c r="N2" s="420"/>
      <c r="O2" s="420"/>
      <c r="P2" s="420"/>
      <c r="Q2" s="420"/>
      <c r="R2" s="420"/>
      <c r="S2" s="420"/>
      <c r="T2" s="420"/>
      <c r="U2" s="420"/>
      <c r="V2" s="420"/>
      <c r="W2" s="420"/>
      <c r="X2" s="420"/>
      <c r="Y2" s="420"/>
      <c r="Z2" s="420"/>
      <c r="AA2" s="420"/>
      <c r="AB2" s="447"/>
      <c r="AC2" s="419"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6"/>
    </row>
    <row r="4" spans="1:50" ht="24.75" customHeight="1" x14ac:dyDescent="0.15">
      <c r="A4" s="1049"/>
      <c r="B4" s="1050"/>
      <c r="C4" s="1050"/>
      <c r="D4" s="1050"/>
      <c r="E4" s="1050"/>
      <c r="F4" s="1051"/>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7"/>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6"/>
    </row>
    <row r="17" spans="1:50" ht="24.75" customHeight="1" x14ac:dyDescent="0.15">
      <c r="A17" s="1049"/>
      <c r="B17" s="1050"/>
      <c r="C17" s="1050"/>
      <c r="D17" s="1050"/>
      <c r="E17" s="1050"/>
      <c r="F17" s="1051"/>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7"/>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6"/>
    </row>
    <row r="30" spans="1:50" ht="24.75" customHeight="1" x14ac:dyDescent="0.15">
      <c r="A30" s="1049"/>
      <c r="B30" s="1050"/>
      <c r="C30" s="1050"/>
      <c r="D30" s="1050"/>
      <c r="E30" s="1050"/>
      <c r="F30" s="1051"/>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7"/>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6"/>
    </row>
    <row r="43" spans="1:50" ht="24.75" customHeight="1" x14ac:dyDescent="0.15">
      <c r="A43" s="1049"/>
      <c r="B43" s="1050"/>
      <c r="C43" s="1050"/>
      <c r="D43" s="1050"/>
      <c r="E43" s="1050"/>
      <c r="F43" s="1051"/>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7"/>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6"/>
    </row>
    <row r="57" spans="1:50" ht="24.75" customHeight="1" x14ac:dyDescent="0.15">
      <c r="A57" s="1049"/>
      <c r="B57" s="1050"/>
      <c r="C57" s="1050"/>
      <c r="D57" s="1050"/>
      <c r="E57" s="1050"/>
      <c r="F57" s="1051"/>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7"/>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6"/>
    </row>
    <row r="70" spans="1:50" ht="24.75" customHeight="1" x14ac:dyDescent="0.15">
      <c r="A70" s="1049"/>
      <c r="B70" s="1050"/>
      <c r="C70" s="1050"/>
      <c r="D70" s="1050"/>
      <c r="E70" s="1050"/>
      <c r="F70" s="1051"/>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7"/>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6"/>
    </row>
    <row r="83" spans="1:50" ht="24.75" customHeight="1" x14ac:dyDescent="0.15">
      <c r="A83" s="1049"/>
      <c r="B83" s="1050"/>
      <c r="C83" s="1050"/>
      <c r="D83" s="1050"/>
      <c r="E83" s="1050"/>
      <c r="F83" s="1051"/>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7"/>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6"/>
    </row>
    <row r="96" spans="1:50" ht="24.75" customHeight="1" x14ac:dyDescent="0.15">
      <c r="A96" s="1049"/>
      <c r="B96" s="1050"/>
      <c r="C96" s="1050"/>
      <c r="D96" s="1050"/>
      <c r="E96" s="1050"/>
      <c r="F96" s="1051"/>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7"/>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6"/>
    </row>
    <row r="110" spans="1:50" ht="24.75" customHeight="1" x14ac:dyDescent="0.15">
      <c r="A110" s="1049"/>
      <c r="B110" s="1050"/>
      <c r="C110" s="1050"/>
      <c r="D110" s="1050"/>
      <c r="E110" s="1050"/>
      <c r="F110" s="1051"/>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7"/>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6"/>
    </row>
    <row r="123" spans="1:50" ht="24.75" customHeight="1" x14ac:dyDescent="0.15">
      <c r="A123" s="1049"/>
      <c r="B123" s="1050"/>
      <c r="C123" s="1050"/>
      <c r="D123" s="1050"/>
      <c r="E123" s="1050"/>
      <c r="F123" s="1051"/>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7"/>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6"/>
    </row>
    <row r="136" spans="1:50" ht="24.75" customHeight="1" x14ac:dyDescent="0.15">
      <c r="A136" s="1049"/>
      <c r="B136" s="1050"/>
      <c r="C136" s="1050"/>
      <c r="D136" s="1050"/>
      <c r="E136" s="1050"/>
      <c r="F136" s="1051"/>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7"/>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6"/>
    </row>
    <row r="149" spans="1:50" ht="24.75" customHeight="1" x14ac:dyDescent="0.15">
      <c r="A149" s="1049"/>
      <c r="B149" s="1050"/>
      <c r="C149" s="1050"/>
      <c r="D149" s="1050"/>
      <c r="E149" s="1050"/>
      <c r="F149" s="1051"/>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7"/>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6"/>
    </row>
    <row r="163" spans="1:50" ht="24.75" customHeight="1" x14ac:dyDescent="0.15">
      <c r="A163" s="1049"/>
      <c r="B163" s="1050"/>
      <c r="C163" s="1050"/>
      <c r="D163" s="1050"/>
      <c r="E163" s="1050"/>
      <c r="F163" s="1051"/>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7"/>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6"/>
    </row>
    <row r="176" spans="1:50" ht="24.75" customHeight="1" x14ac:dyDescent="0.15">
      <c r="A176" s="1049"/>
      <c r="B176" s="1050"/>
      <c r="C176" s="1050"/>
      <c r="D176" s="1050"/>
      <c r="E176" s="1050"/>
      <c r="F176" s="1051"/>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7"/>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6"/>
    </row>
    <row r="189" spans="1:50" ht="24.75" customHeight="1" x14ac:dyDescent="0.15">
      <c r="A189" s="1049"/>
      <c r="B189" s="1050"/>
      <c r="C189" s="1050"/>
      <c r="D189" s="1050"/>
      <c r="E189" s="1050"/>
      <c r="F189" s="1051"/>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7"/>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6"/>
    </row>
    <row r="202" spans="1:50" ht="24.75" customHeight="1" x14ac:dyDescent="0.15">
      <c r="A202" s="1049"/>
      <c r="B202" s="1050"/>
      <c r="C202" s="1050"/>
      <c r="D202" s="1050"/>
      <c r="E202" s="1050"/>
      <c r="F202" s="1051"/>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7"/>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6"/>
    </row>
    <row r="216" spans="1:50" ht="24.75" customHeight="1" x14ac:dyDescent="0.15">
      <c r="A216" s="1049"/>
      <c r="B216" s="1050"/>
      <c r="C216" s="1050"/>
      <c r="D216" s="1050"/>
      <c r="E216" s="1050"/>
      <c r="F216" s="1051"/>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7"/>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6"/>
    </row>
    <row r="229" spans="1:50" ht="24.75" customHeight="1" x14ac:dyDescent="0.15">
      <c r="A229" s="1049"/>
      <c r="B229" s="1050"/>
      <c r="C229" s="1050"/>
      <c r="D229" s="1050"/>
      <c r="E229" s="1050"/>
      <c r="F229" s="1051"/>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7"/>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6"/>
    </row>
    <row r="242" spans="1:50" ht="24.75" customHeight="1" x14ac:dyDescent="0.15">
      <c r="A242" s="1049"/>
      <c r="B242" s="1050"/>
      <c r="C242" s="1050"/>
      <c r="D242" s="1050"/>
      <c r="E242" s="1050"/>
      <c r="F242" s="1051"/>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7"/>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6"/>
    </row>
    <row r="255" spans="1:50" ht="24.75" customHeight="1" x14ac:dyDescent="0.15">
      <c r="A255" s="1049"/>
      <c r="B255" s="1050"/>
      <c r="C255" s="1050"/>
      <c r="D255" s="1050"/>
      <c r="E255" s="1050"/>
      <c r="F255" s="1051"/>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7" sqref="P7:X7"/>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2017-08-18T09:25:20Z</cp:lastPrinted>
  <dcterms:created xsi:type="dcterms:W3CDTF">2012-03-13T00:50:25Z</dcterms:created>
  <dcterms:modified xsi:type="dcterms:W3CDTF">2020-12-07T05:32:07Z</dcterms:modified>
</cp:coreProperties>
</file>