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競争入札（公共工事）" sheetId="1" r:id="rId1"/>
    <sheet name="随意契約（公共工事）" sheetId="2" r:id="rId2"/>
    <sheet name="競争入札（物品役務等）" sheetId="3" r:id="rId3"/>
    <sheet name="随意契約（物品役務等）" sheetId="4" r:id="rId4"/>
  </sheets>
  <definedNames>
    <definedName name="_xlnm._FilterDatabase" localSheetId="2" hidden="1">'競争入札（物品役務等）'!$A$5:$K$12</definedName>
    <definedName name="_xlnm._FilterDatabase" localSheetId="3" hidden="1">'随意契約（物品役務等）'!$A$5:$K$89</definedName>
    <definedName name="_xlnm.Print_Area" localSheetId="0">'競争入札（公共工事）'!$A$1:$J$15</definedName>
    <definedName name="_xlnm.Print_Area" localSheetId="2">'競争入札（物品役務等）'!$A$1:$J$12</definedName>
    <definedName name="_xlnm.Print_Area" localSheetId="1">'随意契約（公共工事）'!$A$1:$K$14</definedName>
    <definedName name="_xlnm.Print_Area" localSheetId="3">'随意契約（物品役務等）'!$A$1:$K$89</definedName>
  </definedNames>
  <calcPr fullCalcOnLoad="1"/>
</workbook>
</file>

<file path=xl/sharedStrings.xml><?xml version="1.0" encoding="utf-8"?>
<sst xmlns="http://schemas.openxmlformats.org/spreadsheetml/2006/main" count="446" uniqueCount="275">
  <si>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</si>
  <si>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</si>
  <si>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</si>
  <si>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</si>
  <si>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</si>
  <si>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</si>
  <si>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</si>
  <si>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</si>
  <si>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</si>
  <si>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</si>
  <si>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</si>
  <si>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</si>
  <si>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（注）必要があるときは、各欄の配置を著しく変更することなく所要の変更を加えることその他所要の調整を加えることができる。</t>
  </si>
  <si>
    <t>（注1） 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</si>
  <si>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（注2）必要があるときは、各欄の配置を著しく変更することなく所要の変更を加えることその他所要の調整を加えることができる。</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</si>
  <si>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</si>
  <si>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t>
    </r>
  </si>
  <si>
    <t>（別紙様式1）</t>
  </si>
  <si>
    <t>（別紙様式2）</t>
  </si>
  <si>
    <t>（別紙様式3）</t>
  </si>
  <si>
    <t>（別紙様式4）</t>
  </si>
  <si>
    <t>法人番号</t>
  </si>
  <si>
    <r>
      <t>公共調達の適正化について（平成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号）に基づく随意契約に係る情報の公表（物品役務等）</t>
    </r>
  </si>
  <si>
    <r>
      <t>公共調達の適正化について（平成</t>
    </r>
    <r>
      <rPr>
        <sz val="13"/>
        <color indexed="8"/>
        <rFont val="Arial"/>
        <family val="2"/>
      </rPr>
      <t>18</t>
    </r>
    <r>
      <rPr>
        <sz val="13"/>
        <color indexed="8"/>
        <rFont val="ＭＳ 明朝"/>
        <family val="1"/>
      </rPr>
      <t>年</t>
    </r>
    <r>
      <rPr>
        <sz val="13"/>
        <color indexed="8"/>
        <rFont val="Arial"/>
        <family val="2"/>
      </rPr>
      <t>8</t>
    </r>
    <r>
      <rPr>
        <sz val="13"/>
        <color indexed="8"/>
        <rFont val="ＭＳ 明朝"/>
        <family val="1"/>
      </rPr>
      <t>月</t>
    </r>
    <r>
      <rPr>
        <sz val="13"/>
        <color indexed="8"/>
        <rFont val="Arial"/>
        <family val="2"/>
      </rPr>
      <t>25</t>
    </r>
    <r>
      <rPr>
        <sz val="13"/>
        <color indexed="8"/>
        <rFont val="ＭＳ 明朝"/>
        <family val="1"/>
      </rPr>
      <t>日付財計第</t>
    </r>
    <r>
      <rPr>
        <sz val="13"/>
        <color indexed="8"/>
        <rFont val="Arial"/>
        <family val="2"/>
      </rPr>
      <t>2017</t>
    </r>
    <r>
      <rPr>
        <sz val="13"/>
        <color indexed="8"/>
        <rFont val="ＭＳ 明朝"/>
        <family val="1"/>
      </rPr>
      <t>号）に基づく競争入札に係る情報の公表（物品役務等）</t>
    </r>
  </si>
  <si>
    <t>令和２年度水管理・国土保全局ホームページ運営補助業務</t>
  </si>
  <si>
    <t>令和２年度　河川行政等における情報発信方策に関する検討業務</t>
  </si>
  <si>
    <t>令和２年度　最新の国際動向を踏まえた防災の主流化推進方策検討業務</t>
  </si>
  <si>
    <t>気候変動を踏まえた海岸保全方策検討業務</t>
  </si>
  <si>
    <t>令和２年度　河川行政等に関する新聞掲載業務</t>
  </si>
  <si>
    <t>海岸における地域づくり支援方策検討業務</t>
  </si>
  <si>
    <t>令和２年度　諸外国における水防災の取組の現状に関する比較分析検討業務</t>
  </si>
  <si>
    <t>-</t>
  </si>
  <si>
    <t>令和２年度　河川に係る活動に関する広報企画業務</t>
  </si>
  <si>
    <t>河川における最新の技術的動向を踏まえた技術基準改定検討業務</t>
  </si>
  <si>
    <t>近年の堤防被災を踏まえた河川堤防のあり方検討業務</t>
  </si>
  <si>
    <t>気候変動の影響を踏まえた河川計画等検討業務</t>
  </si>
  <si>
    <t>下水道情報利活用のためのデータベース改良業務</t>
  </si>
  <si>
    <t>下水道分野の海外展開支援方策検討業務</t>
  </si>
  <si>
    <t>下水道事業における設計積算基準の適正化に関する検討業務</t>
  </si>
  <si>
    <t>他事業と連携した効率的な下水道事業運営手法に関する検討業務</t>
  </si>
  <si>
    <t>令和２年度　下水道事業における事業分析・評価手法の検討業務</t>
  </si>
  <si>
    <t>下水道による総合的な都市浸水対策の推進方策検討業務</t>
  </si>
  <si>
    <t>新たな水環境管理に関する検討業務</t>
  </si>
  <si>
    <t>令和２年度　防災協働対話を活用した海外の防災課題解決検討業務</t>
  </si>
  <si>
    <t>下水道事業の今後の動向を踏まえた効果的な支援方策に関する検討業務</t>
  </si>
  <si>
    <t>令和２年度　海外の水関連災害等の調査・分析及び情報発信検討業務</t>
  </si>
  <si>
    <t>TEC-FORCEの効果的な広報手法検討業務</t>
  </si>
  <si>
    <t>TEC-FORCEの民間人材育成・運用検討業務</t>
  </si>
  <si>
    <t>下水処理場・ポンプ場における維持管理を起点としたマネジメントサイクルの確立に向けた検討業務</t>
  </si>
  <si>
    <t>河川事業の広報等に関する資料作成業務</t>
  </si>
  <si>
    <t>2020年東京オリンピック・パラリンピック競技大会開催を踏まえた首都直下地震対策等の浸透の推進に関する広報検討業務</t>
  </si>
  <si>
    <t>下水道における市民科学の推進に向けた検討業務</t>
  </si>
  <si>
    <t>雨天時における下水道の適正処理等に係る検討業務</t>
  </si>
  <si>
    <t>令和２年度　水害統計調査の調査手法等に関する検討業務</t>
  </si>
  <si>
    <t>令和２年度紙オムツ受入れによる下水道施設への影響調査業務</t>
  </si>
  <si>
    <t>令和2年度　防災教育及び河川教育の普及・展開に関する広報検討・資料作成業務</t>
  </si>
  <si>
    <t>令和２年度下水熱の利用推進に係る調査検討業務</t>
  </si>
  <si>
    <t>令和２年度下水道施設におけるＡＩ等を活用した資源利用検討業務</t>
  </si>
  <si>
    <t>令和２年度下水道施設における資源有効利用案件形成業務</t>
  </si>
  <si>
    <t>下水道分野におけるBIM／CIM推進に向けたガイドライン改定業務</t>
  </si>
  <si>
    <t>水災害に備えた地域防災力向上の支援に関する検討業務</t>
  </si>
  <si>
    <t>令和2年度下水道システムを活用した紙オムツ受入可能性調査業務</t>
  </si>
  <si>
    <t>令和2年度度省エネ型水処理技術の普及展開調査業務</t>
  </si>
  <si>
    <t>水辺の利活用推進のための人材育成に関する調査・検討業務</t>
  </si>
  <si>
    <t>水辺の利活用推進のための広報検討業務</t>
  </si>
  <si>
    <t>河川環境教育推進のための広報検討業務</t>
  </si>
  <si>
    <t>実践的多自然川づくり推進のための方策に関する検討業務</t>
  </si>
  <si>
    <t>異業種技術の下水道分野への活用に向けた戦略検討業務</t>
  </si>
  <si>
    <t>他分野における先端技術の下水道との連携可能性等検討業務</t>
  </si>
  <si>
    <t>下水道分野における公共施設等運営事業の効率的な実施に関する検討業務</t>
  </si>
  <si>
    <t>河川維持管理の効率化・高度化に係る検討業務</t>
  </si>
  <si>
    <t>河川維持管理の効率化・高度化に係る検討業務河川財団・ダム・堰施設技術協会共同提案体</t>
  </si>
  <si>
    <t>河川維持管理の水準向上に関する検討業務</t>
  </si>
  <si>
    <t>下水道分野における革新的技術等普及展開方策検討業務</t>
  </si>
  <si>
    <t>小規模団体における下水道使用料適正化支援方策検討業務</t>
  </si>
  <si>
    <t>東京都千代田区霞が関２－１－３
支出負担行為担当官　国土交通省水管理・国土保全局長　五道　仁実</t>
  </si>
  <si>
    <t>河川事業の評価手法の充実に関する検討業務</t>
  </si>
  <si>
    <t>海外実証技術等の現地基準化に向けた方策検討業務</t>
  </si>
  <si>
    <t>-</t>
  </si>
  <si>
    <t>内水氾濫の特性を踏まえた自助共助の促進による減災対応方策検討業務</t>
  </si>
  <si>
    <t>アジア等における非開削管路布設工法の現地基準化に向けた方策検討業務</t>
  </si>
  <si>
    <t>小規模な渓流における土石流対策の計画策定手法等検討業務</t>
  </si>
  <si>
    <t>近年の河川砂防技術基準の改定を踏まえた砂防に係る技術基準等検討業務</t>
  </si>
  <si>
    <t>令和２年度火山噴火時の緊急調査における最新技術等の活用手法検討業務</t>
  </si>
  <si>
    <t xml:space="preserve">（一財）砂防・地すべり技術センター
東京都千代田区平河町２丁目７番５号 </t>
  </si>
  <si>
    <t>令和2年度　下水道における化学物質排出量の把握及び化学物質管理計画の策定推進等に関する調査業務</t>
  </si>
  <si>
    <t>下水道におけるアセットマネジメントの推進のための共通プラットフォーム導入のあり方に関する検討業務</t>
  </si>
  <si>
    <t>下水道事業（電気設備）における一般管理費等検討業務</t>
  </si>
  <si>
    <t>持続的な下水道運営に向けた先進的取組の導入及び普及に関する検討業務</t>
  </si>
  <si>
    <t>汚水処理施設の全体最適に関する検討業務</t>
  </si>
  <si>
    <t>ICT活用型下水道施設広域管理のあり方に関する調査検討業務</t>
  </si>
  <si>
    <t>下水道機械設備工事における労務費調査及び下水道事業における調達に関する実態調査の資料等作成補助業務</t>
  </si>
  <si>
    <t>下水道分野におけるアセットマネジメント推進に向けた人材育成業務</t>
  </si>
  <si>
    <t>流入下水中の新型コロナウィルス濃度情報の活用方策に関する調査検討業務</t>
  </si>
  <si>
    <t>大規模構造物に係る気候変動適応策等検討業務</t>
  </si>
  <si>
    <t>東京都千代田区霞が関２－１－３
支出負担行為担当官　国土交通省水管理・国土保全局長　井上　智夫</t>
  </si>
  <si>
    <t>一般競争入札</t>
  </si>
  <si>
    <t>令和２年度低潮線保全区域衛星画像等撮影</t>
  </si>
  <si>
    <t xml:space="preserve">（株）オーエムシー
東京都新宿区四谷４丁目３４番地１ </t>
  </si>
  <si>
    <t>国際航業(株)
東京都千代田区六番町２番地</t>
  </si>
  <si>
    <t>下水道事業における各種データ集計整理業務</t>
  </si>
  <si>
    <t xml:space="preserve">アクロスロード（株）
東京都品川区西五反田１丁目１番８号ＮＭＦ五反田駅前ビル </t>
  </si>
  <si>
    <t xml:space="preserve">（一社）環境情報科学センター
東京都千代田区九段南３丁目２番７号  </t>
  </si>
  <si>
    <t xml:space="preserve">社会システム（株）
東京都渋谷区恵比寿１丁目２０番２２号 </t>
  </si>
  <si>
    <t xml:space="preserve">国立大学法人　政策研究大学院大学
東京都港区六本木７丁目２２番１号 </t>
  </si>
  <si>
    <t xml:space="preserve">（株）博報堂
東京都港区赤坂５丁目３番１号  </t>
  </si>
  <si>
    <t xml:space="preserve">気候変動を踏まえた海岸保全方策検討業務国土技術研究センター・建設技術研究所共同提案体
東京都港区虎ノ門３丁目１２番１号ニッセイ虎ノ門ビル </t>
  </si>
  <si>
    <t>（公財）リバーフロント研究所
東京都中央区新川１丁目１７番２４号</t>
  </si>
  <si>
    <t xml:space="preserve">（一財）国土技術研究センター
東京都港区虎ノ門３丁目１２番１号ニッセイ虎ノ門ビル </t>
  </si>
  <si>
    <t xml:space="preserve">（公社）日本河川協会
東京都千代田区麹町２丁目６番地５ </t>
  </si>
  <si>
    <t xml:space="preserve">近年の堤防被災を踏まえた河川堤防のあり方検討業務　国土技術研究センター･キタック設計共同提案体
東京都港区虎ノ門３丁目１２番１号ニッセイ虎ノ門ビル </t>
  </si>
  <si>
    <t xml:space="preserve">（一財）国土技術研究センター
東京都港区虎ノ門３丁目１２番１号ニッセイ虎ノ門ビル </t>
  </si>
  <si>
    <t xml:space="preserve">メタウォーター株式会社
東京都千代田区神田須田町１丁目２５番地 </t>
  </si>
  <si>
    <t xml:space="preserve">（一財）造水促進センター
東京都中央区日本橋横山町４番５号 </t>
  </si>
  <si>
    <t xml:space="preserve">下水道分野の海外展開支援方策検討業務　エム・アール・アイリサーチアソシエイツ・三菱総合研究所・下水道事業支援センター共同提案体
東京都千代田区永田町２丁目１１番１号 </t>
  </si>
  <si>
    <t>地方共同法人日本下水道事業団
東京都文京区湯島２丁目３１番２７号</t>
  </si>
  <si>
    <t xml:space="preserve">ＥＹ新日本有限責任監査法人
東京都千代田区有楽町１丁目１番２号 </t>
  </si>
  <si>
    <t xml:space="preserve">日水コン・東京設計事務所・日本下水道新技術機構共同提案体
東京都新宿区西新宿６丁目２２番１号 </t>
  </si>
  <si>
    <t xml:space="preserve">日水コン・東北大学・日本下水道新技術機構共同提案体
東京都新宿区西新宿６丁目２２番１号 </t>
  </si>
  <si>
    <t>国際建設技術協会・水資源機構・建設技研インターナショナル・八千代エンジニヤリング共同提案体
東京都文京区関口１丁目２３番６号</t>
  </si>
  <si>
    <t xml:space="preserve">株式会社日水コン　東京支所
東京都新宿区西新宿６丁目２２番１号 </t>
  </si>
  <si>
    <t xml:space="preserve">国際建設技術協会・パシフィックコンサルタンツ共同提案体
東京都文京区関口１丁目２３番６号 </t>
  </si>
  <si>
    <t xml:space="preserve">復建調査設計（株）　東京支社
広島県広島市東区光町２丁目１０番１１号 </t>
  </si>
  <si>
    <t xml:space="preserve">TEC-FORCE民間人材育成・運用検討業務　八千代エンジニヤリング・関東地域づくり協会　共同提案体
東京都台東区浅草橋５丁目２０番８号 </t>
  </si>
  <si>
    <t xml:space="preserve">（株）NJS
東京都港区芝浦１丁目１番１号 </t>
  </si>
  <si>
    <t xml:space="preserve">NJS・日水コン共同提案体
東京都港区芝浦１丁目１番１号 </t>
  </si>
  <si>
    <t xml:space="preserve">国際航業（株）　東京支店
東京都千代田区六番町２番地 </t>
  </si>
  <si>
    <t xml:space="preserve">日水コン・NJS・日本下水道新技術機構共同提案体
東京都新宿区西新宿６丁目２２番１号 </t>
  </si>
  <si>
    <t>（一財）河川情報センター
東京都千代田区麹町１丁目３番地ニッセイ半蔵門ビル</t>
  </si>
  <si>
    <t>管清工業株式会社・パナソニック株式会社共同提案体
東京都世田谷区上用賀１丁目７番３号</t>
  </si>
  <si>
    <t xml:space="preserve">（公社）河川財団
東京都中央区日本橋小伝馬町１１番９号 </t>
  </si>
  <si>
    <t>令和２年度下水熱の利用推進に係る調査検討業務　総合設備コンサルタント・エム・アール・アイ　リサーチアソシエイツ共同提案体
東京都渋谷区幡ヶ谷１丁目３４番１４号</t>
  </si>
  <si>
    <t xml:space="preserve">令和2年度下水道施設におけるAI等を活用した資源利用検討業務　建設技術研究所・日本水工設計共同提案体
東京都中央区日本橋浜町３丁目２１番１号 </t>
  </si>
  <si>
    <t>令和２年度下水道施設における資源有効利用案件形成業務　エム・アール・アイ　リサーチアソシエイツ株式会社・公益財団法人日本下水道新技術機構　共同提案体
東京都千代田区永田町２丁目１１番１号</t>
  </si>
  <si>
    <t xml:space="preserve">日本下水道事業団・株式会社NJS共同提案体
東京都文京区湯島２丁目３１番２７号 </t>
  </si>
  <si>
    <t>（一財）河川情報センター
東京都千代田区麹町１丁目３番地ニッセイ半蔵門ビル</t>
  </si>
  <si>
    <t xml:space="preserve">（一財）ダム技術センター
東京都台東区池之端２丁目９番７号池之端日殖ビル２階 </t>
  </si>
  <si>
    <t>令和2年度下水道システムを活用した紙オムツ受入可能性調査業務　株式会社三菱総合研究所・株式会社ロフトワーク共同提案体
東京都千代田区永田町２丁目１０番３号</t>
  </si>
  <si>
    <t xml:space="preserve">（公財）日本下水道新技術機構
東京都新宿区水道町３番１号 </t>
  </si>
  <si>
    <t>（株）三菱総合研究所
東京都千代田区永田町２丁目１０番３号</t>
  </si>
  <si>
    <t>実践的多自然川づくり推進のための方策に関する検討業務リバーフロント研究所・日本生態系協会共同提案体
東京都中央区新川１丁目１７番２４号</t>
  </si>
  <si>
    <t xml:space="preserve">他分野における先端技術の下水道との連携可能性等検討業務　建設技術研究所・土木学会共同提案体
東京都中央区日本橋浜町３丁目２１番１号 </t>
  </si>
  <si>
    <t xml:space="preserve">（株）日水コン　東京支所
東京都新宿区西新宿６丁目２２番１号 </t>
  </si>
  <si>
    <t xml:space="preserve">日水コン・EY新日本有限責任監査法人共同提案体
東京都新宿区西新宿６丁目２２番１号 </t>
  </si>
  <si>
    <t xml:space="preserve">河川維持管理の水準向上に関する検討業務　河川財団・建設技術研究所共同提案体
東京都中央区日本橋小伝馬町１１番９号 </t>
  </si>
  <si>
    <t>（公財）日本下水道新技術機構
東京都新宿区水道町３番１号</t>
  </si>
  <si>
    <t xml:space="preserve">（株）浜銀総合研究所
神奈川県横浜市西区みなとみらい３丁目１番１号 </t>
  </si>
  <si>
    <t xml:space="preserve">（一財）国土技術研究センター
東京都港区虎ノ門３丁目１２番１号ニッセイ虎ノ門ビル </t>
  </si>
  <si>
    <t xml:space="preserve">（株）NJSコンサルタンツ、三機工業（株）、（株）DHSテクノロジー、長岡技術科学大学共同提案体
東京都港区芝浦１丁目１番１号 </t>
  </si>
  <si>
    <t xml:space="preserve">日水コン・日本下水道新技術機構共同提案体
東京都新宿区西新宿６丁目２２番１号 </t>
  </si>
  <si>
    <t xml:space="preserve">日水コン・日本工営・グローバルワークス　共同提案体
東京都新宿区西新宿６丁目２２番１号 </t>
  </si>
  <si>
    <t xml:space="preserve">令和２年度火山噴火時の緊急調査における最新技術等の活用手法検討業務　一般財団法人砂防・地すべり技術センター・国際航業株式会社共同提案体
東京都千代田区平河町２丁目７番５号 </t>
  </si>
  <si>
    <t xml:space="preserve">日水コン・NJS共同提案体
東京都新宿区西新宿６丁目２２番１号 </t>
  </si>
  <si>
    <t xml:space="preserve">日水コン・東北大学共同提案体
東京都新宿区西新宿６丁目２２番１号 </t>
  </si>
  <si>
    <t xml:space="preserve">日本下水道事業団
東京都文京区湯島２丁目３１番２７号 </t>
  </si>
  <si>
    <t xml:space="preserve">日本下水道事業団・東芝インフラシステムズ株式会社・株式会社日立製作所・三菱電機株式会社・株式会社明電舎・メタウォーター株式会社共同提案体
東京都文京区湯島２丁目３１番２７号 </t>
  </si>
  <si>
    <t xml:space="preserve">メタウォーター（株）
東京都千代田区神田須田町１丁目２５番地 </t>
  </si>
  <si>
    <t>水の再利用における国際標準化に係る検討業務</t>
  </si>
  <si>
    <t>下水道事業における広域化・共同化計画の推進検討業務</t>
  </si>
  <si>
    <t>大規模構造物に係る技術基準改定等検討業務</t>
  </si>
  <si>
    <t>令和２年度下水道事業における公共施設等運営事業等の案件形成に関する方策検討業務</t>
  </si>
  <si>
    <t>今後、多くの下水道施設が更新時期を迎え老朽化対策が必要となる状況にあって、各地方公共団体が財政状況の逼迫化や組織体制の縮小などの課題に対応するためには、人(執行体制)・モノ(施設管理)・カネ(経営管理)を一体的に捉え、中長期の視点において下水道事業全体を最適化していくアセットマネジメントの強化を図ることが重要である。その上で、市民サービスの向上や災害対応力等の質を落とすことなく、下水道事業を持続可能なものとし、発展させていくことが求められている。
こうした社会的な要請に対応するため、国土交通省では、良好な下水道サービスを継続的に提供していくことを目的に、自らの施設管理や経営等の強み・弱みを分析し、改善策の検討に結びつけるため、その支援の一つとして下水道に関する膨大なデータを効率的に収集・分析・共有できるシステムとして「下水道全国データベース」を構築し、平成28年度から運用を開始している。
本業務では、下水道全国データベースの運用を通じて利用状況等を分析するとともに、下水道に関する各種情報の利活用方法について検討を行い、データベースを有効活用した下水道事業運営に資することを目的とする。
本業務の実施に当たっては、下水道情報のシステム化に関する幅広い知見の他、下水道全国データベースや情報の利活用を行う上で考慮すべき事項を検討するために高度な調整能力、適切な判断力等が必要であり、企画競争する必要があった。
その結果、左記相手方の企画提案書は、実施手順を含めた業務理解度が高いこと等から妥当であるとして、企画競争等審査委員会において特定された。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</si>
  <si>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本業務では、水の再利用に係る国際規格案や国際会議への対処方針案等を検討するとともに、本規格の具体的な活用方策についても検討し、水分野における本邦優位技術の国際展開を促進することを目的とする。
　業務の実施にあたり、水の再利用に係る国際標準化の推進方策の検討が不可欠であるため、今般、企画競争による手続きを行った。
その結果、左記相手方の提案は、留意すべき事項が適切に理解されていたとともに、開発予定技術の性能評価や、欧州諸国の関連規格の動向把握に向けた具体的な提案がなされており、特定テーマに関する企画提案の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</si>
  <si>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下水道事業における設計積算基準は、実態調査を行い、標準的な工事価格を算定する基準となるよう改善に努めてきたものである。近年、下水道事業を取り巻く社会環境等が大きく変化しており、老朽化施設が急速に増加する中で改築・更新時代を踏まえた積算基準についての検討が急務となっている。
このため、本業務は、必要な調査・検討を行い、より現場実態に見合った下水道用設計標準歩掛表の改定案についての検討を行うことを目的としている。
本業務の実施に当たっては、下水道事業に関する幅広い知見の他、豊富な施工経験、高度な調整能力、適切な判断力等が必要であり、企画競争する必要があった。
その結果、左記相手方の企画提案書は、各種調査や検討すべき事項が正しく理解されており、また、下水道事業の歩掛に係る全ての工種において包括的に監視できる技術体制を整えるなど、本業務の実施にあたり実現性が高い提案を行っていると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</si>
  <si>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我が国では、今後の人口減少に伴う使用料収入の減少や、下水道担当職員の減少による職員の技術力低下・技術継承の難化、施設の老朽化に伴う施設更新コストの増加等により、下水道事業運営の持続可能性の低下が懸念されている。
国土交通省では、広域化・共同化やストックマネジメントの取組、官民連携の推進等により、下水道事業の持続性向上に向けた支援を行っているところである。今後はさらなる事業運営の効率化に向け、下水道以外の各種インフラとの連携による効率的な事業運営についても検討を進める必要がある。
本業務は、下水道事業の持続性向上に向けて他の事業と連携し効率的な事業運営を実施している事例について調査し、その効果等について分析・検討することを目的とする。
本業務の実施にあたっては、下水道事業や他のインフラにおける効率的な事業運営等に関する幅広い知見の他、各種連携事例における効果等についての高度な分析・検討の実施が必要であり、企画競争する必要があった。
その結果、左記相手方の企画提案書は、本業務に対する理解度が高く、業務の目的にかなった｢的確性｣、「独創性」が評価できること等から妥当であるとして、企画競争等審査委員会において特定された。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t>
  </si>
  <si>
    <t>我が国では、今後の人口減少に伴う使用料収入の減少や、下水道担当職員の減少による職員の技術力低下・技術継承の難化、施設の老朽化に伴う施設更新コストの増加等、下水道事業の経営環境悪化が予想されている。
国土交通省では、地方公共団体が下水道事業の経営改善に取り組む際の参考とすべく、優良事例の紹介や中長期収支見通しの推計モデル等の検討ツールの開発・提供等に取り組んでいるところであるが、現状の経営状況や各種経営改善方策の導入効果の数値化等を評価する手法の知見がない。
また、事業体ごとの事業の効率化等による経営改善への影響を客観的指標により診断・評価する手法がなく、施策効果の検証が困難という課題がある。
本業務では、下水道事業体ごとの経営状況やサービスレベルの状況を分析し、下水道事業における各種経営改善の取組による事業効率化の効果やサービスレベルへの影響を数値化・評価する手法を検討することにより、地方公共団体において活用できる下水道の経営改善に資するツールを作成する。
本業務の実施にあたっては、下水道事業の経営状況やサービスレベル等に関する幅広い知見の他、人口減少に伴う使用料減少、施設の老朽化に伴う施設更新コストの増加等の将来動向を踏まえた高度な分析・検討等が必要であり、企画競争する必要があった。
その結果、左記相手方の企画提案書は、本業務に対する理解度が高く、業務の「実現性」及び業務の目的にかなった｢的確性｣、「独創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t>
  </si>
  <si>
    <t>本業務では、これまでの下水道による都市浸水対策の取組を踏まえつつ、気候変動の影響等を考慮した取組を推進するため、気候変動を踏まえた計画目標の外力の設定について検討するとともに、施設だけでは防ぎきれない水害が増加している現状を踏まえ、ハードとソフトを組み合わせた総合的な浸水対策の効果的な推進方策について検討し、浸水被害の早期軽減を図ることを目的とする。
業務の実施にあたり、気候変動の影響を考慮した取組を推進するため、「雨水管理総合計画策定ガイドライン（案）」等の各ガイドラインの充実を図り、地方公共団体が、雨水管理総合計画の策定や個別施策の推進に取組んでもらうための検討が必要不可欠であるため、今般、企画競争による手続きを行った。
その結果、左記相手方の提案は、留意すべき事項が適切に理解されていたとともに、気候変動を踏まえた計画目標の外力の設定に関する検討、まちづくりとの連携によるリスク低減手法に関する検討等について、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</si>
  <si>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本業務は、効果的な季節別運転方法等を検討するとともに、今後、環境省において環境基準及び排水基準が大腸菌群数から大腸菌数に変更された場合の下水道放流水に係る技術上の基準値、および流域別下水道整備総合計画、合流式下水道の改善対策に関する検討を行うとともに、社会経済状況を踏まえた計画放流水質、計画処理水質のあり方、および下水情報の新たな活用方法について検討することを目的とする。 
業務の実施にあたり、大腸菌の環境基準化への対応及びこれを考慮した流域別下水道整備総合計画の検討が必要不可欠であるため、今般、企画競争による手続きを行った。
その結果、左記相手方の提案は、留意すべき事項が適切に理解されていたとともに、大腸菌の汚濁解析手法や大腸菌数の測定方法に関するコストの検討に向けた具体的な提案がな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</si>
  <si>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我が国の汚水処理人口普及率は平成30年度末時点で91.4%であり、今後10年程度を目標に概成を目指し、鋭意事業を推進しているところである。また、既に汚水処理施設が概成している地方公共団体においては、施設の老朽化が進行し、老朽化対策が急務となりつつある。さらに近年では、集中豪雨の頻発等により浸水被害が発生しており、社会的・経済的影響の軽減のため下水道による浸水対策を早急に進めていく必要がある。
そのような中で、国や地方公共団体の財政状況は厳しさを増す一方であり、効率的かつ効果的な事業実施が求められているところである。各地方公共団体が抱える問題は複雑化・多様化しており、限られた財源で効率的かつ効果的に下水道事業を推進していくためには、既存の費用効果分析手法の改善、将来の事業量推計を踏まえた財政的支援の改善等が必要となってくる。
本業務では、下水道事業の現状や今後の動向、近年の自然災害の多発等を踏まえ、地方公共団体に対する最適な支援方策等について分析・検討することを目的とする。
本業務の実施にあたっては、下水道事業の地方公共団体への支援方策等に関する幅広い知見の他、下水道事業の現状や今後の動向を踏まえた財政的支援の改善等についての高度な分析・検討が必要であり、企画競争する必要があった。
その結果、左記相手方の企画提案書は、本業務に対する理解度が高く、業務の「実現性」及び業務の目的にかなった｢的確性｣、「独創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t>
  </si>
  <si>
    <t>下水道施設の老朽化等に起因した重大な事故を抑制するためには、効率的な点検・調査等に係る技術開発を積極的に行う必要がある。また、維持管理情報を効率的、効果的に計画・設計、修繕・改築に活かすためには、維持管理情報のデータベース化を前提に、「維持管理を起点としたマネジメントサイクル」を確立することが重要となる。
本業務は、電子化した下水道施設情報や維持管理情報の有効活用、点検や調査に関するＩＣＴを効果的に組み合わせることで、下水処理場及びポンプ場における維持管理を起点としたマネジメントサイクルを確立することを目的とする。
本業務の実施に当たっては、下水道施設の老朽化対策に関する幅広い知見の他、維持管理情報を効率的、効果的に活用するために考慮すべき事項を検討するために高度な調整能力、適切な判断力等が必要であり、企画競争する必要があった。
その結果、左記相手方の企画提案書は、実施手順を含めた業務理解度が高いこと等から妥当であるとして、企画競争等審査委員会において特定された。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</si>
  <si>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汚水処理の事業運営を所管する総務省、農林水産省、国土交通省、環境省では2022年度（令和4年度）までに全ての都道府県が汚水処理事業に関する「広域化・共同化計画」を策定し、事業運営の効率化に向けた取組促進を図ることとしている。
国土交通省では、広域化・共同化の推進に向けて、下水道広域化推進総合事業の創設や広域化・共同化の取組に関する事例集、計画策定マニュアルの公表など予算面、技術面での支援を行っているところである。一方、地方公共団体おいては、令和４年度までの広域化・共同化計画の策定に向けて検討が本格化しているところであり、効果的かつ実効性のある計画が策定されるよう、広域化・共同化を進めるうえでの課題等について把握し、整理する必要がある。また、他事業や海外における取組事例を参考に、広域化・共同化の一層の推進施策を検討することが重要である。
本業務は、広域化・共同化計画の検討状況を整理し、地方公共団体における課題について分析するとともに、他事業や海外における取組事例について整理し、広域化・共同化を促進するための施策について検討することを目的とする。
本業務の実施に当たっては、下水道事業に関する幅広い知見の他、豊富な施工経験、高度な調整能力、適切な判断力、資格及び、過去10年以内に類似業務の実績を有する必要があり、企画競争する必要があった。
以上より、左記相手方の企画提案書は、「適格性」「実現性」が高く「独創性」が優れていることから、企画競争等審査委員会において特定された。よって、本業務を適切に行える者として、左記相手方と随意契約を締結するものである。
根拠条文：会計法第29条の3第4項及び予決令第102条の4第3号</t>
  </si>
  <si>
    <t xml:space="preserve">本業務では、下水道における市民科学の先行事例の継続的な活動の推進及び裾野の拡大へ向けた検討を行い、市民等と行政が協働した下水道の市民科学の普及展開、継続的な取組みを促進することにより、下水道事業の更なる見える化に資することを目的とする。
業務の実施にあたり、下水道の市民科学を活用した取組みの普及展開・先行事例の継続的な活動の推進及び裾野の拡大を促進するため、過年度業務などを踏まえ、全国的な活動へと水平展開させるための効果的な情報発信方法等の検討が不可欠であるため、今般、企画競争による手続きを行った。
その結果、左記相手方の提案は、留意すべき事項が適切に理解されていたとともに、下水道の市民科学の取組みを全国的な活動へ水平展開する情報発信方法など具体的な提案がなされており、特定テーマに関する企画提案の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</si>
  <si>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本業務では、雨天時浸入水に起因する事象の発生実績がある地方公共団体が、雨天時浸入水対策ガイドラインに基づき、雨天時浸入水対策計画を速やかに策定するための促進方策を検討するとともに、処理場における運転管理の高度化について検討し、下水道における適切な雨天時の適正な処理を推進することを目的とする。
業務の実施にあたり、地方公共団体が、早急かつ円滑に雨天時浸入水対策計画が策定できるような方策や処理場における雨天時の運転管理等の対応方策の検討が必要不可欠であるため、今般、企画競争による手続きを行った。
その結果、左記相手方の提案は、留意すべき事項が適切に理解されていたとともに、早急かつ円滑な雨天時浸入水対策計画策定に関する検討において、地方公共団体からのヒアリング結果をもとに様々な視点からの対策策定方策の検討方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</si>
  <si>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人口減少など社会情勢の変化が進む中、建設業界では生産性及び品質の低下、技術者・労働者の不足等が懸念されている。こうした課題の解決策の１つとして、各分野において、BIM/CIM (Building/Construction Information Modeling/Management)の導入・活用が推進されている。下水道分野においても、下水処理場およびポンプ場等を対象としたCIM導入ガイドライン（案）第８編下水道編（以下、「ガイドライン」と言う。）を令和元年５月に作成し、BIM/CIMの導入・活用を推進している。公表したガイドラインについては、令和元年度に導入事例の収集や普及促進に向けた課題の抽出などの検討を行っている。本業務は、これらの検討結果を踏まえ、より活用しやすいガイドラインに向けガイドラインを改定することで下水道分野へのBIM/CIMの普及を促進することを目的とするものである。
本業務の実施に当たっては、下水道事業に関する幅広い知見の他、高度な調整能力、適切な判断力等が必要であり、企画競争する必要があった。
その結果、上記相手方の企画提案書は、下水道事業の基準に係る調査・検討業務の成果をマネジメントした経験を有し、必要な経験及び能力は満足している。また、業務内容について詳細に検討しており、理解度が高く、本業務の目的に沿った実施手順を適切に理解しており、解決すべき課題の優先順位や解決方法についても考慮する提案がなされていた。
 以上より、左記相手方の提案は、業務理解度や実施手順が的確に示されており、業務の的確性・実現性も適切に示されているため適当であるとして、企画競争等審査委員会において特定された。よって、本業務を適切に行える者として、左記相手方と随意契約を締結するものである。
根拠条文：会計法第29条の3第4項及び予決令第102条の4第3号</t>
  </si>
  <si>
    <t>本業務では、水防法に基づく雨水出水特別警戒水位の設定方法について、新たに地下街以外の地区を対象として検討し、水位情報を活用して、住民の避難行動や水防活動など内水氾濫の特性を踏まえた自助共助の促進による減災対策を促進することを目的とする。
業務の実施にあたり、リードタイムが短いなどの特徴を踏まえた雨水出水特別警戒水位の設定方法や住民等の避難行動を踏まえた警戒水位の計算手法の検討が必要不可欠であるため、今般、企画競争による手続きを行った。
その結果、左記相手方の提案は、留意すべき事項が適切に理解されていたとともに、リードタイムや住民の避難行動、地域の実情などを踏まえた雨水出水特別警戒水位の検討方法など、具体的な方法が示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</si>
  <si>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我が国の下水道は、高度成長期以降急速に整備拡大し、管理すべき下水道ストックも膨大になっている。一方、職員の減少に伴う技術力の低下や、使用料収入の減少に伴う経費回収率の低下は今後ますます進行することが予想されることから、予防保全的な施設管理や執行体制の確保及び効率的な事業運営により、持続的な下水道事業への取組が必要となる。そのため、人(執行体制)・モノ(施設管理)・カネ(経営管理)を一体的に捉え、中長期の視点において下水道事業全体を最適化していくアセットマネジメントの強化を図ることが重要である。また、アセットマネジメントに必要な施設情報や維持管理情報等の蓄積は十分とは言い難く、データ入力等の管理を含め、維持管理業務の負担が増大している。
このような背景から、本業務では、施設情報や維持管理情報の蓄積を進め、地方公共団体や民間事業者等のデータ活用を促進する共通プラットフォームのあり方を検討することで、下水道事業の持続性向上に資することを目的とする。
本業務の実施に当たっては、下水道施設に関する情報の収集や共有のあり方について幅広い知見の他、下水道情報の一元管理を目的とした持続可能なプラットフォームの構築方法について考慮すべき事項を検討するために高度な調整能力、適切な判断力等が必要であり、企画競争する必要があった。
その結果、左記相手方の企画提案書は、実施手順を含めた業務理解度が高いこと等から妥当であるとして、企画競争等審査委員会において特定された。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</si>
  <si>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下水道事業（電気設備）における一般管理費等率は、社会情勢や経済状況の変化に伴う受注企業の運営状況に影響を受けるものである。
本業務は、近年の社会情勢や経済状況の変化により、一般管理費等率の見直しを実施する必要があることから、最新の企業データ解析により企業運営実態に適合した一般管理費等率式を策定し、各自治体の工事発注における統一的な見解を示すことで、工事価格の適正化を図ることを目的とする。
本業務の実施に当たっては、下水道事業（電気設備）に関する幅広い知見の他、高度な解析・検討能力、適切な判断力等が必要であり、企画競争する必要があった。
その結果、左記相手方の企画提案書は、調査や検討すべき事項が正しく理解されており、また、下水道事業（電気設備）における一般管理費等検討において調査における技術体制を整えるなど、本業務の実施にあたり実現性が高い提案を行っていると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</si>
  <si>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 xml:space="preserve">下水道事業を取り巻く環境は、施設の老朽化や人口減少等によって厳しさを増しており、効率的かつ効果的な改築更新が求められている。
特に、複数の汚水処理施設を有する場合、個々の施設だけでなく、地域の課題を踏まえ、全体として最適となるような工夫が必要である。
本業務は、複数の汚水処理施設の改築更新にあたり、地域の課題を踏まえ、地域全体として最適な汚水処理システムを構築する取組について、モデル都市において検討を行い、好事例として展開することで、汚水処理施設のストック効果の最大化を図ることを目的とする。
本業務の実施にあたっては、下水道事業に係るインフラの改築更新に関する幅広い知見の他、汚水処理システムの構築並びに効果の評価についての高度な分析・検討の実施が必要であり、企画競争する必要があった。
その結果、左記相手方の企画提案書は、本業務に対する理解度が高く、業務の「実現性」及び業務の目的にかなった「的確性」、「独創性」が評価できること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</si>
  <si>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下水道事業を取り巻く環境は、施設の老朽化や人口減少等による経営環境の悪化により事業運営の厳しさを増しており、今後持続可能な事業運営のためには、広域化・共同化やＩＣＴ活用等による事業効率化を推進することが急務となっている。
本業務は、持続的な下水道事業の運営に向け、他分野において確立された先進的な技術や仕組み等について、モデル都市における実証実験を通じて下水道事業への適用の可否や効果等を検証するとともに、普及展開に向けた課題や解決方策について検討することを目的とする。
本業務の実施にあたっては、広域化またはＩＣＴ活用等に関する幅広い知見の他、下水道事業効率化に向けた先進的な取組に関する検証・普及展開について検討するために高度な調整能力等が必要であり、企画競争する必要があった。
その結果、左記相手方の企画提案書は、本業務に対する的確性が高く、業務の目的にかなった実現性や独創性についても満足できるものであること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</si>
  <si>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AWaP参加国等を対象とした下水道普及方策検討業務</t>
  </si>
  <si>
    <t xml:space="preserve">日本下水道事業団
東京都文京区湯島２丁目３１番２７号 </t>
  </si>
  <si>
    <t>ポンプゲート設備に適用される全速全水位型横軸水中ポンプに係る実証事業</t>
  </si>
  <si>
    <t>深層学習を活用した流域での人間活動に応じた流入下水負荷変動予測と既往処理システム運転管理の最適化</t>
  </si>
  <si>
    <t>トルク感知可能な能動関節機構およびSLAM 技術を搭載した防水ヘビ型管路検査移動ロボットの開発</t>
  </si>
  <si>
    <t>衛生安全計画に基づいた下水処理放流水質の衛生工学的管理スキームの構築</t>
  </si>
  <si>
    <t>我が国下水道事業における広域化・共同化および官民連携の取り組みに関する生産性・効率性の計測</t>
  </si>
  <si>
    <t>下水汚泥中の有機物を炭素資源としたバイオ燃料製造プロセスの開発</t>
  </si>
  <si>
    <t>新規高性能ガス透過膜と高解像度モニタリング技術を導入した膜曝気型バイオフィルム法による排水処理の省エネ化</t>
  </si>
  <si>
    <t>FO膜を用いた超省エネ型下水処理システムの開発</t>
  </si>
  <si>
    <t>下水処理場における硝化阻害物質の高効率探索システムの開発</t>
  </si>
  <si>
    <t>下水道資源を最大限に活用した飼料用米栽培技術の開発と下水道の新たな役割の創造</t>
  </si>
  <si>
    <t>導電性コンクリートを用いた下水道管路材による硫化水素の抑制と実下水を用いた長期間の効果実証</t>
  </si>
  <si>
    <t>悪条件下における下水道圧送管路内の保守点検ロボットの実装化に向けた技術開発</t>
  </si>
  <si>
    <t>国立大学法人京都大学・国立大学法人愛媛大学・国立大学法人東京大学共同研究体</t>
  </si>
  <si>
    <t>学校法人立命館
京都府京都市中京区西ノ京東栂尾町８番地</t>
  </si>
  <si>
    <t>国立大学法人東北大学大学院環境科学研究科
宮城県仙台市青葉区片平２丁目１番１号</t>
  </si>
  <si>
    <t xml:space="preserve">学校法人近畿大学・国立大学法人神戸大学共同研究体
大阪府東大阪市小若江３丁目４番１号 </t>
  </si>
  <si>
    <t xml:space="preserve">公立大学法人北九州市立大学
福岡県北九州市小倉南区北方４丁目２番１号 </t>
  </si>
  <si>
    <t xml:space="preserve">三菱ケミカル東京農工大学共同研究体
東京都千代田区丸の内１丁目１番１号  </t>
  </si>
  <si>
    <t xml:space="preserve">造水促進センター・北九州市立大学・長崎大学・水ingエンジニアリング・日本水工設計共同研究体
東京都中央区日本橋横山町４番５号 </t>
  </si>
  <si>
    <t xml:space="preserve">鹿児島大学・土木研究所・いであ共同研究体
鹿児島県鹿児島市郡元１丁目２１番２４号 </t>
  </si>
  <si>
    <t xml:space="preserve">山形大学・鶴岡市・日水コン・岩手大学・鶴岡市農業協同組合共同研究体
山形県山形市小白川町１丁目４番１２号 </t>
  </si>
  <si>
    <t xml:space="preserve">山口大学・中川ヒューム管工業（株）・宇部市共同研究体
山口県山口市吉田１６７７番地１ </t>
  </si>
  <si>
    <t xml:space="preserve">中央大学・管清工業共同研究体
東京都八王子市東中野７４２番１ </t>
  </si>
  <si>
    <t xml:space="preserve">下水道技術海外実証事業共同事業体
東京都千代田区丸の内１丁目６番５号 </t>
  </si>
  <si>
    <t>本業務は、モデル地区における流入下水中の新型コロナウイルス濃度の分析・評価、下水道の情報活用方策の検討及び水平展開のための手順書（案）の策定を行うことにより、各都市における新型コロナウイルス感染症(COVID-19)の流行リスクの低減に寄与することを目的とする。 
業務の実施にあたり、流行リスクを低減させるための流入下水中の新型コロナウイルス濃度情報の活用方策の検討が必要不可欠であるため、今般、企画競争による手続きを行った。
その結果、左記相手方の提案は、留意すべき事項が適切に理解されていたとともに、流行の早期探知及び終息探知にかかるアラート発信や接触アプリとの将来的な連携など、情報活用方策にかかる具体的な提案がなされており、特定テーマに関する企画提案の的確性及び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t>
  </si>
  <si>
    <t>　本業務では、小規模な渓流において発生した土石流の流出土砂量等を整理し、小規模な渓流における土石流対策についてより合理的な計画策定手法等の立案を行うことを目的とする。
　小規模な渓流における土砂量及び礫径の不確実性を評価し、土石流対策の計画策定・施設構造の簡素化について検討する必要があり、本業務では土砂移動の実態と対策施設について高度な技術的知見と深い見識等が求められる。
　企画競争により、左記相手方の提案は実施方針を適切に把握しており、的確性・実現性も高いことに加え、独創性も認められることから、同社が適当として企画競争等審査委員会において特定された。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</si>
  <si>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　本業務は、噴火によって立ち入りが困難な地域において降灰状況を把握するために、最新技術等を利用した機器等の技術特性を整理し、既存の手法と併せて降灰状況調査に活用する手法をとりまとめ、緊急調査の高度化に繋げることを目的とする。
　遠隔操作技術等を活用し、立ち入り困難地域における降灰分布や降灰厚を詳細かつ迅速に把握する手法及び機器の仕様等の検討、並びにマニュアルとしての取りまとめにおいては、高度な技術を要することから、契約の相手方には、本業務を適切に遂行するために火山地域における気象条件等の特殊環境や、最新技術等に関する高度な技術的知見と深い見識等が求められる。
　企画競争により、左記相手方の提案は実施方針等を適切に把握しており、的確性も高いことに加え、実現性も認められることから、同社が適当として企画競争等審査委員会において特定された。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</si>
  <si>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　本業務では、前年度の業務により立案された施設配置等計画編の改定案について河川砂防技術基準検討委員会等の意見を踏まえて修正すること、また、基本計画編等の改定を踏まえて関係する技術基準類の改定案を検討することを目的とする。
　各技術基準類については、近年の土砂災害の頻発化・激甚化、技術の熟度、普及の程度等を整理した上で、施設配置等計画編に反映すべき内容について検討し、河川砂防技術基準の他編等との整合性を考慮しながら改定案を立案する必要があり、本業務では近年の土砂災害実態および対策技術動向について高度な技術的知見と深い見識等が求められる。
　企画競争により、左記相手方の提案は実施方針を適切に把握しており、的確性も高いことに加え、実現性・独創性も認められることから、同社が適当として企画競争等審査委員会において特定された。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</si>
  <si>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 xml:space="preserve">　本業務は、河川砂防技術基準（案）について、近年の技術の進展等を踏まえた改定素案の検討を行い、流域の治水安全度の向上に資することを目的としている。
　この検討にあたっては、専門的な知識や技術が求められることから、企画提案させる必要があった。
　今回、企画競争による手続きを行い、その結果、左記相手方の企画提案は、嵩上げ、穿孔、切削等の主要な堤体改造手法について整理して、これらの最新事例の応力解析法も含めて必要な設計事項を抽出するなど、具体的な検討内容を提案しており、実現性が認められることから企画競争等審査委員会において特定された。
　よって、本業務を適切に行える者として、左記相手方と随意契約を締結するものである。
根拠条文： 会計法第２９条の３第４項、予決令第１０２条の４第３号
</t>
  </si>
  <si>
    <t xml:space="preserve">　本業務は、「気候変動を踏まえた治水計画のあり方提言」（気候変動を踏まえた治水計画に係る技術検討会、令和元年10月）等に則り、気候変動を踏まえたダム設計洪水流量の見直しや技術基準等の改定について、検討を行うことを目的としている。
　この検討にあたっては、専門的な知識や技術が求められることから、企画提案させる必要があった。
　今回、企画競争による手続きを行い、その結果、左記相手方の企画提案は、既往検討で地域別比流量曲線の見直しに係る検討を実施しており、また、最大規模の降雨が発生した場合におけるダムへの影響に係る検討も実施していることから、提案内容を裏付ける根拠を明示しており、実現性が認められることから企画競争等審査委員会において特定された。
　よって、本業務を適切に行える者として、左記相手方と随意契約を締結するものである。
根拠条文： 会計法第２９条の３第４項、予決令第１０２条の４第３号
</t>
  </si>
  <si>
    <t>　本業務は、近年の堤防被災を踏まえ、現況施設能力を超える洪水に対する河川堤防のあり方および設計・照査の技術等の高度化に関して検討することで、今後の技術基準等の改定につなげ、治水安全性の向上に資することを目的としており、これらの検討にあたっては、専門的な知識や技術が求められる。
　したがって、企画競争による手続きを行い、その結果、左記相手方の企画提案は、現況施設能力を超える洪水に対する河川堤防のあり方の検討にあたって留意すべき主要事項として、近年の堤防被災の主な要因における技術的根拠の理解として、決壊の主要因、その要因が発生し易い場の特徴に関する記述するとともに、従来の対策との関係についても触れており、また、同種業務実績として挙げた業務の担当分野に、中心的、主体的に参画しており、提案の的確性、専門性が認められることから企画競争等審査委員会において特定された。
　よって、本業務を履行できるのは左記相手方のみであるため、随意契約を締結するものである。
根拠条文： 会計法第２９条の３第４項、予決令第１０２条の４第３号</t>
  </si>
  <si>
    <t xml:space="preserve">　本業務は、（１）民間技術者の人材育成プログラム等の検討・実施、（２）民間技術者の管理・運用に関する検討を行い、大規模自然災害発生時にTEC-FORCEを支援できる人材を確保し、被災自治体を支援する体制を構築することを目的とするものである。
本業務の実施にあたっては、民間技術者の人材育成プログラム等を検討・実施するにあたり、これまでに同種あるいは類似業務を行い、高度な専門的知見を有している必要があることから、今般企画競争による手続きを行った。
　その結果、左記相手方の企画提案は、「業務の理解度」「特定テーマに対する企画提案の的確性、実現性」、「業務への取組意欲」、「質問に対する応答性」で優れており、当該業務の遂行に十分な能力を有すると企画競争等審査委員会において認められた。
　よって、本業務を適切に行える者として、左記相手方と随意契約を締結するものである。
根拠条文　　　　　　： 会計法第２９条の３第４項、予決令第１０２条の４第３号
</t>
  </si>
  <si>
    <t xml:space="preserve">　本業務では、TEC-FORCE活動の認知度を高めるため、（１）協力企業等と連携したTEC-FORCE広報手法の企画・検討、（２）協力企業等と連携したTEC-FORCE広報マニュアル（案）の検討、（３）TEC-FORCE活動に関する広報資料作成を行い、TEC-FORCEの被災地支援活動のより一層の円滑化を図ることを目的とする。
本業務の実施にあたっては、協力企業等と連携したTEC-FORCE広報手法の企画・検討等を検討・実施するにあたり、これまでに同種あるいは類似業務を行い、高度な専門的知見を有している必要があることから、今般企画競争による手続きを行った。
　その結果、左記相手方の企画提案は、「業務の理解度」「特定テーマに対する企画提案の的確性、実現性、独創性」、「業務への取組意欲」で優れており、当該業務の遂行に十分な能力を有すると企画競争等審査委員会において認められた。
　よって、本業務を適切に行える者として、左記相手方と随意契約を締結するものである
根拠条文　　　　　　： 会計法第２９条の３第４項、予決令第１０２条の４第３号
</t>
  </si>
  <si>
    <t xml:space="preserve">　2020東京オリンピック・パラリンピック競技大会を支えるため、平時より海外や国内に対して適切な情報発信を行うことにより、首都直下地震対策等の浸透を図ることを目的としている。
本業務の実施にあたっては、上記検討にあたり、これまでに同種あるいは類似業務を行い、高度な専門的知見を有している必要があることから、今般企画競争による手続きを行った。
　その結果、左記相手方の企画提案は、「特定テーマに対する企画提案の的確性、実現性」に優れており、当該業務の遂行に十分な能力を有すると企画競争等審査委員会において認められた。
　よって、本業務を適切に行える者として、左記相手方と随意契約を締結するものである。
根拠条文　　　　　　： 会計法第２９条の３第４項、予決令第１０２条の４第３号
</t>
  </si>
  <si>
    <t xml:space="preserve">　本業務は、(１)中学校教育現場において実効性のある防災教育を実施するための広報資料等の検討、（２）防災教育の事例収集及び広報資料作成、（３）防災教育に関する広報の実施を行い、学校教育現場等における防災教育及び河川教育の充実を図ることを目的とするものである。本業務の実施にあたっては、防災教育及び河川教育の普及・展開を行うにあたり、これまでに同種あるいは類似業務を行い、高度な専門的知見を有している必要があることから、今般企画競争による手続きを行った。
　その結果、左記相手方の企画提案は、「的確性」、「実現性」で優れており、当該業務の遂行に十分な能力を有すると企画競争等審査委員会において認められた。
　よって、本業務を適切に行える者として、左記相手方と随意契約を締結するものである。
根拠条文　　　　　　： 会計法第２９条の３第４項、予決令第１０２条の４第３号
</t>
  </si>
  <si>
    <t>　激甚化、頻発化する水害に対応するため、河川事業等について着実に推進してきたが、さらなる事業の進捗および被害の縮小を図るためには、水害の実態やそれに対する河川事業等の効果について広く社会全体へ発信し国民の理解を得ることが不可欠である。本業務では、近年の水害の状況や河川行政の施策、河川整備状況等についてとりまとめ広報資料を作成するとともに、事業の効果等を発信するHPの運営補助等を行う。
　本業務の実施にあたっては、河川事業、河川行政等に関わる高度な知識と技術を必要とするため、今般、企画競争による手続きを行った。
　その結果、左記相手方の企画提案は業務理解度や特定テーマに対する的確性と実現性等の観点から優れていると企画競争等審査委員会において特定された。
　よって、本業務を遂行しうる者として、左記相手方と随意契約を締結するものである。
根拠条文： 会計法第２９条の３第４項、予決令第１０２条の４第３号</t>
  </si>
  <si>
    <t xml:space="preserve">　河川及びダム事業の事業評価の実施に当たっては、治水経済調査マニュアル（案）や、水害の被害指標分析の手引を用いて経済的な評価（費用対効果分析）を行っており、近年の水害被害実態や社会経済情勢の変化等に応じて、評価手法の充実を図っていくことが求められている。
本業務は、昨今の治水事業を取り巻く環境や事業評価の実績、最新の調査・研究等の動向を踏まえ、今後の評価のあり方や評価手法の改善等について検討し、事業の効率性及びその実施過程の透明性の一層の向上に資することを目的とする。
　本業務の実施にあたっては、河川事業の評価手法に関する高度な知識と技術を必要とするため、今般、企画競争による手続きを行った。
　その結果、左記相手方の企画提案は業務理解度や特定テーマに対する的確性と実現性等の観点から優れていると企画競争等審査委員会において特定された。
　よって、本業務を遂行しうる者として、左記相手方と随意契約を締結するものである。
根拠条文： 会計法第２９条の３第４項、予決令第１０２条の４第３号
</t>
  </si>
  <si>
    <t>　本業務は、水管理・国土保全行政を推進していく上で必要となる、河川・砂防・地すべり・急傾斜地・雪崩及び海岸（以下「河川等」という）行政の技術的分野に関する基準である「河川砂防技術基準（以下「河砂基準」という）について、河川に係る最新の技術開発・学術的知見等の情報を収集・整理し、技術基準の改定方策について検討するものである。
本業務の実施においては、河川等に関する各種技術施策や技術資料等を適切に把握し、これらと整合を図りつつ、技術基準として必要な内容を検討し、改定案を作成する能力が必要となり、豊かな経験と高度な知識が求められることから、今般、企画競争による手続きを行った。
　その結果、左記相手方の提案は、「実施方針・実施フロー・工程表等」、「的確性」及び「実現性」で優れており、当該業務の遂行に十分な能力を有すると企画競争等審査委員会において認められた。
　よって、本業務を適切に行える者として、左記相手方と随意契約を締結するものである。
根拠条文： 会計法第２９条の３第４項、予決令第１０２条の４第３号</t>
  </si>
  <si>
    <t xml:space="preserve">　本業務では、河川行政等に関する事業や施策に対するマスメディアの論調や国民の意見等を収集・分析するとともに、現状の情報発信や広報活動の効果検証を行い、改善点等を把握し、より効果的な情報発信手法を検討する。
　本業務の実施にあたっては、災害時を含む河川行政に関する戦略的な情報発信手法を検討・改善するための高度な専門的知見を必要とするため、今般、企画競争による手続きを行った。
その結果、左記相手方の企画提案は、特定テーマに対する「的確性」で特に優れていると企画競争等審査委員会において認められた。
　よって、本業務を適切に行える者として、左記相手方と随意契約を締結するものである。
根拠条文： 会計法第２９条の３第４項、予決令第１０２条の４第３号
</t>
  </si>
  <si>
    <t>　本業務は、水害等への備えや、国民の命と暮らしを守るために役立つ情報等について、効果的な新聞広告を検討するとともに、適切な時期や期間等を考慮した新聞掲載を実施することにより、水防災意識を高めることを目的とするものである。
  本業務の実施にあたっては、国民に対して、河川行政の取組等を効果的に広報を実施するための高度な専門的知見を必要とするため、今般、企画競争による手続きを行った。
  その結果、左記相手方の企画提案は、特定テーマに対する「的確性」「実現性」において特に優れていると企画競争等審査委員会において認められた。
  よって、本業務を適切に行える者として、左記相手方と随意契約を締結するものである。
根拠条文： 会計法第２９条の３第４項、予決令第１０２条の４第３号</t>
  </si>
  <si>
    <t xml:space="preserve">　地球温暖化に伴う気候変動の影響による海面水位の上昇、大雨の頻度増加、台風の激化等により水害、土砂災害等が頻発・激甚化するとともに、降雨の変動幅が拡大することに伴う渇水の頻発・深刻化が懸念されている。近年、日本のみならず世界各国で、現況の計画規模を上回る外力により多様な被害形態を有する災害が頻発しており、一昨年は、全国の降水量の総量が前例に無いほどの大きさとなった平成30年7月豪雨や、大阪湾を中心に観測史上１位の潮位を観測する高潮が発生した台風第21号等の水災害が頻発した。昨年は、令和元年台風第19号では、約140箇所で堤防の決壊が発生するなど、甚大な被害が生じた。
　このような状況を踏まえ、本業務は、既に顕在化してきている気候変動の影響による外力変化を踏まえて、現在の河川整備状況に応じた防災・減災対策の検討並びにその効果の評価を行い、水災害分野における気候変動適応策の推進に資することを目的とする。
   本業務の実施にあたっては、気候変動の影響を踏まえた河川計画検討に関する高度な知識と技術を必要とするため、今般、企画競争による手続きを行った。
　その結果、左記相手方が企画競争等審査委員会において特定された。
　よって、本業務を遂行しうる者として、左記相手方と随意契約を締結するものである。
根拠条文： 会計法第２９条の３第４項、予決令第１０２条の４第３号
</t>
  </si>
  <si>
    <t>　本業務は、水循環の健全化に寄与する活動団体等を表彰する「日本水大賞」の運営を補助するとともに、水防災に関する活動の応募数増加に資する広報方法を企画することで、水防災や河川の維持・環境の保全等に関する活動の活性化に資することを目的とする。
　本業務の実施において、水防災に関する基本的な理念である水防災意識社会の実現に向け、防災教育や避難訓練等の水害に関する地域防災について着目し、国の施策に沿った取り組みや活動特性に応じた整理や広報企画を行う能力が必要となり、豊かな経験と高度な知識が求められることから、今般、企画競争による手続きを行った。
　その結果、左記相手方の提案は、「実施方針・実施フロー・工程表等」、「特定テーマに対する企画提案の的確性及び実現性」で優れており、当該業務の遂行に十分な能力を有すると企画競争等審査委員会において認められた。
　よって、本業務を適切に行える者として、左記相手方と随意契約を締結するものである。
根拠条文： 会計法第２９条の３第４項、予決令第１０２条の４第３号</t>
  </si>
  <si>
    <t xml:space="preserve">　本業務は、海外における直近の水関連災害について、情報を収集・整理し、国内の河川行政の参考とするとともに、被災国に対して日本の防災技術等の活用策を相手国に発信することで、水防災技術の海外展開を推進することを目的とする。
　本業務の実施にあたっては、水防災に係る制度・技術等の活用方策を的確に検討するために、各国の防災対策の現状等に関する高度な知見とともに、当該国の状況を踏まえた情報発信を行う能力が必要であることから、今般、企画競争による手続きを行った。
　その結果、左記相手方の企画提案は本業務において、特定テーマの実現性等の観点から優れていると企画競争等審査委員会において特定された。
　よって、本業務を適切に行える者として、左記相手方と随意契約を締結するものである。
根拠条文： 会計法第２９条の３第４項、予決令第１０２条の４第３号
</t>
  </si>
  <si>
    <t>　本業務は、SDGsや仙台防災枠組、水の国際行動の１０年を踏まえ、事前の防災投資の充実やよりよい復興等から成る「防災の主流化」について国際社会及び国内の世論形成を日本が主導的に推進していくための具体的方策を検討することを目的とする。
　本業務の実施にあたっては、検討の前提として、我が国における河川行政・防災行政についての高度な知見とともに、水と災害ハイレベル・パネルをはじめとした国際会議等での議論状況の把握能力や国連等の海外関係者からの情報収集能力が必要であることから、今般、企画競争による手続きを行った。
　その結果、左記相手方の企画提案は本業務において、特定テーマに対する的確性等の観点から優れていると企画競争等審査委員会において特定された。
　よって、本業務を適切に行える者として、左記相手方と随意契約を締結するものである。
根拠条文： 会計法第２９条の３第４項、予決令第１０２条の４第３号</t>
  </si>
  <si>
    <t xml:space="preserve">　本業務は、二国間会議や現地調査等を計画的に行い、諸外国の水防災の取組に関する最新の情報を把握し、各国の地形・気候・土地利用・水防災にかかる法制度等の諸条件を踏まえ、日本と比較した上で、我が国への適用可能性を検討することで、日本の防災・減災対策を推進することを目的としたものである。
　本業務の実施にあたっては、諸外国における水防災分野の施策に関する比較分析を行う上で、我が国の水防災の取組に関する高度な知見とともに、海外における人的ネットワークを含め、正確な情報収集を行う能力が必要であることから、今般、企画競争による手続きを行った。
　その結果、左記相手方の企画提案は本業務において、特定テーマに対する実現性等の観点から優れていると企画競争等審査委員会において特定された。
　よって、本業務を遂行しうる唯一の者として、左記相手方と随意契約を締結するものである。
根拠条文： 会計法第２９条の３第４項、予決令第１０２条の４第３号
</t>
  </si>
  <si>
    <t xml:space="preserve">　本業務は、本邦水防災技術の展開の可能性がある国を対象に、本邦企業の受注可能性が高い案件の形成に向けた調査検討やワークショップを行うことで、相手国の課題解決及び本邦防災技術の海外展開に寄与することを目的とする。
　本業務の実施にあたっては、諸外国における防災課題・ニーズに係る情報収集や本邦技術活用手法を検討する上で、諸外国のニーズを的確に把握し、各国において具体的な案件形成を推進するための高度な能力が必要であることから、今般、企画競争による手続きを行った。
　その結果、左記相手方の企画提案は本業務において、特定テーマに対する的確性等の観点から優れていると企画競争等審査委員会において特定された。
　よって、本業務を適切に行える者として、左記相手方と随意契約を締結するものである。
根拠条文： 会計法第２９条の３第４項、予決令第１０２条の４第３号
</t>
  </si>
  <si>
    <t xml:space="preserve">　本業務は、水害被害の実態を的確に把握し、水害統計の、治水に係る各種行政施策に必要な基礎資料としての価値を高めることを目的に、水害統計調査の効率化・更なる有用性向上に向けた調査手法等に関する課題抽出及び解決方策の検討を実施するものである。
　本業務の実施に当たっては、過去の水害統計調査結果を蓄積したデータベースの内容精査及び精査結果を踏まえた調査手法の改善、調査成果の利活用向上のための手法検討等、統計調査に関する高度な専門的知見等を必要とするため、今般、企画競争による手続きを行った。
　その結果、上記相手方の企画提案は、業務理解度、的確性及び実現性の観点から優れていると企画競争等審査委員会において特定された。
よって、本業務を適切に行える者として、上記相手方と随意契約を締結するものである。
根拠条文： 会計法第２９条の３第４項、予決令第１０２条の４第３号
</t>
  </si>
  <si>
    <t>　本業務は、近年の災害を踏まえ想定最大規模の高潮・波浪をもたらす台風、低気圧等に対する浸水想定区域の指定を全国各地で推進するための計算条件を設定する能力を要するものである。
　今般、企画競争による手続きを行い、その結果、左記相手方の企画提案は「的確性」及び「実現性」が高く、企画競争等審査委員会において特定された。
　よって、本業務を適切に行える者として、左記相手方と随意契約を締結するものである。
根拠条文： 会計法第２９条の３第４項、予決令第１０２条の４第３号</t>
  </si>
  <si>
    <t>　本業務は、砂浜利用の柔軟な運用に向け、海岸利用者のニーズを把握し、多様な主体が一体となった取組を進めるための支援方策を検討することにより砂浜の有する多様な価値を高め、海岸を活用した地域活性化を実現する能力を要するものである。
　今般、企画競争による手続きを行い、その結果、左記相手方の企画提案は本業務に対する業務理解度及び的確性が高く、企画競争等審査委員会において特定された。
　よって、本業務を適切に行える者として、左記相手方と随意契約を締結するものである。
根拠条文： 会計法第２９条の３第４項、予決令第１０２条の４第３号</t>
  </si>
  <si>
    <t>　平成２７年の水防法改正により、浸水区域を想定する際の前提となる降雨を想定最大規模の降雨に引き上げ、国又は都道府県において順次、浸水想定区域指定の見直しを行っているところであり、この浸水想定区域の指定の見直しを受けて、市区町村は水害ハザードマップを順次作成・改定して公表しているところである。
　こうした中、平成３０年７月豪雨において、ハザードマップが作成され事前に水害のリスクを認識することが可能であったにも関わらず、住民等へ十分に浸透していなかったために、死傷者や逃げ遅れ等が生じた。さらに、令和元年台風第１９号では、水害ハザードマップの作成の対象としていない県管理河川の中小河川が氾濫し、浸水被害が生じるなど、空白域における適切な水害リスクの提供が課題となった。
　本業務は、市区町村支援の一環として、水害ハザードマップの作成・利活用事例集を作成し、水平展開を行うことにより、作成等の取組を促進させるとともに専門家による支援方策のフォローアップを行う。また、水防団員募集に係る広報により、地域の防災力向上の支援に関する検討を行うことを目的とする。
　本業務の実施に当たっては、実効性のある住民等の避難行動を確保するため、地域の水害リスクを周知し、地域防災力の向上の支援に関して検討を行うなど専門的な技術が求められることから、企画提案させる必要があった。
　今般、企画競争による手続きを行い、その結果、左記相手方の提案は、実施方針の目的、条件等が適切に記載されており業務理解度が高く、着目すべき課題及びその課題を解決するための具体的な項目、手法の提案があり実現性が高いことから、企画競争等審査委員会において特定された。
　よって、本業務を履行できるのは左記相手方のみであるため、随意契約を締結するものである。
根拠条文： 会計法第２９条の３第４項、予決令第１０２条の４第３号</t>
  </si>
  <si>
    <t>　本業務は、革新的な水辺の利活用が促進されるよう多様な主体が参加するなかで合意形成を図ることが出来る人材育成を目的に、合意形成の手法を調査・検討のうえ、手引きとなる資料を作成するものである。
　本業務の実施にあたっては、革新的な水辺の利活用を推進するため、様々な合意形成手法を調査・検討する必要があり、豊かな経験と高度な知識が求められることから、企画提案させる必要があった。
　今般、企画競争による手続きを行い、その結果、左記相手方の提案は、業務内容を　適切に把握しており、的確性・実現性・独創性に優れていることから、企画競争等審査委員会において特定された。
  よって、本業務を履行できるのは左記相手方のみであるため、随意契約を締結するものである。
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t>
  </si>
  <si>
    <t>　本業務は、全国で議論されている革新的な水辺の利活用が促進されるよう、市民や民間事業者を巻き込んだソーシャルデザインの機運を高めるイベント等の設計・運営等の広報手法について検討し、情報発信を行うものである。
　本業務の実施にあたっては、市民や民間事業者を巻き込んだソーシャルデザインを理解したうえで、行政、市民、民間事業者等が一体性を高める効果的なイベントを設計・運営する必要があり、豊かな経験と高度な知識が求められることから、企画提案させる必要があった。
　今般、企画競争による手続きを行い、その結果、左記相手方の提案は、業務内容を　適切に把握しており、的確性・実現性に優れていることから、企画競争等審査委員会において特定された。
  よって、本業務を履行できるのは左記相手方のみであるため、随意契約を締結するものである。
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t>
  </si>
  <si>
    <t>　本業務は、学校教育等の教育関係者が授業等で行っている自然体験活動の実施状況等を把握し、川の自然体験活動を通じた河川環境教育について、学校教育の場で普及拡大を図るための効果的な広報について検討を行うものである。
　本業務の実施にあたっては、学校教育についての理解のもと、川の自然体験活動を通じた河川環境教育の取組みを推進するための課題の調査等を行い、今後の効果的な広報方策を検討する必要があり、豊かな経験と高度な知識が求められることから、企画提案させる必要があった。
　今般、企画競争による手続きを行い、その結果、左記相手方の提案は、業務内容を　適切に把握しており、的確性・実現性に優れていることから、企画競争等審査委員会において特定された。
  よって、本業務を履行できるのは左記相手方のみであるため、随意契約を締結するものである。
適用法令
    ・会計法第２９条の３第４項「契約の性質又は目的が競争を許さない場合」
    ・予算決算及び会計令第１０２条の４第３号「契約の性質若しくは目的が競争を許さない場合又は緊急の必要により競争に付することができない場合」</t>
  </si>
  <si>
    <t>　平成29年6月に、「河川法改正２０年　多自然川づくり推進委員会」の提言「持続性ある実践的多自然川づくりに向けて」がとりまとめられた。本業務では、提言に基づく取組として、河川環境の評価及び持続的に河川環境を保全するための方策について検討を行い、多自然川づくりをより一層推進するとともに、生態系ネットワークに対する効果を把握し、多様な主体と連携した生態系ネットワークの取組を拡大させることを目的とする。
  本業務の実施に当たっては、河川環境評価と改善の考え方について、河川全体の俯瞰的な把握方法や評価の空間スケールの設定に関する妥当性等を検討する必要がある。また、生態系ネットワーク形成における河川整備の物理的な寄与や生物種の多様性への貢献に関して検討する必要があり、河川内の物理的、生態的特徴のみならず、流域も含めた河川環境整備について、豊かな経験と高度な知識が求められることから、企画提案させる必要があった。
  今般、企画競争による手続きを行い、その結果、上記相手方の提案は、業務内容を十分に理解したものであり、的確性が高く評価できるとして企画競争等審査委員会において特定された。
  よって、本業務を履行できるのは上記相手方のみであるため、随意契約を締結するものである。
適用法令
    会計法第２９条の３第４項、予決令第１０２条の４第３号</t>
  </si>
  <si>
    <t>　本業務は、河川維持管理の水準向上を推進していくことを目的として、河川における維持管理状況の事例収集及び分析を行い、各種点検要領等の改定案や河川維持管理データベースの活用促進に必要な改良について検討するものである。
　したがって、本業務の実施にあたっては、河川維持管理の現状を踏まえた、点検要領等の改定案や河川維持管理データベースの活用促進に必要な改良の検討において専門的な技術が求められることから、企画提案させる必要があった。
　今般、企画競争による手続きを行い、その結果、左記相手方の提案は、実施方針等について本業務の業務項目を適切に把握するとともに、河川維持管理の水準向上等を検討するにあたって考慮すべき基準を体系的に理解した提案であり実現性が示されたことから、最も優れていると企画競争等審査委員会において特定された。
　よって、本業務を最も適切に行える唯一の者として、左記相手方と随意契約を締結するものである。
根拠条文： 会計法第２９条の３第４項、予決令第１０２条の４第３号</t>
  </si>
  <si>
    <t xml:space="preserve">　本業務は、河川管理の現状や蓄積されるデータの変化を踏まえた、河道管理や河川管理施設操作の効率化・高度化について検討するとともに、データの横断的活用等による河川管理全体の効率化・高度化について検討し、技術体系に反映するものである。
　本業務の実施にあたっては、河川管理の現状を踏まえながら、地形の三次元データなどを連携させた、維持管理の効率的な実施手法の検討と、技術の体系的な整理による水準の維持及び向上が必要であることから、企画提案させる必要があった。
　今般、企画競争による手続きを行い、その結果、左記相手方の提案は、業務内容を　適切に把握しており、的確性・実現性・独創性に優れていることから、企画競争等審査委員会において特定された。
よって、本業務を履行できるのは左記相手方のみであるため、随意契約を締結するものである。
根拠条文： 会計法第２９条の３第４項、予決令第１０２条の４第３号
</t>
  </si>
  <si>
    <t xml:space="preserve"> 本業務は、我が国の下水道分野における海外展開の可能性を高めるため、平成30年7月に設立したアジア汚水管理パートナーシップ（以下「ＡＷａＰ」という。）の活動を通じた海外ニーズ調査を行うほか、他分野とのパッケージ輸出に係る検討・提案を行うとともに、日本のサニテーション分野のナレッジを収集し、世界へ発信業務するものである。
 本業務では、下水道の海外展開を加速させるため、アジアの政府機関が参加するＡＷａＰ事務局の支援を通じたニーズ調査・技術の整理を行うことに加え、他分野とのパッケージ輸出の検討及び提案、情報発信を公平中立な立場で相手国政府へ行う。
 そのためには、汚水処理に係る計画から設計、維持管理などの幅広い知識を有すること、ガイドラインの作成や国内外の下水道技術者を対象とした研修実績を有すること、及び特定の事業者を優遇することなく公平中立な立場で検討・提案・情報発信できる組織であることが不可欠である。従って、「参加者の有無を確認する公募手続きについて（平成18年9月28日付国官会第935号）」（以下、「公募通達」という。）に基づく公募手続きを経ることにより契約の相手方を特定することとした。
 地方共同法人日本下水道事業団は、下水道事業に係る幅広い知見や国際業務の経験、人材育成の実績などを有し、相手国政府から高い信頼を得ることが可能であることから、公募手続きの実施に当たっては、地方共同法人日本下水道事業団を公募通達2（1）に基づく特定法人とし、令和2年2月5日から参加者の有無を確認する公募手続に係る参加意思確認書の提出を求める公示を行ったが、参加意思確認書の提出期限である令和2年2月26日までに応募者がなかった。
 したがって、会計法第29条の3第4項及び予決令第102条の4第3号に基づき、地方共同法人日本下水道事業団と随意契約を行うものである。
</t>
  </si>
  <si>
    <t xml:space="preserve">　汚水処理の事業運営を所管する総務省、農林水産省、国土交通省、環境省では2022年度（令和4年度）までに全ての都道府県が汚水処理事業に関する「広域化・共同化計画」を策定し、事業運営の効率化に向けた取組促進を図ることとしている。
　国土交通省では、広域化・共同化の推進に向けて、下水道広域化推進総合事業の創設や広域化・共同化の取組に関する事例集、計画策定マニュアルの公表など予算面、技術面での支援を行っているところである。現在、下水処理場等の監視制御システムや情報管理システムの仕様が製造者によって異なるため、システム間の互換性がないことが広域管理の課題の一つとなっている。そこで、広域化・共同化を更に加速するため、システムの大規模改修を行わなくても、各処理場のシステムに互換性を持たせる技術の開発が必要となってくる。
　本業務では、下水処理場等の広域化・共同化を促進するため、各施設の監視操作設備の互換手法確立に向けた調査検討を目的とする。
　本業務の実施に当たっては、広域化・共同化の推進を目的として、自治体の状況を十分に把握し、下水処理場等の大規模施設だけではなく、小規模な施設までを対象とし、各機器の運転・停止の操作や機器の運転設定値の変更などの具体的な項目の共通化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</si>
  <si>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ベトナム版推進工法基準』の活動や成果を近隣の東南アジア諸国に水平展開するために、当該工法を他国に水平展開する上での課題等を整理し、東南アジア諸国の実情に即した基準書（案）を作成するとともに、当該工法の水平展開に向けた方策を検討し、当該技術の現地基準化に資することを目的とする。
　本業務の実施にあたり、国内外の政府機関や関係機関に対して本邦優位技術である推進工法の基準化に係る効果的な提案が不可欠であり高度な知見が求められることから、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</si>
  <si>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水管理・国土保全局下水道部は、我が国の下水道技術を海外で実証し、その有効性等を確認するとともに、当該技術の普及活動を通じて現地政府関係者等の理解醸成を図り、海外における我が国下水道技術の普及を促進することを目的とした下水道技術海外実証事業を実施している。
　本業務で実証する技術（ポンプゲート設備に適用される全速全水位型横軸水中ポンプ）は、広い用地が不要で短工期かつ低コストで建設が可能というメリットに加えて、我が国の優位技術である全速全水位型横軸水中ポンプを採用した信頼性の高い排水設備であり、頻繁に内水浸水被害が発生してしているビン市や東南アジアの各都市においては、高いニーズが見込まれることなどから、実現性・有効性・普及可能性が評価され、令和２年６月、下水道応用研究評価委員会の審査結果を踏まえ選定された。
　なお、本実証事業の評価結果等については、水管理・国土保全局下水道部のホームページで詳細に公表されている。
　以上のことから、本業務は、「公共調達の適正化について（平成18年8月25日 財計第2017号）」における「審議会等により委託先が決定された者との委託契約」に該当するので、会計法第２９条の３第４項及び予算決算及び会計令第１０２条の４第３号の規定により、随意契約するものである。
</t>
  </si>
  <si>
    <t xml:space="preserve">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そのためには、これまで下水道事業に活用されていなかった異業種技術の活用も重要となってくる。
　本業務では、下水道における効果的・効率的な技術開発を促進し、下水道事業の持続性を高めるため、異業種技術の下水道分野への活用に向けた戦略の検討を目的とする。
　本業務の実施に当たっては、社会的ニーズや国土交通省下水道部における技術開発の支援内容を踏まえた上での企画や、優良な異業種技術の把握方法や異業種技術保有企業の効果的な参入促進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</si>
  <si>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では、アセットマネジメント推進に必要な汚水処理事業の広域化・共同化や多様な官民連携手法の導入、処理場におけるICT設備導入、下水汚泥のエネルギー利用等のノウハウの習得に向けて、地方公共団体に対する研修を実施し、知識やスキルを定着させることを目的とする。
　本業務の実施にあたっては、アセットマネジメントの導入を進めるための研修の実施及びテキストの作成において、専門的な知見に基づく検討が必要不可欠であるため、企画競争を行う必要があった。
　その結果、左記相手方の企画提案書は、本業務に対する理解度が高く、業務の「的確性」、「実現性」が評価できること等から妥当であるとして、企画競争等審査委員会において特定された。
　よって、本業務を適切に行える者として左記相手方と随意契約を締結するものである。
根拠条文：会計法第29条の３第４項及び予決令第102条の４第３号
</t>
  </si>
  <si>
    <t xml:space="preserve">　下水道事業においては、人口減少を踏まえた下水道経営を改善するための省エネ等によるコスト縮減、増加する老朽化施設の適切な維持管理・更新、近年多発する集中豪雨への対応、下水道の有する資源・エネルギーの有効利用による循環型社会の構築や地球温暖化対策など、様々な課題を抱えている。
　また、平成29年８月に策定された新下水道ビジョン加速戦略においても、下水道をめぐる社会情勢の変化等に対応し、下水道事業の持続性をさらに高めるためにより効果的・効率的な技術開発が求められている。
　本業務では、下水道事業における重点課題や自治体のニーズを把握し、今後実施すべき技術開発の方向性を検討するとともに、これまでに一般化された革新的技術等の普及展開方策についてとりまとめ、下水道分野における技術開発を促進させることを目的とする。
　本業務の実施に当たっては、下水道分野の技術開発に関する幅広い知識や、シーズとニーズのマッチングや他省庁の技術開発制度を踏まえた上での企画や、優良な技術シーズの発掘方法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</si>
  <si>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下水道の管路については、今後、膨大な資産が老朽化し、持続的な維持管理、改築更新の実現を進めていく必要がある。また、ゲリラ豪雨の多発など、合流式下水道の管路管理における雨水対策の重要性なども増しているところである。我が国では、下水道の管路について、これまでにも点検や清掃業務などを個々に民間に委ねる形で実施してきており、それらの業務をパッケージ化した包括的な管路管理の形態も現れてきている。諸外国では、コンセッション事業において民間事業者が下水道の管路管理を行っている事例もあり、我が国においても管路を含めたコンセッション事業を進めていくためには、汚水管、合流管、雨水管における性能規定、官民の責任分担などの実態を十分に把握し、業務指標及び履行監視方法について検討を行う必要がある。
　また、今後全国でコンセッション事業を推進していくためには、これまでに実施された下水道分野等のコンセッション事業の事例を踏まえ、コンセッション事業の標準的な契約書類の検討を進めることで、導入に係るノウハウの支援を行うことが求められている。
　以上を踏まえ、本業務では、下水道分野のコンセッション事業を対象とし、既往事例の確認・分析を通して、管路の効果的な管理に係る業務指標及び履行監視方法について検討を行うとともに、標準的な契約書類について検討を行うことで下水道事業の持続可能性の向上に資することを目的とする。
　本業務の実施に当たっては、そのプロセスを体系的に整理・分析する必要があることから、今般、企画競争による手続きを行った。
　その結果、左記相手方はPPP/PFI手法の導入にあたり、業務の理解度及び実施手順が適切であり、特定テーマに関する企画提案の的確性・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</si>
  <si>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は、海外展開方策の調査、政府間会議等の運営支援、及び下水道の海外展開関連プラットフォームの連携方策の検討を実施し、下水道分野の国内関係機関がより一体的な海外展開活動を推進することを目的として実施する。
　本業務において実施する連携方策検討のうち、海外展開プラットフォームの役割分担や中長期的な活動計画（案）の策定に際して、効果的な情報収集や持続性の観点から実施する必要があることから、今般、企画競争による手続きを行った。
　その結果、上記相手方の提案は、留意すべき事項が適切に理解されていたとともに、下水道事業団を核とした情報収集体制及び連携方策について提案される等、特定テーマに関する企画提案の「的確性」、「実現性」及び「独創性」の観点等から妥当であるとして企画競争等審査委員会において特定された。
　よって、本業務を適切に行える者として、上記相手方と随意契約を締結するものである。
根拠条文：会計法第29条の3第4項及び予決令第102条の4第3号
</t>
  </si>
  <si>
    <t xml:space="preserve">　本業務は、下水道海外実証事業等を通じて実証都市においてその技術の適応性・有効性が確認された本邦下水道技術について、当該技術を実証国内他都市で水平展開する上での課題等を整理し、現地の実情に即した技術基準書（案）を作成するとともに、当該技術の水平展開に向けた方策を検討し、当該技術の現地基準化に資することを目的として実施する。
　本業務の実施にあたり、国内外の政府機関や関係機関に対して本邦下水道技術の効果的な提案が不可欠であり高度な知見が求められることから、今般、企画競争による手続きを行った。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</si>
  <si>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近年下水道事業の経営状況は全体的には改善傾向にあるが、今後は施設の老朽化による維持管理費や改築更新費の増大が見込まれているほか、人口減少等による使用料収入の減少も想定されているなど、より一層の経営努力が求められている。
　本業務では、人員・ノウハウが不足している小規模な地方公共団体における下水道使用料適正化を促進するため、国内外の優良事例やコスト縮減事例等を研究するとともに分析ツールや支援体制の改善検討を行い、地方公共団体での経営改善に役立てるため知見共有等を図るものである。
　本業務において実施にあたっては、下水道事業独自の収支構造等を理解したうえで、各団体の経営課題や解決にむけた取組状況等を把握し、それを踏まえた経営分析を行うことが必要不可欠である。さらに、今後の下水道経営支援のプラットフォーム構築にむけて効果的な情報収集や持続性の観点から実施する必要があることから、今般、企画競争による手続きを行った。
　その結果、左記相手方の提案は、留意すべき事項が適切に理解されていたとともに、分析ツール開発にあたり固変分解や改定水準パターン検討ができる機能を提案しているとともに、プラットフォーム構築検討にあたり学識者による支援指導体制の提案がされる等、特定テーマに関する企画提案の「的確性」、「実現性」及び「独創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</si>
  <si>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下水道事業は、公衆衛生の向上、公共用水域の水質保全、浸水対策などを目的に整備が開始されたが、昨今では、下水道資源・エネルギーの有効利用、低炭素・循環型社会の構築などの役割も求められている。今後、他分野との交流により下水道分野に新たな視点や手法による研究が増えていくこと又は下水道に関わる基礎的研究がさらに幅を広げ活性化していくことは、下水道事業の持続と進化のために重要であると考えられ、防災、都市活動、農林水産、工業、エネルギー供給、医療健康などとの連携促進が期待される。一方で、経済合理性が乏しい技術分野の研究や学術的基礎研究等は、民間事業者だけではその実施が進まないことが懸念され、研究開発における学や官の役割分担が重要である。
　本業務は、下水道事業の持続可能性確保及び付加価値向上のため、下水道における先端技術の他分野との連携可能性や、下水道システム全体の最適化の視点から施設管理に関する今後の研究開発の方向性について検討を行うことを目的とする。
　本業務の実施に当たっては、下水道管理者のニーズの把握や、下水道システムの基礎的研究を踏まえた上での企画や、他分野研究者との連携手法や連携により創出される効果を踏まえた検討が必要不可欠であり、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</si>
  <si>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本業務では、下水道における紙オムツの受入実現に向け、ロードマップに基づいた技術的・制度的課題への対応策を検討することを目的とするものである。
　本業務の実施にあたっては、紙オムツ受入の実現に向けて、各地域に適した導入方法の検討を行うため、下水道への紙オムツ受入の具体的な需要または懸念事項を把握し、社会的便益、環境影響も考慮しつつ、技術面・制度面の課題に対する対応を検討することから、専門的知見に基づく検討が必要不可欠であるため、今般企画競争による手続きを行った。
　その結果、左記相手方の提案には、下水道における紙オムツの受入実現に向けた技術面・制度面課題に対する対応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</si>
  <si>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本業務では、人材不足であっても簡単にかつ費用がかからない方法で地域の実情に応じた検討ができるよう、下水汚泥を含む地域の資源利用に関する情報収集及びそれを基にAI等を活用した検討ツールの検討・作成を行うことを目的とするものである。
　本業務の実施にあたっては、AI等を活用した検討ツールの作成のための下水汚泥を含む地域の資源利用に関する情報収集、ツールの検討・作成を行うことから、専門的知見に基づく検討が必要不可欠であるため、今般企画競争による手続きを行った。
　その結果、左記相手方の提案には、AI等を活用した資源利用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</si>
  <si>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本業務では、下水処理場におけるバイオマスステーション化やエネルギー拠点化に関する課題整理及び方策の検討を行うことにより、具体的な案件形成及び計画策定の補助を支援することを目的とするものである。
　本業務の実施にあたっては、下水処理場におけるエネルギー拠点化を検討する地方公共団体の課題に対する助言を行い、拠点化における課題の整理及び解決を行うことから、専門的知見に基づく検討が必要不可欠であるため、今般企画競争による手続きを行った。
　その結果、左記相手方の提案には、下水処理場におけるエネルギー拠点化について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</si>
  <si>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下水道分野においては、「経済財政運営と改革の基本方針２０１９(令和元年６月２１日閣議決定)」等において、多様なPPP/PFIの活用を重点的に推進するとされており、国土交通省水管理・国土保全局下水道部としても、これまでガイドラインの整備等の技術的・財政的な支援を実施している。このような取組を経て、平成30年4月には浜松市で日本初の公共施設等運営事業（以下、「コンセッション方式」という。）が開始したほか、導入を具体的に進める地方公共団体が着実に増加しているが、先進的な事例が限られているのが現状である。また、「PPP/PFI推進アクションプラン（令和元年改定版）」において、PPP/PFIを推進するためには、同種または異種の複数施設を一括して事業化する「バンドリング」や、複数の地方公共団体等が公共施設等の管理者となってPPP/PFI事業を実施する「広域化」が重要であるとも指摘されている。そこで、下水道分野でのコンセッション方式等のPPP/PFIを推進するために、バンドリングや広域化を含め、多様な事例での導入を進め、そのスキームやノウハウ等が他の地方公共団体での導入の際に応用可能となるように事例を共有する必要がある。
　さらに、バンドリング・広域化の案件を含め、コンセッション方式等の先進的なPPP/PFI事業においても、地方公共団体は下水道管理者として最終的な責任を負うため、要求水準の達成状況等について、主体的かつ適切にモニタリングを行わなければならない。一方で、特に執行体制に課題のある地方公共団体において、適切なモニタリングの体制構築・実施が課題となっており、モニタリングのあり方の検討が求められている。
　以上を踏まえ、本業務では、複数の地方公共団体による広域的なPPP/PFIや他インフラとの一体的なPPP/PFIを含め、コンセッション方式等の先進的なPPP/PFIについて、モデル都市・地域を対象とし、導入検討を行うとともに、先進的PPP/PFI事業のモニタリングのあり方を検討し、その知見を共有することで下水道事業の持続可能性の向上に資することを目的とする。
本業務の実施に当たっては、そのプロセスを体系的に整理・分析する必要があることから、今般、企画競争による手続きを行った。
　その結果、左記相手方はPPP/PFI手法の導入にあたり、業務の理解度及び実施手順が適切であり、特定テーマに関する企画提案の的確性・実現性の観点等から妥当であるとして、企画競争等審査委員会において特定された。
　よって、本業務を適切に行える者として、左記相手方と随意契約を締結するものである。
　根拠条文：会計法第29条の3第4項及び予決令第102条の4第3号
</t>
  </si>
  <si>
    <t xml:space="preserve">　本業務では、下水熱ガイドライン及びマニュアルの改訂を行うとともに複合システムとしての下水熱利用による評価が可能なツールの策定を行うことを目的とするものである。
　本業務の実施にあたっては、下水熱利用機器の技術整理及び評価、複合システムとしての下水熱利用における評価検討を行うことから、専門的知見に基づく検討が必要不可欠であるため、今般企画競争による手続きを行った。
　その結果、左記相手方の提案には、下水熱利用技術の評価、複合システムとしての下水熱利用を行う際のツール策定の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</si>
  <si>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本業務では、下水道における紙オムツの受入実現に向け、Ａタイプ（固形物分離タイプ）ガイドラインに準拠した装置を使用した社会実験を実施し、装置導入に伴う下水道等への影響を評価・検証することを目的とするものである。
　本業務の実施にあたっては、社会実験の実施による下水道等への影響の評価・検証を行うことから、専門的知見に基づく検討が必要不可欠であるため、今般企画競争による手続きを行った。
　その結果、左記相手方の提案には、社会実験の実施による下水道等への影響の評価・検証を実施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</si>
  <si>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　本業務では、下水処理場における省エネ化を進めるために必要な事項の検討を実施するとともに性能指標のフォローアップを実施することを目的とするものである。
　本業務の実施にあたっては、下水処理場におけるエネルギー最適化を推進のため流入・処理水質の把握手法及び運用方法の検討を行うことから、専門的知見に基づく検討が必要不可欠であるため、今般企画競争による手続きを行った。
　その結果、左記相手方の提案には下水処理場におけるエネルギー最適化を推進のため流入・処理水質の把握手法及び運用方法を検討するにあたり、必要となる情報収集の手段や想定される具体的な支援施策などを含む説得力の高い提案が示されており、またその提案内容を裏付ける根拠も概ね示されていたことから、実現性が高いと評価された。
　そのため、特定テーマに関する企画提案の実現性等の観点から企画競争審査委員会において妥当であるとして特定された。
　よって、本業務を適切に行える者として、左記相手方と随意契約を締結するものである。
根拠条文：会計法第29条の3第4項及び予決令第102条の4第3号
</t>
  </si>
  <si>
    <t xml:space="preserve">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活性汚泥法を使用しない新規下水処理システムである「正浸透（FO）膜を用いた超省エネ型下水処理システム」の構築に必須な要素技術を開発し、実証実験を通して、本新技術の実用化の可能性を評価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31年3月、本研究課題及び委託先が選定されたものである。また、令和2年3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</si>
  <si>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従来技術では到達が困難であった下水道管内のカメラ調査と異常箇所の特定を省力化するため、トルクセンサー内蔵型小型能動関節機構およびSLAM（自己位置推定と地図作成）技術を搭載したロボットの開発を行う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また、令和２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</si>
  <si>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本委託研究は、圧送管における検査手法の確立に向け、鉛直・水平を含んだ複数のエルボ管のある圧送管を100ｍ程度走行可能で、実地応用に耐えうるタフネスな検査ロボットの開発を行うことを目的とする。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３１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</si>
  <si>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本委託研究は、下水処理水による放流先水環境の衛生学的健全度を保ち、地域住民のさらなる信頼を得るために、危害分析・重要管理点（hazard analysis and critical control point　：　HACCP）に基づく下水処理放流水の衛生工学的管理手法を構築することを目的とする。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また、令和２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</si>
  <si>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本委託研究は、下水汚泥中の有機物を炭素資源としたバイオ燃料製造プロセスの開発について検討を行うことで、下水道資源の活用を推進することを目的とする。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また、令和２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</si>
  <si>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応用研究における下水道応用研究評価委員会において平成31年度に採択されたもので、流入下水や返流水中に含まれている硝化阻害物質を汎用分析機により高効率に同定・定量し、当該物質による硝化阻害を予測するシステムを開発するとともに、下水処理場における硝化阻害対策の指針を作成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31年3月、本研究課題及び委託先が選定されたものである。また、令和2年3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</si>
  <si>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本委託研究は、下水道資源を最大限に活用した飼料用米栽培技術の開発を行うことで、下水道資源の新たな役割を評価することを目的とする。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31年3月、本研究課題及び委託先が選定されたものである。また、令和2年3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</si>
  <si>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下水道事業を取り巻く経営環境が今後厳しさを増すことが予想されることを踏まえ、広域化・共同化が実施された場合の経済的メリットに関して生産性・効率性という側面から実証的に明らかにし、加えて官民連携手法についてもその導入が経済的メリットをもたらすのかどうかについても同様の手法を用いて明らかにする。これらの計測結果は個別事業体ごとに計測が可能であるため、他事業体との比較分析やベンチマーク指標の設定などにより、将来の効率的な経営に資する重要な情報を提供する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また、令和２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</si>
  <si>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MBRの有するガス透過膜の湿潤による酸素供給の長期安定性、バイオフィルムの厚み制御という二つの課題を解決する高性能・低コストな有機物・窒素除去用の高性能MBRを開発し、本技術の社会実装を目指す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31年3月、本研究課題及び委託先が選定されたものである。また、令和2年3月、同委員会において審査された結果、最大2年間にわたる委託研究の2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</si>
  <si>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水管理・国土保全局下水道部では、地域毎に異なる下水道政策課題の解決を目的として、大学等の研究機関が有する先端的な技術の活用や実用化を促進し、成果の普及を図ることとしている。
　本委託研究は、流域全体における降雨イベントや人間活動から、汚濁発生負荷の変動を予測するとともに、それに応じた生物処理システムの運転管理方法について調査し、処理効率や処理にかかるエネルギーや資源の削減可能性について考察・検討し、適切な運転方法を提示することを目的とする。
　本委託研究については、国土交通省水管理・国土保全局によりあらかじめ研究開発課題の公募を行い、有識者からなる下水道技術評価委員会において、審査基準に基づき審査された結果、平成３０年４月、本研究課題及び委託先が選定されたものである。また、令和２年３月、同委員会において審査された結果、最大３年間にわたる委託研究の３年目においても継続実施と評価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</si>
  <si>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 xml:space="preserve">　水管理・国土保全局下水道部では、大学等によるラボレベルの研究を終え、企業等による応用化に向けた開発段階にある研究に対し、技術の発展に向けた支援を目的として、下水道応用研究を実施している。
　本委託研究は、維持管理コスト・耐久性の両観点からライフサイクルコストの低減に資するコンクリート系管材の開発を行い、その効果を検証することを目的とする。
　本委託研究については、国土交通省水管理・国土保全局によりあらかじめ下水道応用研究課題の公募を行い、有識者からなる下水道応用研究評価委員会において、審査基準に基づき審査された結果、平成３１年３月、本研究課題及び委託先が選定されたものである。なお、本委託研究の評価結果等については、国土交通省水管理・国土保全局のホームページで詳細に公表されている。
　以上のことから、本委託研究は、審議会等により委託先が決定された者との委託契約に該当するので会計法第２９条の３第４項及び予算決算及び会計令第１０２条の４第３号の規定により、随意契約するものである。
</t>
  </si>
  <si>
    <t>大規模災害時における復旧工法等検討業務</t>
  </si>
  <si>
    <t>下水道分野における我が国優位技術の普及方策検討業務</t>
  </si>
  <si>
    <t xml:space="preserve">（株）エコー
東京都台東区北上野２丁目６番４号 </t>
  </si>
  <si>
    <t>下水道分野における我が国優位技術の普及方策検討業務共同提案体
東京都千代田区麹町５丁目４番地</t>
  </si>
  <si>
    <t>本業務は、水環境改善が重要な課題となっている国・都市を対象として、下水道分野における課題やニーズを把握し、我が国優位技術を活用した課題の解決方策、及び当該技術の普及方策を検討し、本邦技術が活用可能なプロジェクト形成に資することを目的とする。
本業務の実施にあたり、国内外の政府機関や関係機関に対して我が国優位技術に係る効果的な提案が不可欠であり高度な知見が求められることから、今般、企画競争による手続きを行った。
その結果、左記相手方は、業務の理解度及び実施手順が適切であり、特定テーマに関する企画提案の的確性、実現性等の観点も妥当であるとして、企画競争等審査委員会において特定された。
よって、本業務を適切に行える者として、左記相手方と随意契約を締結するものである。
根拠条文： 会計法第２９条の３第４項、予決令第１０２条の４第３号</t>
  </si>
  <si>
    <t>本業務は、大規模災害時の災害復旧において自治体が置かれる現状を踏まえ、技術基準や過去事例、自治体等から情報収集を行い「美しい山河を守る災害復旧基本方針」の充実を図るとともに、公的機関や民間事業者と連携した自治体支援の検討を行う。更には、災害復旧等の情報を一元的にしたデータベース、システム等の構築を検討し、効率的な災害復旧事業の推進を図ることを目的とする。
本業務の実施に際しては、河川における大規模災害時に災害復旧事業を検討する上で考慮すべき事項や災害復旧事業での事務手続きにおいて生じている課題の解決策、効率化を提案するものとしており、これまでに同種あるいは類似業務を行い、高度な専門的知見を有している必要があることから、今般企画競争による手続きを行った。
その結果、左記相手方の企画提案は、「業務理解度」、「実現性」で優れており、当該業務の遂行に十分な能力を有すると企画競争等有識者委員会において認められた。
よって本業務を適切に行える者として、左記相手方と随意契約を締結するものである。
根拠条文： 会計法第２９条の３第４項、予決令第１０２条の４第３号</t>
  </si>
  <si>
    <t>治水経済調査デフレーター更新等業務</t>
  </si>
  <si>
    <t xml:space="preserve">（株）東京建設コンサルタント
東京都豊島区北大塚１丁目１５番６号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</si>
</sst>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Red]\(#,##0\)"/>
    <numFmt numFmtId="182" formatCode="0.00_);[Red]\(0.00\)"/>
    <numFmt numFmtId="183" formatCode="mmm\-yyyy"/>
    <numFmt numFmtId="184" formatCode="#,##0.00_ "/>
    <numFmt numFmtId="185" formatCode="0_ "/>
    <numFmt numFmtId="186" formatCode="#,##0_ ;[Red]\-#,##0\ "/>
    <numFmt numFmtId="187" formatCode="#,##0_ "/>
    <numFmt numFmtId="188" formatCode="[$-411]ge\.m\.d;@"/>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13"/>
      <color indexed="8"/>
      <name val="ＭＳ 明朝"/>
      <family val="1"/>
    </font>
    <font>
      <sz val="13"/>
      <color indexed="8"/>
      <name val="Arial"/>
      <family val="2"/>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9"/>
      <color indexed="8"/>
      <name val="ＭＳ 明朝"/>
      <family val="1"/>
    </font>
    <font>
      <sz val="10"/>
      <color indexed="8"/>
      <name val="ＭＳ 明朝"/>
      <family val="1"/>
    </font>
    <font>
      <sz val="14"/>
      <color indexed="8"/>
      <name val="Arial"/>
      <family val="2"/>
    </font>
    <font>
      <sz val="13"/>
      <color indexed="8"/>
      <name val="ＭＳ Ｐゴシック"/>
      <family val="3"/>
    </font>
    <font>
      <sz val="9"/>
      <name val="Meiryo UI"/>
      <family val="3"/>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明朝"/>
      <family val="1"/>
    </font>
    <font>
      <sz val="9"/>
      <color theme="1"/>
      <name val="ＭＳ 明朝"/>
      <family val="1"/>
    </font>
    <font>
      <sz val="10"/>
      <color theme="1"/>
      <name val="ＭＳ 明朝"/>
      <family val="1"/>
    </font>
    <font>
      <sz val="14"/>
      <color theme="1"/>
      <name val="Arial"/>
      <family val="2"/>
    </font>
    <font>
      <sz val="13"/>
      <color theme="1"/>
      <name val="ＭＳ 明朝"/>
      <family val="1"/>
    </font>
    <font>
      <sz val="13"/>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8">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5" fillId="0" borderId="0" xfId="61"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5" fillId="0" borderId="11" xfId="61" applyFont="1" applyFill="1" applyBorder="1" applyAlignment="1">
      <alignment vertical="center" wrapText="1"/>
      <protection/>
    </xf>
    <xf numFmtId="0" fontId="6"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180" fontId="5" fillId="0" borderId="10" xfId="61" applyNumberFormat="1" applyFont="1" applyFill="1" applyBorder="1" applyAlignment="1">
      <alignment horizontal="center" vertical="center" wrapText="1"/>
      <protection/>
    </xf>
    <xf numFmtId="0" fontId="5" fillId="0" borderId="0" xfId="61" applyFont="1" applyFill="1" applyBorder="1" applyAlignment="1">
      <alignment vertical="center" wrapText="1"/>
      <protection/>
    </xf>
    <xf numFmtId="0" fontId="56" fillId="0" borderId="10" xfId="61" applyFont="1" applyFill="1" applyBorder="1" applyAlignment="1">
      <alignment horizontal="left" vertical="top" wrapText="1"/>
      <protection/>
    </xf>
    <xf numFmtId="180" fontId="56" fillId="0" borderId="10" xfId="61" applyNumberFormat="1" applyFont="1" applyFill="1" applyBorder="1" applyAlignment="1">
      <alignment horizontal="center" vertical="top" shrinkToFit="1"/>
      <protection/>
    </xf>
    <xf numFmtId="0" fontId="56" fillId="0" borderId="10" xfId="61" applyFont="1" applyFill="1" applyBorder="1" applyAlignment="1">
      <alignment vertical="center" wrapText="1"/>
      <protection/>
    </xf>
    <xf numFmtId="0" fontId="57" fillId="0" borderId="0" xfId="0" applyFont="1" applyAlignment="1">
      <alignment vertical="center"/>
    </xf>
    <xf numFmtId="0" fontId="57" fillId="0" borderId="0" xfId="0" applyFont="1" applyAlignment="1">
      <alignment horizontal="center" vertical="top"/>
    </xf>
    <xf numFmtId="0" fontId="56" fillId="0" borderId="0" xfId="0" applyFont="1" applyFill="1" applyAlignment="1">
      <alignment horizontal="center" vertical="center"/>
    </xf>
    <xf numFmtId="0" fontId="57" fillId="0" borderId="0" xfId="0" applyFont="1" applyFill="1" applyAlignment="1">
      <alignment horizontal="left" vertical="top"/>
    </xf>
    <xf numFmtId="181" fontId="57" fillId="0" borderId="0" xfId="0" applyNumberFormat="1" applyFont="1" applyAlignment="1">
      <alignment horizontal="right" vertical="center"/>
    </xf>
    <xf numFmtId="0" fontId="57" fillId="0" borderId="0" xfId="0" applyFont="1" applyAlignment="1">
      <alignment horizontal="center" vertical="center"/>
    </xf>
    <xf numFmtId="0" fontId="56"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181" fontId="56" fillId="0" borderId="10" xfId="0" applyNumberFormat="1" applyFont="1" applyFill="1" applyBorder="1" applyAlignment="1">
      <alignment horizontal="center" vertical="center" wrapText="1"/>
    </xf>
    <xf numFmtId="0" fontId="56" fillId="0" borderId="0" xfId="0" applyFont="1" applyFill="1" applyAlignment="1">
      <alignment horizontal="center" vertical="center" wrapText="1"/>
    </xf>
    <xf numFmtId="9" fontId="56" fillId="0" borderId="10" xfId="42" applyFont="1" applyFill="1" applyBorder="1" applyAlignment="1">
      <alignment vertical="top" wrapText="1"/>
    </xf>
    <xf numFmtId="58" fontId="56" fillId="0" borderId="10" xfId="61" applyNumberFormat="1" applyFont="1" applyFill="1" applyBorder="1" applyAlignment="1">
      <alignment horizontal="center" vertical="top" wrapText="1"/>
      <protection/>
    </xf>
    <xf numFmtId="0" fontId="56" fillId="0" borderId="10" xfId="61" applyFont="1" applyFill="1" applyBorder="1" applyAlignment="1">
      <alignment vertical="top" wrapText="1"/>
      <protection/>
    </xf>
    <xf numFmtId="181" fontId="56" fillId="0" borderId="10" xfId="61" applyNumberFormat="1" applyFont="1" applyFill="1" applyBorder="1" applyAlignment="1">
      <alignment horizontal="right" vertical="top" wrapText="1"/>
      <protection/>
    </xf>
    <xf numFmtId="184" fontId="56" fillId="0" borderId="10" xfId="61" applyNumberFormat="1" applyFont="1" applyFill="1" applyBorder="1" applyAlignment="1">
      <alignment horizontal="center" vertical="top" wrapText="1"/>
      <protection/>
    </xf>
    <xf numFmtId="58" fontId="56" fillId="0" borderId="10" xfId="61" applyNumberFormat="1" applyFont="1" applyFill="1" applyBorder="1" applyAlignment="1">
      <alignment horizontal="left" vertical="top" wrapText="1"/>
      <protection/>
    </xf>
    <xf numFmtId="0" fontId="56" fillId="0" borderId="0" xfId="61" applyFont="1" applyFill="1" applyAlignment="1">
      <alignment vertical="center" wrapText="1"/>
      <protection/>
    </xf>
    <xf numFmtId="0" fontId="56" fillId="0" borderId="0" xfId="61" applyFont="1" applyFill="1" applyAlignment="1">
      <alignment vertical="top" wrapText="1"/>
      <protection/>
    </xf>
    <xf numFmtId="180" fontId="56" fillId="0" borderId="10" xfId="61" applyNumberFormat="1" applyFont="1" applyFill="1" applyBorder="1" applyAlignment="1">
      <alignment horizontal="left" vertical="top" wrapText="1" shrinkToFit="1"/>
      <protection/>
    </xf>
    <xf numFmtId="0" fontId="58" fillId="0" borderId="0" xfId="0" applyFont="1" applyAlignment="1">
      <alignment vertical="center"/>
    </xf>
    <xf numFmtId="0" fontId="59" fillId="0" borderId="0" xfId="0" applyFont="1" applyAlignment="1">
      <alignment vertical="center"/>
    </xf>
    <xf numFmtId="0" fontId="58" fillId="0" borderId="0" xfId="0" applyFont="1" applyAlignment="1">
      <alignment horizontal="center" vertical="top"/>
    </xf>
    <xf numFmtId="0" fontId="58" fillId="0" borderId="0" xfId="0" applyFont="1" applyFill="1" applyAlignment="1">
      <alignment horizontal="left" vertical="top"/>
    </xf>
    <xf numFmtId="181" fontId="58" fillId="0" borderId="0" xfId="0" applyNumberFormat="1" applyFont="1" applyAlignment="1">
      <alignment horizontal="right" vertical="center"/>
    </xf>
    <xf numFmtId="0" fontId="58" fillId="0" borderId="0" xfId="0" applyFont="1" applyAlignment="1">
      <alignment horizontal="center" vertical="center"/>
    </xf>
    <xf numFmtId="0" fontId="57" fillId="0" borderId="0" xfId="0" applyFont="1" applyFill="1" applyAlignment="1">
      <alignment horizontal="center" vertical="center"/>
    </xf>
    <xf numFmtId="0" fontId="60" fillId="0" borderId="0" xfId="0" applyFont="1" applyAlignment="1">
      <alignment vertical="center"/>
    </xf>
    <xf numFmtId="58" fontId="56" fillId="0" borderId="10" xfId="61" applyNumberFormat="1" applyFont="1" applyFill="1" applyBorder="1" applyAlignment="1">
      <alignment horizontal="center" vertical="center" wrapText="1"/>
      <protection/>
    </xf>
    <xf numFmtId="180" fontId="56" fillId="0" borderId="10" xfId="61" applyNumberFormat="1" applyFont="1" applyFill="1" applyBorder="1" applyAlignment="1">
      <alignment horizontal="center" vertical="center" wrapText="1"/>
      <protection/>
    </xf>
    <xf numFmtId="0" fontId="56" fillId="0" borderId="10" xfId="61" applyFont="1" applyFill="1" applyBorder="1" applyAlignment="1">
      <alignment horizontal="center" vertical="center" wrapText="1"/>
      <protection/>
    </xf>
    <xf numFmtId="181" fontId="56" fillId="0" borderId="10" xfId="61" applyNumberFormat="1" applyFont="1" applyFill="1" applyBorder="1" applyAlignment="1">
      <alignment horizontal="right" vertical="center" wrapText="1"/>
      <protection/>
    </xf>
    <xf numFmtId="0" fontId="58" fillId="0" borderId="0" xfId="0" applyFont="1" applyFill="1" applyAlignment="1">
      <alignment horizontal="center" vertical="center"/>
    </xf>
    <xf numFmtId="184" fontId="56" fillId="0" borderId="10" xfId="61" applyNumberFormat="1" applyFont="1" applyFill="1" applyBorder="1" applyAlignment="1">
      <alignment horizontal="center" vertical="center" wrapText="1"/>
      <protection/>
    </xf>
    <xf numFmtId="0" fontId="6" fillId="0" borderId="0" xfId="0" applyFont="1" applyAlignment="1">
      <alignment horizontal="left" vertical="center" wrapText="1"/>
    </xf>
    <xf numFmtId="0" fontId="4"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wrapText="1"/>
    </xf>
    <xf numFmtId="0" fontId="61" fillId="0" borderId="0" xfId="0" applyFont="1" applyAlignment="1">
      <alignment horizontal="center" vertical="center"/>
    </xf>
    <xf numFmtId="0" fontId="62" fillId="0" borderId="0" xfId="0" applyFont="1" applyAlignment="1">
      <alignment horizontal="center" vertical="center"/>
    </xf>
    <xf numFmtId="0" fontId="58" fillId="0" borderId="0" xfId="0" applyFont="1" applyAlignment="1">
      <alignment horizontal="left" vertical="center" wrapText="1"/>
    </xf>
    <xf numFmtId="0" fontId="57" fillId="0" borderId="0" xfId="0" applyFont="1" applyAlignment="1">
      <alignment vertical="center" wrapText="1"/>
    </xf>
    <xf numFmtId="0" fontId="59" fillId="0" borderId="11" xfId="0" applyFont="1" applyBorder="1" applyAlignment="1">
      <alignment horizontal="left" vertical="center"/>
    </xf>
    <xf numFmtId="0" fontId="59"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5</xdr:row>
      <xdr:rowOff>381000</xdr:rowOff>
    </xdr:from>
    <xdr:to>
      <xdr:col>1</xdr:col>
      <xdr:colOff>866775</xdr:colOff>
      <xdr:row>6</xdr:row>
      <xdr:rowOff>371475</xdr:rowOff>
    </xdr:to>
    <xdr:sp>
      <xdr:nvSpPr>
        <xdr:cNvPr id="1" name="正方形/長方形 1"/>
        <xdr:cNvSpPr>
          <a:spLocks/>
        </xdr:cNvSpPr>
      </xdr:nvSpPr>
      <xdr:spPr>
        <a:xfrm>
          <a:off x="514350" y="1724025"/>
          <a:ext cx="2305050"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5</xdr:row>
      <xdr:rowOff>342900</xdr:rowOff>
    </xdr:from>
    <xdr:to>
      <xdr:col>1</xdr:col>
      <xdr:colOff>828675</xdr:colOff>
      <xdr:row>6</xdr:row>
      <xdr:rowOff>314325</xdr:rowOff>
    </xdr:to>
    <xdr:sp>
      <xdr:nvSpPr>
        <xdr:cNvPr id="1" name="正方形/長方形 1"/>
        <xdr:cNvSpPr>
          <a:spLocks/>
        </xdr:cNvSpPr>
      </xdr:nvSpPr>
      <xdr:spPr>
        <a:xfrm>
          <a:off x="485775" y="1685925"/>
          <a:ext cx="2295525" cy="771525"/>
        </a:xfrm>
        <a:prstGeom prst="rect">
          <a:avLst/>
        </a:prstGeom>
        <a:solidFill>
          <a:srgbClr val="FFFFFF"/>
        </a:solidFill>
        <a:ln w="12700" cmpd="sng">
          <a:solidFill>
            <a:srgbClr val="70AD47"/>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4"/>
  <sheetViews>
    <sheetView view="pageBreakPreview" zoomScaleSheetLayoutView="100" workbookViewId="0" topLeftCell="A1">
      <selection activeCell="A2" sqref="A2:J2"/>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4.625" style="8" customWidth="1"/>
    <col min="8" max="8" width="14.625" style="1" customWidth="1"/>
    <col min="9" max="9" width="6.50390625" style="1" bestFit="1" customWidth="1"/>
    <col min="10" max="10" width="6.875" style="1" customWidth="1"/>
    <col min="11" max="16384" width="9.00390625" style="1" customWidth="1"/>
  </cols>
  <sheetData>
    <row r="1" ht="13.5">
      <c r="A1" s="1" t="s">
        <v>17</v>
      </c>
    </row>
    <row r="2" spans="1:11" ht="18">
      <c r="A2" s="57" t="s">
        <v>15</v>
      </c>
      <c r="B2" s="58"/>
      <c r="C2" s="58"/>
      <c r="D2" s="58"/>
      <c r="E2" s="58"/>
      <c r="F2" s="58"/>
      <c r="G2" s="58"/>
      <c r="H2" s="58"/>
      <c r="I2" s="58"/>
      <c r="J2" s="58"/>
      <c r="K2" s="16"/>
    </row>
    <row r="5" spans="1:10" s="3" customFormat="1" ht="47.25" customHeight="1">
      <c r="A5" s="2" t="s">
        <v>8</v>
      </c>
      <c r="B5" s="2" t="s">
        <v>0</v>
      </c>
      <c r="C5" s="2" t="s">
        <v>3</v>
      </c>
      <c r="D5" s="2" t="s">
        <v>5</v>
      </c>
      <c r="E5" s="2" t="s">
        <v>21</v>
      </c>
      <c r="F5" s="2" t="s">
        <v>9</v>
      </c>
      <c r="G5" s="2" t="s">
        <v>6</v>
      </c>
      <c r="H5" s="2" t="s">
        <v>1</v>
      </c>
      <c r="I5" s="2" t="s">
        <v>7</v>
      </c>
      <c r="J5" s="2" t="s">
        <v>2</v>
      </c>
    </row>
    <row r="6" spans="1:10" s="7" customFormat="1" ht="61.5" customHeight="1">
      <c r="A6" s="4"/>
      <c r="B6" s="6"/>
      <c r="C6" s="5"/>
      <c r="D6" s="4"/>
      <c r="E6" s="17"/>
      <c r="F6" s="6"/>
      <c r="G6" s="6"/>
      <c r="H6" s="5"/>
      <c r="I6" s="5"/>
      <c r="J6" s="4"/>
    </row>
    <row r="7" spans="1:10" s="7" customFormat="1" ht="61.5" customHeight="1">
      <c r="A7" s="4"/>
      <c r="B7" s="6"/>
      <c r="C7" s="5"/>
      <c r="D7" s="4"/>
      <c r="E7" s="4"/>
      <c r="F7" s="4"/>
      <c r="G7" s="6"/>
      <c r="H7" s="5"/>
      <c r="I7" s="5"/>
      <c r="J7" s="4"/>
    </row>
    <row r="8" spans="1:10" s="7" customFormat="1" ht="61.5" customHeight="1">
      <c r="A8" s="4"/>
      <c r="B8" s="6"/>
      <c r="C8" s="5"/>
      <c r="D8" s="4"/>
      <c r="E8" s="4"/>
      <c r="F8" s="4"/>
      <c r="G8" s="6"/>
      <c r="H8" s="5"/>
      <c r="I8" s="5"/>
      <c r="J8" s="4"/>
    </row>
    <row r="9" spans="1:10" s="7" customFormat="1" ht="61.5" customHeight="1">
      <c r="A9" s="4"/>
      <c r="B9" s="6"/>
      <c r="C9" s="5"/>
      <c r="D9" s="4"/>
      <c r="E9" s="4"/>
      <c r="F9" s="4"/>
      <c r="G9" s="6"/>
      <c r="H9" s="5"/>
      <c r="I9" s="5"/>
      <c r="J9" s="4"/>
    </row>
    <row r="10" spans="1:10" s="7" customFormat="1" ht="61.5" customHeight="1">
      <c r="A10" s="4"/>
      <c r="B10" s="6"/>
      <c r="C10" s="5"/>
      <c r="D10" s="4"/>
      <c r="E10" s="4"/>
      <c r="F10" s="4"/>
      <c r="G10" s="6"/>
      <c r="H10" s="5"/>
      <c r="I10" s="5"/>
      <c r="J10" s="4"/>
    </row>
    <row r="11" ht="9.75" customHeight="1"/>
    <row r="12" spans="1:10" ht="13.5">
      <c r="A12" s="14" t="s">
        <v>12</v>
      </c>
      <c r="B12" s="10"/>
      <c r="C12" s="9"/>
      <c r="D12" s="9"/>
      <c r="E12" s="9"/>
      <c r="F12" s="9"/>
      <c r="G12" s="10"/>
      <c r="H12" s="9"/>
      <c r="I12" s="9"/>
      <c r="J12" s="9"/>
    </row>
    <row r="13" spans="1:11" ht="26.25" customHeight="1">
      <c r="A13" s="55"/>
      <c r="B13" s="55"/>
      <c r="C13" s="55"/>
      <c r="D13" s="55"/>
      <c r="E13" s="55"/>
      <c r="F13" s="55"/>
      <c r="G13" s="55"/>
      <c r="H13" s="55"/>
      <c r="I13" s="55"/>
      <c r="J13" s="55"/>
      <c r="K13" s="56"/>
    </row>
    <row r="14" spans="1:10" ht="13.5">
      <c r="A14" s="9"/>
      <c r="B14" s="10"/>
      <c r="C14" s="9"/>
      <c r="D14" s="9"/>
      <c r="E14" s="9"/>
      <c r="F14" s="9"/>
      <c r="G14" s="10"/>
      <c r="H14" s="9"/>
      <c r="I14" s="9"/>
      <c r="J14" s="9"/>
    </row>
  </sheetData>
  <sheetProtection/>
  <mergeCells count="2">
    <mergeCell ref="A13:K13"/>
    <mergeCell ref="A2:J2"/>
  </mergeCells>
  <printOptions horizontalCentered="1"/>
  <pageMargins left="0.34" right="0.2" top="0.95" bottom="0.44" header="0.36" footer="0.3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dimension ref="A1:L15"/>
  <sheetViews>
    <sheetView view="pageBreakPreview" zoomScaleSheetLayoutView="100" workbookViewId="0" topLeftCell="A1">
      <selection activeCell="A2" sqref="A2:K2"/>
    </sheetView>
  </sheetViews>
  <sheetFormatPr defaultColWidth="9.00390625" defaultRowHeight="13.5"/>
  <cols>
    <col min="1" max="1" width="25.625" style="1" customWidth="1"/>
    <col min="2" max="2" width="15.625" style="8" customWidth="1"/>
    <col min="3" max="3" width="14.375" style="1" customWidth="1"/>
    <col min="4" max="4" width="14.625" style="1" customWidth="1"/>
    <col min="5" max="5" width="10.625" style="1" customWidth="1"/>
    <col min="6" max="6" width="14.625" style="1" customWidth="1"/>
    <col min="7" max="7" width="12.625" style="1" customWidth="1"/>
    <col min="8" max="8" width="12.625" style="8" customWidth="1"/>
    <col min="9" max="9" width="8.00390625" style="8" customWidth="1"/>
    <col min="10" max="10" width="6.50390625" style="1" customWidth="1"/>
    <col min="11" max="11" width="6.00390625" style="1" customWidth="1"/>
    <col min="12" max="16384" width="9.00390625" style="1" customWidth="1"/>
  </cols>
  <sheetData>
    <row r="1" ht="13.5">
      <c r="A1" s="1" t="s">
        <v>18</v>
      </c>
    </row>
    <row r="2" spans="1:11" ht="18">
      <c r="A2" s="57" t="s">
        <v>16</v>
      </c>
      <c r="B2" s="59"/>
      <c r="C2" s="59"/>
      <c r="D2" s="59"/>
      <c r="E2" s="59"/>
      <c r="F2" s="59"/>
      <c r="G2" s="59"/>
      <c r="H2" s="59"/>
      <c r="I2" s="59"/>
      <c r="J2" s="59"/>
      <c r="K2" s="60"/>
    </row>
    <row r="5" spans="1:11" s="3" customFormat="1" ht="47.25" customHeight="1">
      <c r="A5" s="2" t="s">
        <v>8</v>
      </c>
      <c r="B5" s="2" t="s">
        <v>0</v>
      </c>
      <c r="C5" s="2" t="s">
        <v>3</v>
      </c>
      <c r="D5" s="2" t="s">
        <v>5</v>
      </c>
      <c r="E5" s="2" t="s">
        <v>21</v>
      </c>
      <c r="F5" s="2" t="s">
        <v>10</v>
      </c>
      <c r="G5" s="2" t="s">
        <v>6</v>
      </c>
      <c r="H5" s="2" t="s">
        <v>1</v>
      </c>
      <c r="I5" s="2" t="s">
        <v>7</v>
      </c>
      <c r="J5" s="2" t="s">
        <v>11</v>
      </c>
      <c r="K5" s="2" t="s">
        <v>2</v>
      </c>
    </row>
    <row r="6" spans="1:11" s="7" customFormat="1" ht="63" customHeight="1">
      <c r="A6" s="4"/>
      <c r="B6" s="6"/>
      <c r="C6" s="5"/>
      <c r="D6" s="4"/>
      <c r="E6" s="17"/>
      <c r="F6" s="4"/>
      <c r="G6" s="4"/>
      <c r="H6" s="6"/>
      <c r="I6" s="6"/>
      <c r="J6" s="5"/>
      <c r="K6" s="4"/>
    </row>
    <row r="7" spans="1:11" s="7" customFormat="1" ht="63" customHeight="1">
      <c r="A7" s="4"/>
      <c r="B7" s="6"/>
      <c r="C7" s="5"/>
      <c r="D7" s="4"/>
      <c r="E7" s="4"/>
      <c r="F7" s="4"/>
      <c r="G7" s="4"/>
      <c r="H7" s="6"/>
      <c r="I7" s="6"/>
      <c r="J7" s="5"/>
      <c r="K7" s="4"/>
    </row>
    <row r="8" spans="1:11" s="7" customFormat="1" ht="63" customHeight="1">
      <c r="A8" s="4"/>
      <c r="B8" s="6"/>
      <c r="C8" s="5"/>
      <c r="D8" s="4"/>
      <c r="E8" s="4"/>
      <c r="F8" s="4"/>
      <c r="G8" s="4"/>
      <c r="H8" s="6"/>
      <c r="I8" s="6"/>
      <c r="J8" s="5"/>
      <c r="K8" s="4"/>
    </row>
    <row r="9" spans="1:11" s="7" customFormat="1" ht="63" customHeight="1">
      <c r="A9" s="4"/>
      <c r="B9" s="6"/>
      <c r="C9" s="5"/>
      <c r="D9" s="4"/>
      <c r="E9" s="4"/>
      <c r="F9" s="4"/>
      <c r="G9" s="4"/>
      <c r="H9" s="6"/>
      <c r="I9" s="6"/>
      <c r="J9" s="5"/>
      <c r="K9" s="4"/>
    </row>
    <row r="10" spans="4:5" ht="13.5">
      <c r="D10" s="11"/>
      <c r="E10" s="18"/>
    </row>
    <row r="11" spans="1:11" ht="30" customHeight="1">
      <c r="A11" s="61" t="s">
        <v>13</v>
      </c>
      <c r="B11" s="61"/>
      <c r="C11" s="61"/>
      <c r="D11" s="61"/>
      <c r="E11" s="61"/>
      <c r="F11" s="61"/>
      <c r="G11" s="61"/>
      <c r="H11" s="61"/>
      <c r="I11" s="61"/>
      <c r="J11" s="61"/>
      <c r="K11" s="9"/>
    </row>
    <row r="12" spans="1:12" ht="26.25" customHeight="1">
      <c r="A12" s="14" t="s">
        <v>14</v>
      </c>
      <c r="B12" s="15"/>
      <c r="C12" s="14"/>
      <c r="D12" s="14"/>
      <c r="E12" s="14"/>
      <c r="F12" s="14"/>
      <c r="G12" s="14"/>
      <c r="H12" s="15"/>
      <c r="I12" s="15"/>
      <c r="J12" s="14"/>
      <c r="K12" s="12"/>
      <c r="L12" s="13"/>
    </row>
    <row r="13" spans="1:11" ht="13.5">
      <c r="A13" s="9"/>
      <c r="B13" s="10"/>
      <c r="C13" s="9"/>
      <c r="D13" s="9"/>
      <c r="E13" s="9"/>
      <c r="F13" s="9"/>
      <c r="G13" s="9"/>
      <c r="H13" s="10"/>
      <c r="I13" s="10"/>
      <c r="J13" s="9"/>
      <c r="K13" s="9"/>
    </row>
    <row r="15" spans="4:5" ht="13.5">
      <c r="D15" s="9"/>
      <c r="E15" s="9"/>
    </row>
  </sheetData>
  <sheetProtection/>
  <mergeCells count="2">
    <mergeCell ref="A2:K2"/>
    <mergeCell ref="A11:J11"/>
  </mergeCells>
  <printOptions horizontalCentered="1"/>
  <pageMargins left="0.43" right="0.2" top="0.95" bottom="0.44" header="0.36" footer="0.32"/>
  <pageSetup horizontalDpi="600" verticalDpi="600" orientation="landscape" paperSize="9" scale="101" r:id="rId2"/>
  <drawing r:id="rId1"/>
</worksheet>
</file>

<file path=xl/worksheets/sheet3.xml><?xml version="1.0" encoding="utf-8"?>
<worksheet xmlns="http://schemas.openxmlformats.org/spreadsheetml/2006/main" xmlns:r="http://schemas.openxmlformats.org/officeDocument/2006/relationships">
  <dimension ref="A1:K14"/>
  <sheetViews>
    <sheetView tabSelected="1" view="pageBreakPreview" zoomScale="115" zoomScaleSheetLayoutView="115" zoomScalePageLayoutView="0" workbookViewId="0" topLeftCell="A1">
      <pane xSplit="1" ySplit="5" topLeftCell="B6" activePane="bottomRight" state="frozen"/>
      <selection pane="topLeft" activeCell="A2" sqref="A2:K2"/>
      <selection pane="topRight" activeCell="A2" sqref="A2:K2"/>
      <selection pane="bottomLeft" activeCell="A2" sqref="A2:K2"/>
      <selection pane="bottomRight" activeCell="A2" sqref="A2:J2"/>
    </sheetView>
  </sheetViews>
  <sheetFormatPr defaultColWidth="9.00390625" defaultRowHeight="13.5"/>
  <cols>
    <col min="1" max="1" width="25.625" style="22" customWidth="1"/>
    <col min="2" max="2" width="17.50390625" style="27" customWidth="1"/>
    <col min="3" max="3" width="13.75390625" style="22" customWidth="1"/>
    <col min="4" max="4" width="16.375" style="22" customWidth="1"/>
    <col min="5" max="5" width="11.75390625" style="47" customWidth="1"/>
    <col min="6" max="6" width="14.625" style="22" customWidth="1"/>
    <col min="7" max="7" width="11.875" style="27" customWidth="1"/>
    <col min="8" max="8" width="11.50390625" style="22" customWidth="1"/>
    <col min="9" max="9" width="6.50390625" style="22" customWidth="1"/>
    <col min="10" max="10" width="6.875" style="22" customWidth="1"/>
    <col min="11" max="16384" width="9.00390625" style="22" customWidth="1"/>
  </cols>
  <sheetData>
    <row r="1" ht="13.5">
      <c r="A1" s="22" t="s">
        <v>19</v>
      </c>
    </row>
    <row r="2" spans="1:11" ht="18">
      <c r="A2" s="62" t="s">
        <v>23</v>
      </c>
      <c r="B2" s="63"/>
      <c r="C2" s="63"/>
      <c r="D2" s="63"/>
      <c r="E2" s="63"/>
      <c r="F2" s="63"/>
      <c r="G2" s="63"/>
      <c r="H2" s="63"/>
      <c r="I2" s="63"/>
      <c r="J2" s="63"/>
      <c r="K2" s="48"/>
    </row>
    <row r="5" spans="1:10" s="31" customFormat="1" ht="47.25" customHeight="1">
      <c r="A5" s="28" t="s">
        <v>4</v>
      </c>
      <c r="B5" s="28" t="s">
        <v>0</v>
      </c>
      <c r="C5" s="28" t="s">
        <v>3</v>
      </c>
      <c r="D5" s="28" t="s">
        <v>5</v>
      </c>
      <c r="E5" s="28" t="s">
        <v>21</v>
      </c>
      <c r="F5" s="28" t="s">
        <v>9</v>
      </c>
      <c r="G5" s="28" t="s">
        <v>6</v>
      </c>
      <c r="H5" s="28" t="s">
        <v>1</v>
      </c>
      <c r="I5" s="28" t="s">
        <v>7</v>
      </c>
      <c r="J5" s="28" t="s">
        <v>2</v>
      </c>
    </row>
    <row r="6" spans="1:10" s="38" customFormat="1" ht="61.5" customHeight="1">
      <c r="A6" s="21" t="s">
        <v>24</v>
      </c>
      <c r="B6" s="19" t="s">
        <v>75</v>
      </c>
      <c r="C6" s="49">
        <v>43922</v>
      </c>
      <c r="D6" s="21" t="s">
        <v>98</v>
      </c>
      <c r="E6" s="50">
        <v>9011101039249</v>
      </c>
      <c r="F6" s="51" t="s">
        <v>96</v>
      </c>
      <c r="G6" s="52">
        <v>2728000</v>
      </c>
      <c r="H6" s="52">
        <v>1782000</v>
      </c>
      <c r="I6" s="54">
        <f aca="true" t="shared" si="0" ref="I6:I11">IF(AND(AND(G6&lt;&gt;"",G6&lt;&gt;0),AND(H6&lt;&gt;"",H6&lt;&gt;0)),H6/G6*100,"")</f>
        <v>65.32258064516128</v>
      </c>
      <c r="J6" s="21"/>
    </row>
    <row r="7" spans="1:10" s="38" customFormat="1" ht="61.5" customHeight="1">
      <c r="A7" s="21" t="s">
        <v>97</v>
      </c>
      <c r="B7" s="19" t="s">
        <v>75</v>
      </c>
      <c r="C7" s="49">
        <v>44008</v>
      </c>
      <c r="D7" s="21" t="s">
        <v>99</v>
      </c>
      <c r="E7" s="50">
        <v>9010001008669</v>
      </c>
      <c r="F7" s="51" t="s">
        <v>96</v>
      </c>
      <c r="G7" s="52">
        <v>10626000</v>
      </c>
      <c r="H7" s="52">
        <v>9900000</v>
      </c>
      <c r="I7" s="54">
        <f t="shared" si="0"/>
        <v>93.16770186335404</v>
      </c>
      <c r="J7" s="21"/>
    </row>
    <row r="8" spans="1:10" s="38" customFormat="1" ht="61.5" customHeight="1">
      <c r="A8" s="21" t="s">
        <v>85</v>
      </c>
      <c r="B8" s="19" t="s">
        <v>75</v>
      </c>
      <c r="C8" s="49">
        <v>44027</v>
      </c>
      <c r="D8" s="21" t="s">
        <v>102</v>
      </c>
      <c r="E8" s="50">
        <v>9010005016577</v>
      </c>
      <c r="F8" s="51" t="s">
        <v>96</v>
      </c>
      <c r="G8" s="52">
        <v>5390000</v>
      </c>
      <c r="H8" s="52">
        <v>4290000</v>
      </c>
      <c r="I8" s="54">
        <f>IF(AND(AND(G8&lt;&gt;"",G8&lt;&gt;0),AND(H8&lt;&gt;"",H8&lt;&gt;0)),H8/G8*100,"")</f>
        <v>79.59183673469387</v>
      </c>
      <c r="J8" s="21"/>
    </row>
    <row r="9" spans="1:10" s="38" customFormat="1" ht="61.5" customHeight="1">
      <c r="A9" s="21" t="s">
        <v>100</v>
      </c>
      <c r="B9" s="19" t="s">
        <v>75</v>
      </c>
      <c r="C9" s="49">
        <v>44040</v>
      </c>
      <c r="D9" s="21" t="s">
        <v>101</v>
      </c>
      <c r="E9" s="50">
        <v>2020001088122</v>
      </c>
      <c r="F9" s="51" t="s">
        <v>96</v>
      </c>
      <c r="G9" s="52">
        <v>11160600</v>
      </c>
      <c r="H9" s="52">
        <v>3358300</v>
      </c>
      <c r="I9" s="54">
        <f t="shared" si="0"/>
        <v>30.090676128523558</v>
      </c>
      <c r="J9" s="21"/>
    </row>
    <row r="10" spans="1:10" s="38" customFormat="1" ht="61.5" customHeight="1">
      <c r="A10" s="21" t="s">
        <v>91</v>
      </c>
      <c r="B10" s="19" t="s">
        <v>95</v>
      </c>
      <c r="C10" s="49">
        <v>44070</v>
      </c>
      <c r="D10" s="21" t="s">
        <v>103</v>
      </c>
      <c r="E10" s="50">
        <v>1013201015327</v>
      </c>
      <c r="F10" s="51" t="s">
        <v>96</v>
      </c>
      <c r="G10" s="52">
        <v>3597000</v>
      </c>
      <c r="H10" s="52">
        <v>2376000</v>
      </c>
      <c r="I10" s="54">
        <f t="shared" si="0"/>
        <v>66.05504587155964</v>
      </c>
      <c r="J10" s="21"/>
    </row>
    <row r="11" spans="1:10" s="38" customFormat="1" ht="61.5" customHeight="1">
      <c r="A11" s="21" t="s">
        <v>273</v>
      </c>
      <c r="B11" s="19" t="s">
        <v>95</v>
      </c>
      <c r="C11" s="49">
        <v>44186</v>
      </c>
      <c r="D11" s="21" t="s">
        <v>274</v>
      </c>
      <c r="E11" s="50">
        <v>6013301007970</v>
      </c>
      <c r="F11" s="51" t="s">
        <v>96</v>
      </c>
      <c r="G11" s="52">
        <v>4059000</v>
      </c>
      <c r="H11" s="52">
        <v>3740000</v>
      </c>
      <c r="I11" s="54">
        <f t="shared" si="0"/>
        <v>92.14092140921409</v>
      </c>
      <c r="J11" s="21"/>
    </row>
    <row r="12" spans="1:10" ht="13.5">
      <c r="A12" s="42" t="s">
        <v>12</v>
      </c>
      <c r="B12" s="46"/>
      <c r="C12" s="41"/>
      <c r="D12" s="41"/>
      <c r="E12" s="53"/>
      <c r="F12" s="41"/>
      <c r="G12" s="46"/>
      <c r="H12" s="41"/>
      <c r="I12" s="41"/>
      <c r="J12" s="41"/>
    </row>
    <row r="13" spans="1:11" ht="26.25" customHeight="1">
      <c r="A13" s="64"/>
      <c r="B13" s="64"/>
      <c r="C13" s="64"/>
      <c r="D13" s="64"/>
      <c r="E13" s="64"/>
      <c r="F13" s="64"/>
      <c r="G13" s="64"/>
      <c r="H13" s="64"/>
      <c r="I13" s="64"/>
      <c r="J13" s="64"/>
      <c r="K13" s="65"/>
    </row>
    <row r="14" spans="1:10" ht="13.5">
      <c r="A14" s="41"/>
      <c r="B14" s="46"/>
      <c r="C14" s="41"/>
      <c r="D14" s="41"/>
      <c r="E14" s="53"/>
      <c r="F14" s="41"/>
      <c r="G14" s="46"/>
      <c r="H14" s="41"/>
      <c r="I14" s="41"/>
      <c r="J14" s="41"/>
    </row>
  </sheetData>
  <sheetProtection/>
  <autoFilter ref="A5:K12"/>
  <mergeCells count="2">
    <mergeCell ref="A2:J2"/>
    <mergeCell ref="A13:K13"/>
  </mergeCells>
  <printOptions horizontalCentered="1"/>
  <pageMargins left="0.43" right="0.2" top="0.95" bottom="0.44" header="0.36" footer="0.32"/>
  <pageSetup horizontalDpi="600" verticalDpi="600" orientation="landscape" paperSize="9" scale="103" r:id="rId1"/>
</worksheet>
</file>

<file path=xl/worksheets/sheet4.xml><?xml version="1.0" encoding="utf-8"?>
<worksheet xmlns="http://schemas.openxmlformats.org/spreadsheetml/2006/main" xmlns:r="http://schemas.openxmlformats.org/officeDocument/2006/relationships">
  <dimension ref="A1:K92"/>
  <sheetViews>
    <sheetView view="pageBreakPreview" zoomScale="115" zoomScaleSheetLayoutView="115" zoomScalePageLayoutView="0" workbookViewId="0" topLeftCell="A1">
      <pane xSplit="1" ySplit="5" topLeftCell="B85" activePane="bottomRight" state="frozen"/>
      <selection pane="topLeft" activeCell="A1" sqref="A1"/>
      <selection pane="topRight" activeCell="B1" sqref="B1"/>
      <selection pane="bottomLeft" activeCell="A6" sqref="A6"/>
      <selection pane="bottomRight" activeCell="A1" sqref="A1:A16384"/>
    </sheetView>
  </sheetViews>
  <sheetFormatPr defaultColWidth="9.00390625" defaultRowHeight="13.5"/>
  <cols>
    <col min="1" max="1" width="20.625" style="22" customWidth="1"/>
    <col min="2" max="2" width="15.625" style="23" customWidth="1"/>
    <col min="3" max="3" width="13.00390625" style="23" customWidth="1"/>
    <col min="4" max="4" width="18.75390625" style="22" customWidth="1"/>
    <col min="5" max="5" width="14.625" style="24" customWidth="1"/>
    <col min="6" max="6" width="81.00390625" style="25" customWidth="1"/>
    <col min="7" max="8" width="8.875" style="26" customWidth="1"/>
    <col min="9" max="9" width="7.625" style="27" customWidth="1"/>
    <col min="10" max="10" width="6.50390625" style="22" customWidth="1"/>
    <col min="11" max="11" width="4.375" style="22" customWidth="1"/>
    <col min="12" max="16384" width="9.00390625" style="22" customWidth="1"/>
  </cols>
  <sheetData>
    <row r="1" ht="13.5">
      <c r="A1" s="22" t="s">
        <v>20</v>
      </c>
    </row>
    <row r="2" spans="1:11" ht="18" customHeight="1">
      <c r="A2" s="62" t="s">
        <v>22</v>
      </c>
      <c r="B2" s="62"/>
      <c r="C2" s="62"/>
      <c r="D2" s="62"/>
      <c r="E2" s="62"/>
      <c r="F2" s="62"/>
      <c r="G2" s="62"/>
      <c r="H2" s="62"/>
      <c r="I2" s="62"/>
      <c r="J2" s="62"/>
      <c r="K2" s="62"/>
    </row>
    <row r="5" spans="1:11" s="31" customFormat="1" ht="47.25" customHeight="1">
      <c r="A5" s="28" t="s">
        <v>4</v>
      </c>
      <c r="B5" s="28" t="s">
        <v>0</v>
      </c>
      <c r="C5" s="28" t="s">
        <v>3</v>
      </c>
      <c r="D5" s="28" t="s">
        <v>5</v>
      </c>
      <c r="E5" s="29" t="s">
        <v>21</v>
      </c>
      <c r="F5" s="28" t="s">
        <v>10</v>
      </c>
      <c r="G5" s="30" t="s">
        <v>6</v>
      </c>
      <c r="H5" s="30" t="s">
        <v>1</v>
      </c>
      <c r="I5" s="28" t="s">
        <v>7</v>
      </c>
      <c r="J5" s="28" t="s">
        <v>11</v>
      </c>
      <c r="K5" s="28" t="s">
        <v>2</v>
      </c>
    </row>
    <row r="6" spans="1:11" s="38" customFormat="1" ht="86.25" customHeight="1">
      <c r="A6" s="32" t="s">
        <v>26</v>
      </c>
      <c r="B6" s="19" t="s">
        <v>75</v>
      </c>
      <c r="C6" s="33">
        <v>43922</v>
      </c>
      <c r="D6" s="37" t="s">
        <v>104</v>
      </c>
      <c r="E6" s="20">
        <v>5010405004953</v>
      </c>
      <c r="F6" s="34" t="s">
        <v>224</v>
      </c>
      <c r="G6" s="35">
        <v>35541000</v>
      </c>
      <c r="H6" s="35">
        <v>35541000</v>
      </c>
      <c r="I6" s="36">
        <f aca="true" t="shared" si="0" ref="I6:I35">IF(AND(AND(G6&lt;&gt;"",G6&lt;&gt;0),AND(H6&lt;&gt;"",H6&lt;&gt;0)),H6/G6*100,"")</f>
        <v>100</v>
      </c>
      <c r="J6" s="37"/>
      <c r="K6" s="34"/>
    </row>
    <row r="7" spans="1:11" s="38" customFormat="1" ht="86.25" customHeight="1">
      <c r="A7" s="34" t="s">
        <v>25</v>
      </c>
      <c r="B7" s="19" t="s">
        <v>75</v>
      </c>
      <c r="C7" s="33">
        <v>43922</v>
      </c>
      <c r="D7" s="19" t="s">
        <v>105</v>
      </c>
      <c r="E7" s="20">
        <v>8010401024011</v>
      </c>
      <c r="F7" s="19" t="s">
        <v>219</v>
      </c>
      <c r="G7" s="35">
        <v>19946000</v>
      </c>
      <c r="H7" s="35">
        <v>19910000</v>
      </c>
      <c r="I7" s="36">
        <f t="shared" si="0"/>
        <v>99.81951268424747</v>
      </c>
      <c r="J7" s="37"/>
      <c r="K7" s="34"/>
    </row>
    <row r="8" spans="1:11" s="38" customFormat="1" ht="86.25" customHeight="1">
      <c r="A8" s="34" t="s">
        <v>27</v>
      </c>
      <c r="B8" s="19" t="s">
        <v>75</v>
      </c>
      <c r="C8" s="33">
        <v>43927</v>
      </c>
      <c r="D8" s="19" t="s">
        <v>106</v>
      </c>
      <c r="E8" s="20" t="s">
        <v>31</v>
      </c>
      <c r="F8" s="19" t="s">
        <v>228</v>
      </c>
      <c r="G8" s="35">
        <v>44946000</v>
      </c>
      <c r="H8" s="35">
        <v>44880000</v>
      </c>
      <c r="I8" s="36">
        <f t="shared" si="0"/>
        <v>99.85315712187959</v>
      </c>
      <c r="J8" s="37"/>
      <c r="K8" s="34"/>
    </row>
    <row r="9" spans="1:11" s="38" customFormat="1" ht="86.25" customHeight="1">
      <c r="A9" s="34" t="s">
        <v>28</v>
      </c>
      <c r="B9" s="19" t="s">
        <v>75</v>
      </c>
      <c r="C9" s="33">
        <v>43929</v>
      </c>
      <c r="D9" s="19" t="s">
        <v>105</v>
      </c>
      <c r="E9" s="20">
        <v>8010401024011</v>
      </c>
      <c r="F9" s="19" t="s">
        <v>220</v>
      </c>
      <c r="G9" s="35">
        <v>19976000</v>
      </c>
      <c r="H9" s="35">
        <v>13915000</v>
      </c>
      <c r="I9" s="36">
        <f t="shared" si="0"/>
        <v>69.65859030837004</v>
      </c>
      <c r="J9" s="37"/>
      <c r="K9" s="34"/>
    </row>
    <row r="10" spans="1:11" s="38" customFormat="1" ht="86.25" customHeight="1">
      <c r="A10" s="34" t="s">
        <v>29</v>
      </c>
      <c r="B10" s="19" t="s">
        <v>75</v>
      </c>
      <c r="C10" s="33">
        <v>43941</v>
      </c>
      <c r="D10" s="19" t="s">
        <v>107</v>
      </c>
      <c r="E10" s="20">
        <v>1010005018655</v>
      </c>
      <c r="F10" s="19" t="s">
        <v>229</v>
      </c>
      <c r="G10" s="35">
        <v>11825000</v>
      </c>
      <c r="H10" s="35">
        <v>11770000</v>
      </c>
      <c r="I10" s="36">
        <f t="shared" si="0"/>
        <v>99.53488372093024</v>
      </c>
      <c r="J10" s="37"/>
      <c r="K10" s="34"/>
    </row>
    <row r="11" spans="1:11" s="38" customFormat="1" ht="86.25" customHeight="1">
      <c r="A11" s="34" t="s">
        <v>30</v>
      </c>
      <c r="B11" s="19" t="s">
        <v>75</v>
      </c>
      <c r="C11" s="33">
        <v>43952</v>
      </c>
      <c r="D11" s="19" t="s">
        <v>108</v>
      </c>
      <c r="E11" s="20">
        <v>4010405000185</v>
      </c>
      <c r="F11" s="19" t="s">
        <v>225</v>
      </c>
      <c r="G11" s="35">
        <v>36993000</v>
      </c>
      <c r="H11" s="35">
        <v>36960000</v>
      </c>
      <c r="I11" s="36">
        <f t="shared" si="0"/>
        <v>99.9107939339875</v>
      </c>
      <c r="J11" s="37"/>
      <c r="K11" s="34"/>
    </row>
    <row r="12" spans="1:11" s="38" customFormat="1" ht="86.25" customHeight="1">
      <c r="A12" s="34" t="s">
        <v>32</v>
      </c>
      <c r="B12" s="19" t="s">
        <v>75</v>
      </c>
      <c r="C12" s="33">
        <v>43958</v>
      </c>
      <c r="D12" s="19" t="s">
        <v>109</v>
      </c>
      <c r="E12" s="20">
        <v>5010005016762</v>
      </c>
      <c r="F12" s="19" t="s">
        <v>222</v>
      </c>
      <c r="G12" s="35">
        <v>20053000</v>
      </c>
      <c r="H12" s="35">
        <v>20053000</v>
      </c>
      <c r="I12" s="36">
        <f t="shared" si="0"/>
        <v>100</v>
      </c>
      <c r="J12" s="37"/>
      <c r="K12" s="34"/>
    </row>
    <row r="13" spans="1:11" s="38" customFormat="1" ht="86.25" customHeight="1">
      <c r="A13" s="34" t="s">
        <v>33</v>
      </c>
      <c r="B13" s="19" t="s">
        <v>75</v>
      </c>
      <c r="C13" s="33">
        <v>43959</v>
      </c>
      <c r="D13" s="19" t="s">
        <v>108</v>
      </c>
      <c r="E13" s="20">
        <v>4010405000185</v>
      </c>
      <c r="F13" s="19" t="s">
        <v>218</v>
      </c>
      <c r="G13" s="35">
        <v>39996000</v>
      </c>
      <c r="H13" s="35">
        <v>27720000</v>
      </c>
      <c r="I13" s="36">
        <f t="shared" si="0"/>
        <v>69.3069306930693</v>
      </c>
      <c r="J13" s="37"/>
      <c r="K13" s="34"/>
    </row>
    <row r="14" spans="1:11" s="38" customFormat="1" ht="86.25" customHeight="1">
      <c r="A14" s="34" t="s">
        <v>34</v>
      </c>
      <c r="B14" s="19" t="s">
        <v>75</v>
      </c>
      <c r="C14" s="33">
        <v>43959</v>
      </c>
      <c r="D14" s="19" t="s">
        <v>110</v>
      </c>
      <c r="E14" s="20" t="s">
        <v>31</v>
      </c>
      <c r="F14" s="19" t="s">
        <v>211</v>
      </c>
      <c r="G14" s="35">
        <v>23650000</v>
      </c>
      <c r="H14" s="35">
        <v>23650000</v>
      </c>
      <c r="I14" s="36">
        <f t="shared" si="0"/>
        <v>100</v>
      </c>
      <c r="J14" s="37"/>
      <c r="K14" s="34"/>
    </row>
    <row r="15" spans="1:11" s="38" customFormat="1" ht="86.25" customHeight="1">
      <c r="A15" s="34" t="s">
        <v>35</v>
      </c>
      <c r="B15" s="19" t="s">
        <v>75</v>
      </c>
      <c r="C15" s="33">
        <v>43959</v>
      </c>
      <c r="D15" s="19" t="s">
        <v>111</v>
      </c>
      <c r="E15" s="20">
        <v>4010405000185</v>
      </c>
      <c r="F15" s="19" t="s">
        <v>221</v>
      </c>
      <c r="G15" s="35">
        <v>19976000</v>
      </c>
      <c r="H15" s="35">
        <v>19976000</v>
      </c>
      <c r="I15" s="36">
        <f t="shared" si="0"/>
        <v>100</v>
      </c>
      <c r="J15" s="37"/>
      <c r="K15" s="34"/>
    </row>
    <row r="16" spans="1:11" s="38" customFormat="1" ht="86.25" customHeight="1">
      <c r="A16" s="34" t="s">
        <v>36</v>
      </c>
      <c r="B16" s="19" t="s">
        <v>75</v>
      </c>
      <c r="C16" s="33">
        <v>43959</v>
      </c>
      <c r="D16" s="19" t="s">
        <v>112</v>
      </c>
      <c r="E16" s="20">
        <v>8010401075293</v>
      </c>
      <c r="F16" s="19" t="s">
        <v>161</v>
      </c>
      <c r="G16" s="35">
        <v>12595000</v>
      </c>
      <c r="H16" s="35">
        <v>12595000</v>
      </c>
      <c r="I16" s="36">
        <f t="shared" si="0"/>
        <v>100</v>
      </c>
      <c r="J16" s="37"/>
      <c r="K16" s="34"/>
    </row>
    <row r="17" spans="1:11" s="38" customFormat="1" ht="86.25" customHeight="1">
      <c r="A17" s="34" t="s">
        <v>157</v>
      </c>
      <c r="B17" s="19" t="s">
        <v>75</v>
      </c>
      <c r="C17" s="33">
        <v>43962</v>
      </c>
      <c r="D17" s="19" t="s">
        <v>113</v>
      </c>
      <c r="E17" s="20">
        <v>6010005014864</v>
      </c>
      <c r="F17" s="19" t="s">
        <v>162</v>
      </c>
      <c r="G17" s="35">
        <v>9493000</v>
      </c>
      <c r="H17" s="35">
        <v>9100000</v>
      </c>
      <c r="I17" s="36">
        <f t="shared" si="0"/>
        <v>95.86010744759297</v>
      </c>
      <c r="J17" s="37"/>
      <c r="K17" s="34"/>
    </row>
    <row r="18" spans="1:11" s="38" customFormat="1" ht="86.25" customHeight="1">
      <c r="A18" s="34" t="s">
        <v>37</v>
      </c>
      <c r="B18" s="19" t="s">
        <v>75</v>
      </c>
      <c r="C18" s="33">
        <v>43963</v>
      </c>
      <c r="D18" s="19" t="s">
        <v>114</v>
      </c>
      <c r="E18" s="20" t="s">
        <v>31</v>
      </c>
      <c r="F18" s="19" t="s">
        <v>245</v>
      </c>
      <c r="G18" s="35">
        <v>25993000</v>
      </c>
      <c r="H18" s="35">
        <v>25967700</v>
      </c>
      <c r="I18" s="36">
        <f t="shared" si="0"/>
        <v>99.90266610241218</v>
      </c>
      <c r="J18" s="37"/>
      <c r="K18" s="34"/>
    </row>
    <row r="19" spans="1:11" s="38" customFormat="1" ht="86.25" customHeight="1">
      <c r="A19" s="34" t="s">
        <v>38</v>
      </c>
      <c r="B19" s="19" t="s">
        <v>75</v>
      </c>
      <c r="C19" s="33">
        <v>43963</v>
      </c>
      <c r="D19" s="19" t="s">
        <v>115</v>
      </c>
      <c r="E19" s="20">
        <v>2011105003406</v>
      </c>
      <c r="F19" s="19" t="s">
        <v>163</v>
      </c>
      <c r="G19" s="35">
        <v>21945000</v>
      </c>
      <c r="H19" s="35">
        <v>21307000</v>
      </c>
      <c r="I19" s="36">
        <f t="shared" si="0"/>
        <v>97.09273182957394</v>
      </c>
      <c r="J19" s="37"/>
      <c r="K19" s="34"/>
    </row>
    <row r="20" spans="1:11" s="38" customFormat="1" ht="86.25" customHeight="1">
      <c r="A20" s="34" t="s">
        <v>39</v>
      </c>
      <c r="B20" s="19" t="s">
        <v>75</v>
      </c>
      <c r="C20" s="33">
        <v>43965</v>
      </c>
      <c r="D20" s="19" t="s">
        <v>116</v>
      </c>
      <c r="E20" s="20">
        <v>1010005005059</v>
      </c>
      <c r="F20" s="19" t="s">
        <v>164</v>
      </c>
      <c r="G20" s="35">
        <v>19943000</v>
      </c>
      <c r="H20" s="35">
        <v>19690000</v>
      </c>
      <c r="I20" s="36">
        <f t="shared" si="0"/>
        <v>98.73138444567016</v>
      </c>
      <c r="J20" s="37"/>
      <c r="K20" s="34"/>
    </row>
    <row r="21" spans="1:11" s="38" customFormat="1" ht="86.25" customHeight="1">
      <c r="A21" s="34" t="s">
        <v>40</v>
      </c>
      <c r="B21" s="19" t="s">
        <v>75</v>
      </c>
      <c r="C21" s="33">
        <v>43965</v>
      </c>
      <c r="D21" s="19" t="s">
        <v>116</v>
      </c>
      <c r="E21" s="20">
        <v>1010005005059</v>
      </c>
      <c r="F21" s="19" t="s">
        <v>165</v>
      </c>
      <c r="G21" s="35">
        <v>8921000</v>
      </c>
      <c r="H21" s="35">
        <v>8910000</v>
      </c>
      <c r="I21" s="36">
        <f t="shared" si="0"/>
        <v>99.8766954377312</v>
      </c>
      <c r="J21" s="37"/>
      <c r="K21" s="34"/>
    </row>
    <row r="22" spans="1:11" s="38" customFormat="1" ht="86.25" customHeight="1">
      <c r="A22" s="34" t="s">
        <v>41</v>
      </c>
      <c r="B22" s="19" t="s">
        <v>75</v>
      </c>
      <c r="C22" s="33">
        <v>43966</v>
      </c>
      <c r="D22" s="19" t="s">
        <v>117</v>
      </c>
      <c r="E22" s="20" t="s">
        <v>31</v>
      </c>
      <c r="F22" s="19" t="s">
        <v>166</v>
      </c>
      <c r="G22" s="35">
        <v>49940000</v>
      </c>
      <c r="H22" s="35">
        <v>49940000</v>
      </c>
      <c r="I22" s="36">
        <f t="shared" si="0"/>
        <v>100</v>
      </c>
      <c r="J22" s="37"/>
      <c r="K22" s="34"/>
    </row>
    <row r="23" spans="1:11" s="38" customFormat="1" ht="86.25" customHeight="1">
      <c r="A23" s="34" t="s">
        <v>42</v>
      </c>
      <c r="B23" s="19" t="s">
        <v>75</v>
      </c>
      <c r="C23" s="33">
        <v>43966</v>
      </c>
      <c r="D23" s="19" t="s">
        <v>118</v>
      </c>
      <c r="E23" s="20" t="s">
        <v>31</v>
      </c>
      <c r="F23" s="19" t="s">
        <v>167</v>
      </c>
      <c r="G23" s="35">
        <v>47971000</v>
      </c>
      <c r="H23" s="35">
        <v>47927000</v>
      </c>
      <c r="I23" s="36">
        <f t="shared" si="0"/>
        <v>99.90827791790873</v>
      </c>
      <c r="J23" s="37"/>
      <c r="K23" s="34"/>
    </row>
    <row r="24" spans="1:11" s="38" customFormat="1" ht="86.25" customHeight="1">
      <c r="A24" s="34" t="s">
        <v>43</v>
      </c>
      <c r="B24" s="19" t="s">
        <v>75</v>
      </c>
      <c r="C24" s="33">
        <v>43966</v>
      </c>
      <c r="D24" s="19" t="s">
        <v>119</v>
      </c>
      <c r="E24" s="20" t="s">
        <v>31</v>
      </c>
      <c r="F24" s="19" t="s">
        <v>226</v>
      </c>
      <c r="G24" s="35">
        <v>39996000</v>
      </c>
      <c r="H24" s="35">
        <v>39930000</v>
      </c>
      <c r="I24" s="36">
        <f t="shared" si="0"/>
        <v>99.83498349834984</v>
      </c>
      <c r="J24" s="37"/>
      <c r="K24" s="34"/>
    </row>
    <row r="25" spans="1:11" s="38" customFormat="1" ht="86.25" customHeight="1">
      <c r="A25" s="34" t="s">
        <v>44</v>
      </c>
      <c r="B25" s="19" t="s">
        <v>75</v>
      </c>
      <c r="C25" s="33">
        <v>43966</v>
      </c>
      <c r="D25" s="19" t="s">
        <v>120</v>
      </c>
      <c r="E25" s="20">
        <v>3011101015783</v>
      </c>
      <c r="F25" s="19" t="s">
        <v>168</v>
      </c>
      <c r="G25" s="35">
        <v>29942000</v>
      </c>
      <c r="H25" s="35">
        <v>29909000</v>
      </c>
      <c r="I25" s="36">
        <f t="shared" si="0"/>
        <v>99.88978692138134</v>
      </c>
      <c r="J25" s="37"/>
      <c r="K25" s="34"/>
    </row>
    <row r="26" spans="1:11" s="38" customFormat="1" ht="86.25" customHeight="1">
      <c r="A26" s="34" t="s">
        <v>45</v>
      </c>
      <c r="B26" s="19" t="s">
        <v>75</v>
      </c>
      <c r="C26" s="33">
        <v>43966</v>
      </c>
      <c r="D26" s="19" t="s">
        <v>121</v>
      </c>
      <c r="E26" s="20" t="s">
        <v>31</v>
      </c>
      <c r="F26" s="19" t="s">
        <v>223</v>
      </c>
      <c r="G26" s="35">
        <v>18986000</v>
      </c>
      <c r="H26" s="35">
        <v>18920000</v>
      </c>
      <c r="I26" s="36">
        <f t="shared" si="0"/>
        <v>99.65237543453071</v>
      </c>
      <c r="J26" s="37"/>
      <c r="K26" s="34"/>
    </row>
    <row r="27" spans="1:11" s="38" customFormat="1" ht="86.25" customHeight="1">
      <c r="A27" s="34" t="s">
        <v>46</v>
      </c>
      <c r="B27" s="19" t="s">
        <v>75</v>
      </c>
      <c r="C27" s="33">
        <v>43966</v>
      </c>
      <c r="D27" s="19" t="s">
        <v>122</v>
      </c>
      <c r="E27" s="20">
        <v>4240001010433</v>
      </c>
      <c r="F27" s="19" t="s">
        <v>213</v>
      </c>
      <c r="G27" s="35">
        <v>14047000</v>
      </c>
      <c r="H27" s="35">
        <v>13992000</v>
      </c>
      <c r="I27" s="36">
        <f t="shared" si="0"/>
        <v>99.60845732184808</v>
      </c>
      <c r="J27" s="37"/>
      <c r="K27" s="34"/>
    </row>
    <row r="28" spans="1:11" s="38" customFormat="1" ht="86.25" customHeight="1">
      <c r="A28" s="34" t="s">
        <v>47</v>
      </c>
      <c r="B28" s="19" t="s">
        <v>75</v>
      </c>
      <c r="C28" s="33">
        <v>43966</v>
      </c>
      <c r="D28" s="19" t="s">
        <v>123</v>
      </c>
      <c r="E28" s="20" t="s">
        <v>31</v>
      </c>
      <c r="F28" s="19" t="s">
        <v>212</v>
      </c>
      <c r="G28" s="35">
        <v>10879000</v>
      </c>
      <c r="H28" s="35">
        <v>10879000</v>
      </c>
      <c r="I28" s="36">
        <f t="shared" si="0"/>
        <v>100</v>
      </c>
      <c r="J28" s="37"/>
      <c r="K28" s="34"/>
    </row>
    <row r="29" spans="1:11" s="38" customFormat="1" ht="86.25" customHeight="1">
      <c r="A29" s="34" t="s">
        <v>48</v>
      </c>
      <c r="B29" s="19" t="s">
        <v>75</v>
      </c>
      <c r="C29" s="33">
        <v>43969</v>
      </c>
      <c r="D29" s="19" t="s">
        <v>124</v>
      </c>
      <c r="E29" s="20">
        <v>6011101045308</v>
      </c>
      <c r="F29" s="19" t="s">
        <v>169</v>
      </c>
      <c r="G29" s="35">
        <v>19349000</v>
      </c>
      <c r="H29" s="35">
        <v>19338000</v>
      </c>
      <c r="I29" s="36">
        <f t="shared" si="0"/>
        <v>99.94314951677089</v>
      </c>
      <c r="J29" s="37"/>
      <c r="K29" s="34"/>
    </row>
    <row r="30" spans="1:11" s="38" customFormat="1" ht="86.25" customHeight="1">
      <c r="A30" s="34" t="s">
        <v>158</v>
      </c>
      <c r="B30" s="19" t="s">
        <v>75</v>
      </c>
      <c r="C30" s="33">
        <v>43969</v>
      </c>
      <c r="D30" s="19" t="s">
        <v>125</v>
      </c>
      <c r="E30" s="20" t="s">
        <v>31</v>
      </c>
      <c r="F30" s="19" t="s">
        <v>170</v>
      </c>
      <c r="G30" s="35">
        <v>14949000</v>
      </c>
      <c r="H30" s="35">
        <v>14905000</v>
      </c>
      <c r="I30" s="36">
        <f t="shared" si="0"/>
        <v>99.70566593083149</v>
      </c>
      <c r="J30" s="37"/>
      <c r="K30" s="34"/>
    </row>
    <row r="31" spans="1:11" s="38" customFormat="1" ht="86.25" customHeight="1">
      <c r="A31" s="34" t="s">
        <v>49</v>
      </c>
      <c r="B31" s="19" t="s">
        <v>75</v>
      </c>
      <c r="C31" s="33">
        <v>43969</v>
      </c>
      <c r="D31" s="19" t="s">
        <v>109</v>
      </c>
      <c r="E31" s="20">
        <v>5010005016762</v>
      </c>
      <c r="F31" s="19" t="s">
        <v>216</v>
      </c>
      <c r="G31" s="35">
        <v>11946000</v>
      </c>
      <c r="H31" s="35">
        <v>11946000</v>
      </c>
      <c r="I31" s="36">
        <f t="shared" si="0"/>
        <v>100</v>
      </c>
      <c r="J31" s="37"/>
      <c r="K31" s="34"/>
    </row>
    <row r="32" spans="1:11" s="38" customFormat="1" ht="86.25" customHeight="1">
      <c r="A32" s="34" t="s">
        <v>50</v>
      </c>
      <c r="B32" s="19" t="s">
        <v>75</v>
      </c>
      <c r="C32" s="33">
        <v>43971</v>
      </c>
      <c r="D32" s="19" t="s">
        <v>122</v>
      </c>
      <c r="E32" s="20">
        <v>4240001010433</v>
      </c>
      <c r="F32" s="19" t="s">
        <v>214</v>
      </c>
      <c r="G32" s="35">
        <v>13992000</v>
      </c>
      <c r="H32" s="35">
        <v>13992000</v>
      </c>
      <c r="I32" s="36">
        <f t="shared" si="0"/>
        <v>100</v>
      </c>
      <c r="J32" s="37"/>
      <c r="K32" s="34"/>
    </row>
    <row r="33" spans="1:11" s="38" customFormat="1" ht="86.25" customHeight="1">
      <c r="A33" s="34" t="s">
        <v>51</v>
      </c>
      <c r="B33" s="19" t="s">
        <v>75</v>
      </c>
      <c r="C33" s="33">
        <v>43971</v>
      </c>
      <c r="D33" s="19" t="s">
        <v>126</v>
      </c>
      <c r="E33" s="20">
        <v>9010001008669</v>
      </c>
      <c r="F33" s="19" t="s">
        <v>171</v>
      </c>
      <c r="G33" s="35">
        <v>9922000</v>
      </c>
      <c r="H33" s="35">
        <v>9900000</v>
      </c>
      <c r="I33" s="36">
        <f t="shared" si="0"/>
        <v>99.77827050997783</v>
      </c>
      <c r="J33" s="37"/>
      <c r="K33" s="34"/>
    </row>
    <row r="34" spans="1:11" s="38" customFormat="1" ht="86.25" customHeight="1">
      <c r="A34" s="34" t="s">
        <v>52</v>
      </c>
      <c r="B34" s="19" t="s">
        <v>75</v>
      </c>
      <c r="C34" s="33">
        <v>43973</v>
      </c>
      <c r="D34" s="19" t="s">
        <v>127</v>
      </c>
      <c r="E34" s="20" t="s">
        <v>31</v>
      </c>
      <c r="F34" s="19" t="s">
        <v>172</v>
      </c>
      <c r="G34" s="35">
        <v>24937000</v>
      </c>
      <c r="H34" s="35">
        <v>24893000</v>
      </c>
      <c r="I34" s="36">
        <f t="shared" si="0"/>
        <v>99.82355535950596</v>
      </c>
      <c r="J34" s="37"/>
      <c r="K34" s="34"/>
    </row>
    <row r="35" spans="1:11" s="39" customFormat="1" ht="86.25" customHeight="1">
      <c r="A35" s="34" t="s">
        <v>53</v>
      </c>
      <c r="B35" s="19" t="s">
        <v>75</v>
      </c>
      <c r="C35" s="33">
        <v>43976</v>
      </c>
      <c r="D35" s="19" t="s">
        <v>128</v>
      </c>
      <c r="E35" s="20">
        <v>3010005000132</v>
      </c>
      <c r="F35" s="19" t="s">
        <v>227</v>
      </c>
      <c r="G35" s="35">
        <v>15686000</v>
      </c>
      <c r="H35" s="35">
        <v>15620000</v>
      </c>
      <c r="I35" s="36">
        <f t="shared" si="0"/>
        <v>99.57924263674614</v>
      </c>
      <c r="J35" s="37"/>
      <c r="K35" s="34"/>
    </row>
    <row r="36" spans="1:11" s="39" customFormat="1" ht="86.25" customHeight="1">
      <c r="A36" s="34" t="s">
        <v>54</v>
      </c>
      <c r="B36" s="19" t="s">
        <v>75</v>
      </c>
      <c r="C36" s="33">
        <v>43979</v>
      </c>
      <c r="D36" s="19" t="s">
        <v>129</v>
      </c>
      <c r="E36" s="20" t="s">
        <v>31</v>
      </c>
      <c r="F36" s="19" t="s">
        <v>254</v>
      </c>
      <c r="G36" s="35">
        <v>22957000</v>
      </c>
      <c r="H36" s="35">
        <v>22770000</v>
      </c>
      <c r="I36" s="36">
        <f aca="true" t="shared" si="1" ref="I36:I68">IF(AND(AND(G36&lt;&gt;"",G36&lt;&gt;0),AND(H36&lt;&gt;"",H36&lt;&gt;0)),H36/G36*100,"")</f>
        <v>99.18543363679923</v>
      </c>
      <c r="J36" s="37"/>
      <c r="K36" s="34"/>
    </row>
    <row r="37" spans="1:11" s="39" customFormat="1" ht="86.25" customHeight="1">
      <c r="A37" s="34" t="s">
        <v>55</v>
      </c>
      <c r="B37" s="19" t="s">
        <v>75</v>
      </c>
      <c r="C37" s="33">
        <v>43979</v>
      </c>
      <c r="D37" s="19" t="s">
        <v>130</v>
      </c>
      <c r="E37" s="20">
        <v>9010005000135</v>
      </c>
      <c r="F37" s="19" t="s">
        <v>215</v>
      </c>
      <c r="G37" s="35">
        <v>13816000</v>
      </c>
      <c r="H37" s="35">
        <v>13805000</v>
      </c>
      <c r="I37" s="36">
        <f t="shared" si="1"/>
        <v>99.92038216560509</v>
      </c>
      <c r="J37" s="37"/>
      <c r="K37" s="34"/>
    </row>
    <row r="38" spans="1:11" s="39" customFormat="1" ht="86.25" customHeight="1">
      <c r="A38" s="34" t="s">
        <v>56</v>
      </c>
      <c r="B38" s="19" t="s">
        <v>75</v>
      </c>
      <c r="C38" s="33">
        <v>43979</v>
      </c>
      <c r="D38" s="19" t="s">
        <v>131</v>
      </c>
      <c r="E38" s="20" t="s">
        <v>31</v>
      </c>
      <c r="F38" s="19" t="s">
        <v>253</v>
      </c>
      <c r="G38" s="35">
        <v>11946000</v>
      </c>
      <c r="H38" s="35">
        <v>11900000</v>
      </c>
      <c r="I38" s="36">
        <f t="shared" si="1"/>
        <v>99.61493386907752</v>
      </c>
      <c r="J38" s="37"/>
      <c r="K38" s="34"/>
    </row>
    <row r="39" spans="1:11" s="39" customFormat="1" ht="86.25" customHeight="1">
      <c r="A39" s="34" t="s">
        <v>57</v>
      </c>
      <c r="B39" s="19" t="s">
        <v>75</v>
      </c>
      <c r="C39" s="33">
        <v>43980</v>
      </c>
      <c r="D39" s="19" t="s">
        <v>132</v>
      </c>
      <c r="E39" s="20" t="s">
        <v>31</v>
      </c>
      <c r="F39" s="19" t="s">
        <v>250</v>
      </c>
      <c r="G39" s="35">
        <v>22990000</v>
      </c>
      <c r="H39" s="35">
        <v>22990000</v>
      </c>
      <c r="I39" s="36">
        <f t="shared" si="1"/>
        <v>100</v>
      </c>
      <c r="J39" s="37"/>
      <c r="K39" s="34"/>
    </row>
    <row r="40" spans="1:11" s="39" customFormat="1" ht="86.25" customHeight="1">
      <c r="A40" s="34" t="s">
        <v>58</v>
      </c>
      <c r="B40" s="19" t="s">
        <v>75</v>
      </c>
      <c r="C40" s="33">
        <v>43980</v>
      </c>
      <c r="D40" s="19" t="s">
        <v>133</v>
      </c>
      <c r="E40" s="20" t="s">
        <v>31</v>
      </c>
      <c r="F40" s="19" t="s">
        <v>251</v>
      </c>
      <c r="G40" s="35">
        <v>19987000</v>
      </c>
      <c r="H40" s="35">
        <v>19980000</v>
      </c>
      <c r="I40" s="36">
        <f t="shared" si="1"/>
        <v>99.96497723520288</v>
      </c>
      <c r="J40" s="37"/>
      <c r="K40" s="34"/>
    </row>
    <row r="41" spans="1:11" s="39" customFormat="1" ht="86.25" customHeight="1">
      <c r="A41" s="34" t="s">
        <v>59</v>
      </c>
      <c r="B41" s="19" t="s">
        <v>75</v>
      </c>
      <c r="C41" s="33">
        <v>43980</v>
      </c>
      <c r="D41" s="19" t="s">
        <v>134</v>
      </c>
      <c r="E41" s="20" t="s">
        <v>31</v>
      </c>
      <c r="F41" s="19" t="s">
        <v>173</v>
      </c>
      <c r="G41" s="35">
        <v>19756000</v>
      </c>
      <c r="H41" s="35">
        <v>19690000</v>
      </c>
      <c r="I41" s="36">
        <f t="shared" si="1"/>
        <v>99.66592427616926</v>
      </c>
      <c r="J41" s="37"/>
      <c r="K41" s="34"/>
    </row>
    <row r="42" spans="1:11" s="39" customFormat="1" ht="86.25" customHeight="1">
      <c r="A42" s="34" t="s">
        <v>60</v>
      </c>
      <c r="B42" s="19" t="s">
        <v>75</v>
      </c>
      <c r="C42" s="33">
        <v>43983</v>
      </c>
      <c r="D42" s="19" t="s">
        <v>135</v>
      </c>
      <c r="E42" s="20">
        <v>3010005000132</v>
      </c>
      <c r="F42" s="19" t="s">
        <v>230</v>
      </c>
      <c r="G42" s="35">
        <v>39952000</v>
      </c>
      <c r="H42" s="35">
        <v>39820000</v>
      </c>
      <c r="I42" s="36">
        <f t="shared" si="1"/>
        <v>99.66960352422907</v>
      </c>
      <c r="J42" s="37"/>
      <c r="K42" s="34"/>
    </row>
    <row r="43" spans="1:11" s="39" customFormat="1" ht="86.25" customHeight="1">
      <c r="A43" s="34" t="s">
        <v>159</v>
      </c>
      <c r="B43" s="19" t="s">
        <v>75</v>
      </c>
      <c r="C43" s="33">
        <v>43983</v>
      </c>
      <c r="D43" s="19" t="s">
        <v>136</v>
      </c>
      <c r="E43" s="20">
        <v>1010505001763</v>
      </c>
      <c r="F43" s="19" t="s">
        <v>209</v>
      </c>
      <c r="G43" s="35">
        <v>29766000</v>
      </c>
      <c r="H43" s="35">
        <v>29700000</v>
      </c>
      <c r="I43" s="36">
        <f t="shared" si="1"/>
        <v>99.77827050997783</v>
      </c>
      <c r="J43" s="37"/>
      <c r="K43" s="34"/>
    </row>
    <row r="44" spans="1:11" s="39" customFormat="1" ht="86.25" customHeight="1">
      <c r="A44" s="34" t="s">
        <v>61</v>
      </c>
      <c r="B44" s="19" t="s">
        <v>75</v>
      </c>
      <c r="C44" s="33">
        <v>43983</v>
      </c>
      <c r="D44" s="19" t="s">
        <v>137</v>
      </c>
      <c r="E44" s="20" t="s">
        <v>31</v>
      </c>
      <c r="F44" s="19" t="s">
        <v>249</v>
      </c>
      <c r="G44" s="35">
        <v>13926000</v>
      </c>
      <c r="H44" s="35">
        <v>13860000</v>
      </c>
      <c r="I44" s="36">
        <f t="shared" si="1"/>
        <v>99.52606635071089</v>
      </c>
      <c r="J44" s="37"/>
      <c r="K44" s="34"/>
    </row>
    <row r="45" spans="1:11" s="39" customFormat="1" ht="86.25" customHeight="1">
      <c r="A45" s="34" t="s">
        <v>62</v>
      </c>
      <c r="B45" s="19" t="s">
        <v>75</v>
      </c>
      <c r="C45" s="33">
        <v>43983</v>
      </c>
      <c r="D45" s="19" t="s">
        <v>138</v>
      </c>
      <c r="E45" s="20">
        <v>4011105003503</v>
      </c>
      <c r="F45" s="19" t="s">
        <v>255</v>
      </c>
      <c r="G45" s="35">
        <v>7986000</v>
      </c>
      <c r="H45" s="35">
        <v>7744000</v>
      </c>
      <c r="I45" s="36">
        <f t="shared" si="1"/>
        <v>96.96969696969697</v>
      </c>
      <c r="J45" s="37"/>
      <c r="K45" s="34"/>
    </row>
    <row r="46" spans="1:11" s="39" customFormat="1" ht="86.25" customHeight="1">
      <c r="A46" s="34" t="s">
        <v>63</v>
      </c>
      <c r="B46" s="19" t="s">
        <v>75</v>
      </c>
      <c r="C46" s="33">
        <v>43984</v>
      </c>
      <c r="D46" s="19" t="s">
        <v>105</v>
      </c>
      <c r="E46" s="20">
        <v>8010401024011</v>
      </c>
      <c r="F46" s="19" t="s">
        <v>231</v>
      </c>
      <c r="G46" s="35">
        <v>41800000</v>
      </c>
      <c r="H46" s="35">
        <v>41800000</v>
      </c>
      <c r="I46" s="36">
        <f t="shared" si="1"/>
        <v>100</v>
      </c>
      <c r="J46" s="37"/>
      <c r="K46" s="34"/>
    </row>
    <row r="47" spans="1:11" s="39" customFormat="1" ht="86.25" customHeight="1">
      <c r="A47" s="34" t="s">
        <v>64</v>
      </c>
      <c r="B47" s="19" t="s">
        <v>75</v>
      </c>
      <c r="C47" s="33">
        <v>43984</v>
      </c>
      <c r="D47" s="19" t="s">
        <v>105</v>
      </c>
      <c r="E47" s="20">
        <v>8010401024011</v>
      </c>
      <c r="F47" s="19" t="s">
        <v>232</v>
      </c>
      <c r="G47" s="35">
        <v>11990000</v>
      </c>
      <c r="H47" s="35">
        <v>11990000</v>
      </c>
      <c r="I47" s="36">
        <f t="shared" si="1"/>
        <v>100</v>
      </c>
      <c r="J47" s="37"/>
      <c r="K47" s="34"/>
    </row>
    <row r="48" spans="1:11" s="39" customFormat="1" ht="86.25" customHeight="1">
      <c r="A48" s="34" t="s">
        <v>65</v>
      </c>
      <c r="B48" s="19" t="s">
        <v>75</v>
      </c>
      <c r="C48" s="33">
        <v>43986</v>
      </c>
      <c r="D48" s="19" t="s">
        <v>130</v>
      </c>
      <c r="E48" s="20">
        <v>9010005000135</v>
      </c>
      <c r="F48" s="19" t="s">
        <v>233</v>
      </c>
      <c r="G48" s="35">
        <v>9988000</v>
      </c>
      <c r="H48" s="35">
        <v>9944000</v>
      </c>
      <c r="I48" s="36">
        <f t="shared" si="1"/>
        <v>99.55947136563876</v>
      </c>
      <c r="J48" s="37"/>
      <c r="K48" s="34"/>
    </row>
    <row r="49" spans="1:11" s="39" customFormat="1" ht="86.25" customHeight="1">
      <c r="A49" s="34" t="s">
        <v>66</v>
      </c>
      <c r="B49" s="19" t="s">
        <v>75</v>
      </c>
      <c r="C49" s="33">
        <v>43987</v>
      </c>
      <c r="D49" s="19" t="s">
        <v>140</v>
      </c>
      <c r="E49" s="20" t="s">
        <v>31</v>
      </c>
      <c r="F49" s="19" t="s">
        <v>234</v>
      </c>
      <c r="G49" s="35">
        <v>30800000</v>
      </c>
      <c r="H49" s="35">
        <v>30800000</v>
      </c>
      <c r="I49" s="36">
        <f t="shared" si="1"/>
        <v>100</v>
      </c>
      <c r="J49" s="37"/>
      <c r="K49" s="34"/>
    </row>
    <row r="50" spans="1:11" s="39" customFormat="1" ht="86.25" customHeight="1">
      <c r="A50" s="34" t="s">
        <v>67</v>
      </c>
      <c r="B50" s="19" t="s">
        <v>75</v>
      </c>
      <c r="C50" s="33">
        <v>43987</v>
      </c>
      <c r="D50" s="19" t="s">
        <v>139</v>
      </c>
      <c r="E50" s="20">
        <v>6010001030403</v>
      </c>
      <c r="F50" s="19" t="s">
        <v>241</v>
      </c>
      <c r="G50" s="35">
        <v>10890000</v>
      </c>
      <c r="H50" s="35">
        <v>10890000</v>
      </c>
      <c r="I50" s="36">
        <f t="shared" si="1"/>
        <v>100</v>
      </c>
      <c r="J50" s="37"/>
      <c r="K50" s="34"/>
    </row>
    <row r="51" spans="1:11" s="39" customFormat="1" ht="86.25" customHeight="1">
      <c r="A51" s="34" t="s">
        <v>68</v>
      </c>
      <c r="B51" s="19" t="s">
        <v>75</v>
      </c>
      <c r="C51" s="33">
        <v>43990</v>
      </c>
      <c r="D51" s="19" t="s">
        <v>141</v>
      </c>
      <c r="E51" s="20" t="s">
        <v>31</v>
      </c>
      <c r="F51" s="19" t="s">
        <v>248</v>
      </c>
      <c r="G51" s="35">
        <v>9922000</v>
      </c>
      <c r="H51" s="35">
        <v>9911000</v>
      </c>
      <c r="I51" s="36">
        <f t="shared" si="1"/>
        <v>99.88913525498891</v>
      </c>
      <c r="J51" s="37"/>
      <c r="K51" s="34"/>
    </row>
    <row r="52" spans="1:11" s="39" customFormat="1" ht="86.25" customHeight="1">
      <c r="A52" s="34" t="s">
        <v>160</v>
      </c>
      <c r="B52" s="19" t="s">
        <v>75</v>
      </c>
      <c r="C52" s="33">
        <v>43991</v>
      </c>
      <c r="D52" s="19" t="s">
        <v>142</v>
      </c>
      <c r="E52" s="20">
        <v>3011101015783</v>
      </c>
      <c r="F52" s="19" t="s">
        <v>252</v>
      </c>
      <c r="G52" s="35">
        <v>36718000</v>
      </c>
      <c r="H52" s="35">
        <v>36685000</v>
      </c>
      <c r="I52" s="36">
        <f t="shared" si="1"/>
        <v>99.91012582384661</v>
      </c>
      <c r="J52" s="37"/>
      <c r="K52" s="34"/>
    </row>
    <row r="53" spans="1:11" s="39" customFormat="1" ht="86.25" customHeight="1">
      <c r="A53" s="34" t="s">
        <v>69</v>
      </c>
      <c r="B53" s="19" t="s">
        <v>75</v>
      </c>
      <c r="C53" s="33">
        <v>43991</v>
      </c>
      <c r="D53" s="19" t="s">
        <v>143</v>
      </c>
      <c r="E53" s="20" t="s">
        <v>31</v>
      </c>
      <c r="F53" s="19" t="s">
        <v>244</v>
      </c>
      <c r="G53" s="35">
        <v>14971000</v>
      </c>
      <c r="H53" s="35">
        <v>14938000</v>
      </c>
      <c r="I53" s="36">
        <f t="shared" si="1"/>
        <v>99.77957384276267</v>
      </c>
      <c r="J53" s="37"/>
      <c r="K53" s="34"/>
    </row>
    <row r="54" spans="1:11" s="39" customFormat="1" ht="86.25" customHeight="1">
      <c r="A54" s="34" t="s">
        <v>70</v>
      </c>
      <c r="B54" s="19" t="s">
        <v>75</v>
      </c>
      <c r="C54" s="33">
        <v>43992</v>
      </c>
      <c r="D54" s="19" t="s">
        <v>71</v>
      </c>
      <c r="E54" s="20" t="s">
        <v>31</v>
      </c>
      <c r="F54" s="19" t="s">
        <v>236</v>
      </c>
      <c r="G54" s="35">
        <v>35079000</v>
      </c>
      <c r="H54" s="35">
        <v>34925000</v>
      </c>
      <c r="I54" s="36">
        <f t="shared" si="1"/>
        <v>99.56099090624019</v>
      </c>
      <c r="J54" s="37"/>
      <c r="K54" s="34"/>
    </row>
    <row r="55" spans="1:11" s="39" customFormat="1" ht="86.25" customHeight="1">
      <c r="A55" s="34" t="s">
        <v>72</v>
      </c>
      <c r="B55" s="19" t="s">
        <v>75</v>
      </c>
      <c r="C55" s="33">
        <v>43992</v>
      </c>
      <c r="D55" s="19" t="s">
        <v>144</v>
      </c>
      <c r="E55" s="20" t="s">
        <v>31</v>
      </c>
      <c r="F55" s="19" t="s">
        <v>235</v>
      </c>
      <c r="G55" s="35">
        <v>34067000</v>
      </c>
      <c r="H55" s="35">
        <v>33979000</v>
      </c>
      <c r="I55" s="36">
        <f t="shared" si="1"/>
        <v>99.7416855020988</v>
      </c>
      <c r="J55" s="37"/>
      <c r="K55" s="34"/>
    </row>
    <row r="56" spans="1:11" s="39" customFormat="1" ht="86.25" customHeight="1">
      <c r="A56" s="34" t="s">
        <v>73</v>
      </c>
      <c r="B56" s="19" t="s">
        <v>75</v>
      </c>
      <c r="C56" s="33">
        <v>43993</v>
      </c>
      <c r="D56" s="19" t="s">
        <v>145</v>
      </c>
      <c r="E56" s="20">
        <v>4011105003503</v>
      </c>
      <c r="F56" s="19" t="s">
        <v>243</v>
      </c>
      <c r="G56" s="35">
        <v>20911000</v>
      </c>
      <c r="H56" s="35">
        <v>20251000</v>
      </c>
      <c r="I56" s="36">
        <f t="shared" si="1"/>
        <v>96.84376643871646</v>
      </c>
      <c r="J56" s="37"/>
      <c r="K56" s="34"/>
    </row>
    <row r="57" spans="1:11" s="39" customFormat="1" ht="86.25" customHeight="1">
      <c r="A57" s="34" t="s">
        <v>74</v>
      </c>
      <c r="B57" s="19" t="s">
        <v>75</v>
      </c>
      <c r="C57" s="33">
        <v>44006</v>
      </c>
      <c r="D57" s="19" t="s">
        <v>146</v>
      </c>
      <c r="E57" s="20">
        <v>1020001015795</v>
      </c>
      <c r="F57" s="19" t="s">
        <v>247</v>
      </c>
      <c r="G57" s="35">
        <v>19305000</v>
      </c>
      <c r="H57" s="35">
        <v>19305000</v>
      </c>
      <c r="I57" s="36">
        <f t="shared" si="1"/>
        <v>100</v>
      </c>
      <c r="J57" s="37"/>
      <c r="K57" s="34"/>
    </row>
    <row r="58" spans="1:11" s="39" customFormat="1" ht="86.25" customHeight="1">
      <c r="A58" s="34" t="s">
        <v>76</v>
      </c>
      <c r="B58" s="19" t="s">
        <v>75</v>
      </c>
      <c r="C58" s="33">
        <v>44015</v>
      </c>
      <c r="D58" s="19" t="s">
        <v>147</v>
      </c>
      <c r="E58" s="20">
        <v>4010405000185</v>
      </c>
      <c r="F58" s="19" t="s">
        <v>217</v>
      </c>
      <c r="G58" s="35">
        <v>19712000</v>
      </c>
      <c r="H58" s="35">
        <v>19712000</v>
      </c>
      <c r="I58" s="36">
        <f t="shared" si="1"/>
        <v>100</v>
      </c>
      <c r="J58" s="37"/>
      <c r="K58" s="34"/>
    </row>
    <row r="59" spans="1:11" s="39" customFormat="1" ht="86.25" customHeight="1">
      <c r="A59" s="34" t="s">
        <v>77</v>
      </c>
      <c r="B59" s="19" t="s">
        <v>75</v>
      </c>
      <c r="C59" s="33">
        <v>44015</v>
      </c>
      <c r="D59" s="19" t="s">
        <v>148</v>
      </c>
      <c r="E59" s="20" t="s">
        <v>78</v>
      </c>
      <c r="F59" s="19" t="s">
        <v>246</v>
      </c>
      <c r="G59" s="35">
        <v>11990000</v>
      </c>
      <c r="H59" s="35">
        <v>11825000</v>
      </c>
      <c r="I59" s="36">
        <f t="shared" si="1"/>
        <v>98.62385321100918</v>
      </c>
      <c r="J59" s="37"/>
      <c r="K59" s="34"/>
    </row>
    <row r="60" spans="1:11" s="39" customFormat="1" ht="86.25" customHeight="1">
      <c r="A60" s="34" t="s">
        <v>79</v>
      </c>
      <c r="B60" s="19" t="s">
        <v>75</v>
      </c>
      <c r="C60" s="33">
        <v>44018</v>
      </c>
      <c r="D60" s="19" t="s">
        <v>149</v>
      </c>
      <c r="E60" s="20" t="s">
        <v>78</v>
      </c>
      <c r="F60" s="19" t="s">
        <v>174</v>
      </c>
      <c r="G60" s="35">
        <v>13915000</v>
      </c>
      <c r="H60" s="35">
        <v>13915000</v>
      </c>
      <c r="I60" s="36">
        <f t="shared" si="1"/>
        <v>100</v>
      </c>
      <c r="J60" s="37"/>
      <c r="K60" s="34"/>
    </row>
    <row r="61" spans="1:11" s="39" customFormat="1" ht="86.25" customHeight="1">
      <c r="A61" s="34" t="s">
        <v>80</v>
      </c>
      <c r="B61" s="19" t="s">
        <v>75</v>
      </c>
      <c r="C61" s="33">
        <v>44018</v>
      </c>
      <c r="D61" s="19" t="s">
        <v>150</v>
      </c>
      <c r="E61" s="20" t="s">
        <v>78</v>
      </c>
      <c r="F61" s="19" t="s">
        <v>239</v>
      </c>
      <c r="G61" s="35">
        <v>9988000</v>
      </c>
      <c r="H61" s="35">
        <v>9977000</v>
      </c>
      <c r="I61" s="36">
        <f t="shared" si="1"/>
        <v>99.8898678414097</v>
      </c>
      <c r="J61" s="37"/>
      <c r="K61" s="34"/>
    </row>
    <row r="62" spans="1:11" s="39" customFormat="1" ht="86.25" customHeight="1">
      <c r="A62" s="34" t="s">
        <v>81</v>
      </c>
      <c r="B62" s="19" t="s">
        <v>75</v>
      </c>
      <c r="C62" s="33">
        <v>44019</v>
      </c>
      <c r="D62" s="19" t="s">
        <v>84</v>
      </c>
      <c r="E62" s="20">
        <v>4010005018693</v>
      </c>
      <c r="F62" s="19" t="s">
        <v>206</v>
      </c>
      <c r="G62" s="35">
        <v>12397000</v>
      </c>
      <c r="H62" s="35">
        <v>12320000</v>
      </c>
      <c r="I62" s="36">
        <f t="shared" si="1"/>
        <v>99.37888198757764</v>
      </c>
      <c r="J62" s="37"/>
      <c r="K62" s="34"/>
    </row>
    <row r="63" spans="1:11" s="39" customFormat="1" ht="86.25" customHeight="1">
      <c r="A63" s="34" t="s">
        <v>83</v>
      </c>
      <c r="B63" s="19" t="s">
        <v>75</v>
      </c>
      <c r="C63" s="33">
        <v>44019</v>
      </c>
      <c r="D63" s="19" t="s">
        <v>151</v>
      </c>
      <c r="E63" s="20" t="s">
        <v>78</v>
      </c>
      <c r="F63" s="19" t="s">
        <v>207</v>
      </c>
      <c r="G63" s="35">
        <v>11385000</v>
      </c>
      <c r="H63" s="35">
        <v>11330000</v>
      </c>
      <c r="I63" s="36">
        <f>IF(AND(AND(G63&lt;&gt;"",G63&lt;&gt;0),AND(H63&lt;&gt;"",H63&lt;&gt;0)),H63/G63*100,"")</f>
        <v>99.51690821256038</v>
      </c>
      <c r="J63" s="37"/>
      <c r="K63" s="34"/>
    </row>
    <row r="64" spans="1:11" s="39" customFormat="1" ht="86.25" customHeight="1">
      <c r="A64" s="34" t="s">
        <v>82</v>
      </c>
      <c r="B64" s="19" t="s">
        <v>75</v>
      </c>
      <c r="C64" s="33">
        <v>44019</v>
      </c>
      <c r="D64" s="19" t="s">
        <v>84</v>
      </c>
      <c r="E64" s="20">
        <v>4010005018693</v>
      </c>
      <c r="F64" s="19" t="s">
        <v>208</v>
      </c>
      <c r="G64" s="35">
        <v>9966000</v>
      </c>
      <c r="H64" s="35">
        <v>9955000</v>
      </c>
      <c r="I64" s="36">
        <f t="shared" si="1"/>
        <v>99.8896247240618</v>
      </c>
      <c r="J64" s="37"/>
      <c r="K64" s="34"/>
    </row>
    <row r="65" spans="1:11" s="39" customFormat="1" ht="86.25" customHeight="1">
      <c r="A65" s="34" t="s">
        <v>86</v>
      </c>
      <c r="B65" s="19" t="s">
        <v>75</v>
      </c>
      <c r="C65" s="33">
        <v>44026</v>
      </c>
      <c r="D65" s="19" t="s">
        <v>145</v>
      </c>
      <c r="E65" s="20">
        <v>4011105003503</v>
      </c>
      <c r="F65" s="40" t="s">
        <v>175</v>
      </c>
      <c r="G65" s="35">
        <v>14828000</v>
      </c>
      <c r="H65" s="35">
        <v>14630000</v>
      </c>
      <c r="I65" s="36">
        <f t="shared" si="1"/>
        <v>98.66468842729971</v>
      </c>
      <c r="J65" s="37"/>
      <c r="K65" s="34"/>
    </row>
    <row r="66" spans="1:11" s="39" customFormat="1" ht="86.25" customHeight="1">
      <c r="A66" s="34" t="s">
        <v>87</v>
      </c>
      <c r="B66" s="19" t="s">
        <v>75</v>
      </c>
      <c r="C66" s="33">
        <v>44028</v>
      </c>
      <c r="D66" s="19" t="s">
        <v>147</v>
      </c>
      <c r="E66" s="20">
        <v>4010405000185</v>
      </c>
      <c r="F66" s="19" t="s">
        <v>176</v>
      </c>
      <c r="G66" s="35">
        <v>8855000</v>
      </c>
      <c r="H66" s="35">
        <v>8822000</v>
      </c>
      <c r="I66" s="36">
        <f t="shared" si="1"/>
        <v>99.62732919254658</v>
      </c>
      <c r="J66" s="37"/>
      <c r="K66" s="34"/>
    </row>
    <row r="67" spans="1:11" s="39" customFormat="1" ht="86.25" customHeight="1">
      <c r="A67" s="34" t="s">
        <v>89</v>
      </c>
      <c r="B67" s="19" t="s">
        <v>75</v>
      </c>
      <c r="C67" s="33">
        <v>44032</v>
      </c>
      <c r="D67" s="19" t="s">
        <v>156</v>
      </c>
      <c r="E67" s="20">
        <v>8010401075293</v>
      </c>
      <c r="F67" s="19" t="s">
        <v>177</v>
      </c>
      <c r="G67" s="35">
        <v>4906000</v>
      </c>
      <c r="H67" s="35">
        <v>4840000</v>
      </c>
      <c r="I67" s="36">
        <f t="shared" si="1"/>
        <v>98.65470852017937</v>
      </c>
      <c r="J67" s="37"/>
      <c r="K67" s="34"/>
    </row>
    <row r="68" spans="1:11" s="39" customFormat="1" ht="86.25" customHeight="1">
      <c r="A68" s="34" t="s">
        <v>179</v>
      </c>
      <c r="B68" s="19" t="s">
        <v>75</v>
      </c>
      <c r="C68" s="33">
        <v>44033</v>
      </c>
      <c r="D68" s="19" t="s">
        <v>180</v>
      </c>
      <c r="E68" s="20">
        <v>2011105003406</v>
      </c>
      <c r="F68" s="19" t="s">
        <v>237</v>
      </c>
      <c r="G68" s="35">
        <v>28208000</v>
      </c>
      <c r="H68" s="35">
        <v>28208000</v>
      </c>
      <c r="I68" s="36">
        <f t="shared" si="1"/>
        <v>100</v>
      </c>
      <c r="J68" s="37"/>
      <c r="K68" s="34"/>
    </row>
    <row r="69" spans="1:11" s="39" customFormat="1" ht="86.25" customHeight="1">
      <c r="A69" s="34" t="s">
        <v>88</v>
      </c>
      <c r="B69" s="19" t="s">
        <v>75</v>
      </c>
      <c r="C69" s="33">
        <v>44034</v>
      </c>
      <c r="D69" s="19" t="s">
        <v>152</v>
      </c>
      <c r="E69" s="20" t="s">
        <v>78</v>
      </c>
      <c r="F69" s="19" t="s">
        <v>178</v>
      </c>
      <c r="G69" s="35">
        <v>29733000</v>
      </c>
      <c r="H69" s="35">
        <v>29700000</v>
      </c>
      <c r="I69" s="36">
        <f aca="true" t="shared" si="2" ref="I69:I87">IF(AND(AND(G69&lt;&gt;"",G69&lt;&gt;0),AND(H69&lt;&gt;"",H69&lt;&gt;0)),H69/G69*100,"")</f>
        <v>99.88901220865705</v>
      </c>
      <c r="J69" s="37"/>
      <c r="K69" s="34"/>
    </row>
    <row r="70" spans="1:11" s="39" customFormat="1" ht="86.25" customHeight="1">
      <c r="A70" s="34" t="s">
        <v>90</v>
      </c>
      <c r="B70" s="19" t="s">
        <v>95</v>
      </c>
      <c r="C70" s="33">
        <v>44049</v>
      </c>
      <c r="D70" s="19" t="s">
        <v>155</v>
      </c>
      <c r="E70" s="20" t="s">
        <v>78</v>
      </c>
      <c r="F70" s="19" t="s">
        <v>238</v>
      </c>
      <c r="G70" s="35">
        <v>24420000</v>
      </c>
      <c r="H70" s="35">
        <v>24420000</v>
      </c>
      <c r="I70" s="36">
        <f t="shared" si="2"/>
        <v>100</v>
      </c>
      <c r="J70" s="37"/>
      <c r="K70" s="34"/>
    </row>
    <row r="71" spans="1:11" s="39" customFormat="1" ht="86.25" customHeight="1">
      <c r="A71" s="34" t="s">
        <v>92</v>
      </c>
      <c r="B71" s="19" t="s">
        <v>95</v>
      </c>
      <c r="C71" s="33">
        <v>44064</v>
      </c>
      <c r="D71" s="19" t="s">
        <v>154</v>
      </c>
      <c r="E71" s="20">
        <v>2011105003406</v>
      </c>
      <c r="F71" s="19" t="s">
        <v>242</v>
      </c>
      <c r="G71" s="35">
        <v>16489000</v>
      </c>
      <c r="H71" s="35">
        <v>16280000</v>
      </c>
      <c r="I71" s="36">
        <f t="shared" si="2"/>
        <v>98.73248832555038</v>
      </c>
      <c r="J71" s="37"/>
      <c r="K71" s="34"/>
    </row>
    <row r="72" spans="1:11" s="39" customFormat="1" ht="86.25" customHeight="1">
      <c r="A72" s="34" t="s">
        <v>182</v>
      </c>
      <c r="B72" s="19" t="s">
        <v>95</v>
      </c>
      <c r="C72" s="33">
        <v>44076</v>
      </c>
      <c r="D72" s="19" t="s">
        <v>193</v>
      </c>
      <c r="E72" s="20" t="s">
        <v>78</v>
      </c>
      <c r="F72" s="19" t="s">
        <v>265</v>
      </c>
      <c r="G72" s="35">
        <v>5000000</v>
      </c>
      <c r="H72" s="35">
        <v>5000000</v>
      </c>
      <c r="I72" s="36">
        <f t="shared" si="2"/>
        <v>100</v>
      </c>
      <c r="J72" s="37"/>
      <c r="K72" s="34"/>
    </row>
    <row r="73" spans="1:11" s="39" customFormat="1" ht="86.25" customHeight="1">
      <c r="A73" s="34" t="s">
        <v>183</v>
      </c>
      <c r="B73" s="19" t="s">
        <v>95</v>
      </c>
      <c r="C73" s="33">
        <v>44076</v>
      </c>
      <c r="D73" s="19" t="s">
        <v>194</v>
      </c>
      <c r="E73" s="20">
        <v>9130005004289</v>
      </c>
      <c r="F73" s="19" t="s">
        <v>257</v>
      </c>
      <c r="G73" s="35">
        <v>4999178</v>
      </c>
      <c r="H73" s="35">
        <v>4999178</v>
      </c>
      <c r="I73" s="36">
        <f t="shared" si="2"/>
        <v>100</v>
      </c>
      <c r="J73" s="37"/>
      <c r="K73" s="34"/>
    </row>
    <row r="74" spans="1:11" s="39" customFormat="1" ht="86.25" customHeight="1">
      <c r="A74" s="34" t="s">
        <v>184</v>
      </c>
      <c r="B74" s="19" t="s">
        <v>95</v>
      </c>
      <c r="C74" s="33">
        <v>44076</v>
      </c>
      <c r="D74" s="19" t="s">
        <v>195</v>
      </c>
      <c r="E74" s="20">
        <v>7370005002147</v>
      </c>
      <c r="F74" s="19" t="s">
        <v>259</v>
      </c>
      <c r="G74" s="35">
        <v>4950000</v>
      </c>
      <c r="H74" s="35">
        <v>4950000</v>
      </c>
      <c r="I74" s="36">
        <f t="shared" si="2"/>
        <v>100</v>
      </c>
      <c r="J74" s="37"/>
      <c r="K74" s="34"/>
    </row>
    <row r="75" spans="1:11" s="39" customFormat="1" ht="86.25" customHeight="1">
      <c r="A75" s="34" t="s">
        <v>185</v>
      </c>
      <c r="B75" s="19" t="s">
        <v>95</v>
      </c>
      <c r="C75" s="33">
        <v>44076</v>
      </c>
      <c r="D75" s="19" t="s">
        <v>196</v>
      </c>
      <c r="E75" s="20" t="s">
        <v>78</v>
      </c>
      <c r="F75" s="19" t="s">
        <v>263</v>
      </c>
      <c r="G75" s="35">
        <v>4995105</v>
      </c>
      <c r="H75" s="35">
        <v>4995105</v>
      </c>
      <c r="I75" s="36">
        <f t="shared" si="2"/>
        <v>100</v>
      </c>
      <c r="J75" s="37"/>
      <c r="K75" s="34"/>
    </row>
    <row r="76" spans="1:11" s="39" customFormat="1" ht="86.25" customHeight="1">
      <c r="A76" s="34" t="s">
        <v>186</v>
      </c>
      <c r="B76" s="19" t="s">
        <v>95</v>
      </c>
      <c r="C76" s="33">
        <v>44076</v>
      </c>
      <c r="D76" s="19" t="s">
        <v>197</v>
      </c>
      <c r="E76" s="20">
        <v>5290805003569</v>
      </c>
      <c r="F76" s="19" t="s">
        <v>260</v>
      </c>
      <c r="G76" s="35">
        <v>4943636</v>
      </c>
      <c r="H76" s="35">
        <v>4943636</v>
      </c>
      <c r="I76" s="36">
        <f t="shared" si="2"/>
        <v>100</v>
      </c>
      <c r="J76" s="37"/>
      <c r="K76" s="34"/>
    </row>
    <row r="77" spans="1:11" s="39" customFormat="1" ht="86.25" customHeight="1">
      <c r="A77" s="34" t="s">
        <v>187</v>
      </c>
      <c r="B77" s="19" t="s">
        <v>95</v>
      </c>
      <c r="C77" s="33">
        <v>44076</v>
      </c>
      <c r="D77" s="19" t="s">
        <v>198</v>
      </c>
      <c r="E77" s="20" t="s">
        <v>78</v>
      </c>
      <c r="F77" s="19" t="s">
        <v>264</v>
      </c>
      <c r="G77" s="35">
        <v>29951386</v>
      </c>
      <c r="H77" s="35">
        <v>29951386</v>
      </c>
      <c r="I77" s="36">
        <f t="shared" si="2"/>
        <v>100</v>
      </c>
      <c r="J77" s="37"/>
      <c r="K77" s="34"/>
    </row>
    <row r="78" spans="1:11" s="39" customFormat="1" ht="86.25" customHeight="1">
      <c r="A78" s="34" t="s">
        <v>188</v>
      </c>
      <c r="B78" s="19" t="s">
        <v>95</v>
      </c>
      <c r="C78" s="33">
        <v>44076</v>
      </c>
      <c r="D78" s="19" t="s">
        <v>199</v>
      </c>
      <c r="E78" s="20" t="s">
        <v>78</v>
      </c>
      <c r="F78" s="19" t="s">
        <v>256</v>
      </c>
      <c r="G78" s="35">
        <v>28970435</v>
      </c>
      <c r="H78" s="35">
        <v>28970435</v>
      </c>
      <c r="I78" s="36">
        <f t="shared" si="2"/>
        <v>100</v>
      </c>
      <c r="J78" s="37"/>
      <c r="K78" s="34"/>
    </row>
    <row r="79" spans="1:11" s="39" customFormat="1" ht="86.25" customHeight="1">
      <c r="A79" s="34" t="s">
        <v>189</v>
      </c>
      <c r="B79" s="19" t="s">
        <v>95</v>
      </c>
      <c r="C79" s="33">
        <v>44076</v>
      </c>
      <c r="D79" s="19" t="s">
        <v>200</v>
      </c>
      <c r="E79" s="20" t="s">
        <v>78</v>
      </c>
      <c r="F79" s="19" t="s">
        <v>261</v>
      </c>
      <c r="G79" s="35">
        <v>30000000</v>
      </c>
      <c r="H79" s="35">
        <v>30000000</v>
      </c>
      <c r="I79" s="36">
        <f t="shared" si="2"/>
        <v>100</v>
      </c>
      <c r="J79" s="37"/>
      <c r="K79" s="34"/>
    </row>
    <row r="80" spans="1:11" s="39" customFormat="1" ht="86.25" customHeight="1">
      <c r="A80" s="34" t="s">
        <v>190</v>
      </c>
      <c r="B80" s="19" t="s">
        <v>95</v>
      </c>
      <c r="C80" s="33">
        <v>44076</v>
      </c>
      <c r="D80" s="19" t="s">
        <v>201</v>
      </c>
      <c r="E80" s="20" t="s">
        <v>78</v>
      </c>
      <c r="F80" s="19" t="s">
        <v>262</v>
      </c>
      <c r="G80" s="35">
        <v>29998458</v>
      </c>
      <c r="H80" s="35">
        <v>29998458</v>
      </c>
      <c r="I80" s="36">
        <f t="shared" si="2"/>
        <v>100</v>
      </c>
      <c r="J80" s="37"/>
      <c r="K80" s="34"/>
    </row>
    <row r="81" spans="1:11" s="39" customFormat="1" ht="86.25" customHeight="1">
      <c r="A81" s="34" t="s">
        <v>191</v>
      </c>
      <c r="B81" s="19" t="s">
        <v>95</v>
      </c>
      <c r="C81" s="33">
        <v>44076</v>
      </c>
      <c r="D81" s="19" t="s">
        <v>202</v>
      </c>
      <c r="E81" s="20" t="s">
        <v>78</v>
      </c>
      <c r="F81" s="19" t="s">
        <v>266</v>
      </c>
      <c r="G81" s="35">
        <v>30000000</v>
      </c>
      <c r="H81" s="35">
        <v>30000000</v>
      </c>
      <c r="I81" s="36">
        <f t="shared" si="2"/>
        <v>100</v>
      </c>
      <c r="J81" s="37"/>
      <c r="K81" s="34"/>
    </row>
    <row r="82" spans="1:11" s="39" customFormat="1" ht="86.25" customHeight="1">
      <c r="A82" s="34" t="s">
        <v>192</v>
      </c>
      <c r="B82" s="19" t="s">
        <v>95</v>
      </c>
      <c r="C82" s="33">
        <v>44076</v>
      </c>
      <c r="D82" s="19" t="s">
        <v>203</v>
      </c>
      <c r="E82" s="20" t="s">
        <v>78</v>
      </c>
      <c r="F82" s="19" t="s">
        <v>258</v>
      </c>
      <c r="G82" s="35">
        <v>29998596</v>
      </c>
      <c r="H82" s="35">
        <v>29998596</v>
      </c>
      <c r="I82" s="36">
        <f t="shared" si="2"/>
        <v>100</v>
      </c>
      <c r="J82" s="37"/>
      <c r="K82" s="34"/>
    </row>
    <row r="83" spans="1:11" s="39" customFormat="1" ht="86.25" customHeight="1">
      <c r="A83" s="34" t="s">
        <v>181</v>
      </c>
      <c r="B83" s="19" t="s">
        <v>95</v>
      </c>
      <c r="C83" s="33">
        <v>44082</v>
      </c>
      <c r="D83" s="19" t="s">
        <v>204</v>
      </c>
      <c r="E83" s="20" t="s">
        <v>78</v>
      </c>
      <c r="F83" s="19" t="s">
        <v>240</v>
      </c>
      <c r="G83" s="35">
        <v>39972000</v>
      </c>
      <c r="H83" s="35">
        <v>39972000</v>
      </c>
      <c r="I83" s="36">
        <f t="shared" si="2"/>
        <v>100</v>
      </c>
      <c r="J83" s="37"/>
      <c r="K83" s="34"/>
    </row>
    <row r="84" spans="1:11" s="39" customFormat="1" ht="86.25" customHeight="1">
      <c r="A84" s="34" t="s">
        <v>93</v>
      </c>
      <c r="B84" s="19" t="s">
        <v>95</v>
      </c>
      <c r="C84" s="33">
        <v>44089</v>
      </c>
      <c r="D84" s="19" t="s">
        <v>153</v>
      </c>
      <c r="E84" s="20" t="s">
        <v>78</v>
      </c>
      <c r="F84" s="40" t="s">
        <v>205</v>
      </c>
      <c r="G84" s="35">
        <v>39996000</v>
      </c>
      <c r="H84" s="35">
        <v>39820000</v>
      </c>
      <c r="I84" s="36">
        <f t="shared" si="2"/>
        <v>99.55995599559955</v>
      </c>
      <c r="J84" s="37"/>
      <c r="K84" s="34"/>
    </row>
    <row r="85" spans="1:11" s="39" customFormat="1" ht="86.25" customHeight="1">
      <c r="A85" s="34" t="s">
        <v>94</v>
      </c>
      <c r="B85" s="19" t="s">
        <v>95</v>
      </c>
      <c r="C85" s="33">
        <v>44098</v>
      </c>
      <c r="D85" s="19" t="s">
        <v>136</v>
      </c>
      <c r="E85" s="20">
        <v>1010505001763</v>
      </c>
      <c r="F85" s="40" t="s">
        <v>210</v>
      </c>
      <c r="G85" s="35">
        <v>25003000</v>
      </c>
      <c r="H85" s="35">
        <v>24992000</v>
      </c>
      <c r="I85" s="36">
        <f t="shared" si="2"/>
        <v>99.95600527936648</v>
      </c>
      <c r="J85" s="37"/>
      <c r="K85" s="34"/>
    </row>
    <row r="86" spans="1:11" s="39" customFormat="1" ht="86.25" customHeight="1">
      <c r="A86" s="34" t="s">
        <v>267</v>
      </c>
      <c r="B86" s="19" t="s">
        <v>95</v>
      </c>
      <c r="C86" s="33">
        <v>44117</v>
      </c>
      <c r="D86" s="19" t="s">
        <v>269</v>
      </c>
      <c r="E86" s="20">
        <v>2010501016723</v>
      </c>
      <c r="F86" s="40" t="s">
        <v>272</v>
      </c>
      <c r="G86" s="35">
        <v>11979000</v>
      </c>
      <c r="H86" s="35">
        <v>11935000</v>
      </c>
      <c r="I86" s="36">
        <f t="shared" si="2"/>
        <v>99.63269054178146</v>
      </c>
      <c r="J86" s="37"/>
      <c r="K86" s="34"/>
    </row>
    <row r="87" spans="1:11" s="39" customFormat="1" ht="86.25" customHeight="1">
      <c r="A87" s="34" t="s">
        <v>268</v>
      </c>
      <c r="B87" s="19" t="s">
        <v>95</v>
      </c>
      <c r="C87" s="33">
        <v>44126</v>
      </c>
      <c r="D87" s="19" t="s">
        <v>270</v>
      </c>
      <c r="E87" s="20" t="s">
        <v>78</v>
      </c>
      <c r="F87" s="40" t="s">
        <v>271</v>
      </c>
      <c r="G87" s="35">
        <v>6567000</v>
      </c>
      <c r="H87" s="35">
        <v>6545000</v>
      </c>
      <c r="I87" s="36">
        <f t="shared" si="2"/>
        <v>99.66499162479062</v>
      </c>
      <c r="J87" s="37"/>
      <c r="K87" s="34"/>
    </row>
    <row r="88" spans="1:11" ht="13.5" customHeight="1">
      <c r="A88" s="66" t="s">
        <v>13</v>
      </c>
      <c r="B88" s="66"/>
      <c r="C88" s="66"/>
      <c r="D88" s="66"/>
      <c r="E88" s="66"/>
      <c r="F88" s="66"/>
      <c r="G88" s="66"/>
      <c r="H88" s="66"/>
      <c r="I88" s="66"/>
      <c r="J88" s="66"/>
      <c r="K88" s="66"/>
    </row>
    <row r="89" spans="1:11" ht="13.5">
      <c r="A89" s="67" t="s">
        <v>14</v>
      </c>
      <c r="B89" s="67"/>
      <c r="C89" s="67"/>
      <c r="D89" s="67"/>
      <c r="E89" s="67"/>
      <c r="F89" s="67"/>
      <c r="G89" s="67"/>
      <c r="H89" s="67"/>
      <c r="I89" s="67"/>
      <c r="J89" s="67"/>
      <c r="K89" s="67"/>
    </row>
    <row r="90" spans="1:11" ht="13.5">
      <c r="A90" s="41"/>
      <c r="B90" s="43"/>
      <c r="C90" s="43"/>
      <c r="D90" s="41"/>
      <c r="F90" s="44"/>
      <c r="G90" s="45"/>
      <c r="H90" s="45"/>
      <c r="I90" s="46"/>
      <c r="J90" s="41"/>
      <c r="K90" s="41"/>
    </row>
    <row r="92" ht="13.5">
      <c r="D92" s="41"/>
    </row>
  </sheetData>
  <sheetProtection/>
  <autoFilter ref="A5:K89"/>
  <mergeCells count="3">
    <mergeCell ref="A2:K2"/>
    <mergeCell ref="A88:K88"/>
    <mergeCell ref="A89:K89"/>
  </mergeCells>
  <printOptions horizontalCentered="1"/>
  <pageMargins left="0.43" right="0.2" top="0.95" bottom="0.44" header="0.36" footer="0.32"/>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ㅤ総務課とくもり</cp:lastModifiedBy>
  <cp:lastPrinted>2019-11-07T07:09:55Z</cp:lastPrinted>
  <dcterms:created xsi:type="dcterms:W3CDTF">2005-02-04T02:27:22Z</dcterms:created>
  <dcterms:modified xsi:type="dcterms:W3CDTF">2021-06-27T06:43:17Z</dcterms:modified>
  <cp:category/>
  <cp:version/>
  <cp:contentType/>
  <cp:contentStatus/>
</cp:coreProperties>
</file>