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20" windowHeight="6825" activeTab="0"/>
  </bookViews>
  <sheets>
    <sheet name="Ⅱ-2-1" sheetId="1" r:id="rId1"/>
    <sheet name="Ⅱ-2-2" sheetId="2" r:id="rId2"/>
    <sheet name="Ⅱ-2-3" sheetId="3" r:id="rId3"/>
    <sheet name="Ⅱ-2-4" sheetId="4" r:id="rId4"/>
    <sheet name="Ⅱ-2-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E" hidden="1">'[3]Pub'!#REF!</definedName>
    <definedName name="_Order1" hidden="1">255</definedName>
    <definedName name="_Order2" hidden="1">255</definedName>
    <definedName name="1_付表第1表暦年">#REF!</definedName>
    <definedName name="1_付表第3表">#REF!</definedName>
    <definedName name="BASE">'[2]data'!$A:$Z</definedName>
    <definedName name="data">#REF!</definedName>
    <definedName name="Eno_TM">'[4]1997  Table 1a Modified'!#REF!</definedName>
    <definedName name="Eno_Tons">'[4]1997  Table 1a Modified'!#REF!</definedName>
    <definedName name="P23TGcheck">'[6]運転年(P23)'!#REF!</definedName>
    <definedName name="_xlnm.Print_Area" localSheetId="0">'Ⅱ-2-1'!$A$1:$N$36</definedName>
    <definedName name="_xlnm.Print_Area" localSheetId="1">'Ⅱ-2-2'!$A$1:$O$33</definedName>
    <definedName name="_xlnm.Print_Area" localSheetId="2">'Ⅱ-2-3'!$A$1:$N$143</definedName>
    <definedName name="_xlnm.Print_Area" localSheetId="3">'Ⅱ-2-4'!$A$1:$G$70</definedName>
    <definedName name="_xlnm.Print_Area" localSheetId="4">'Ⅱ-2-5'!$A$1:$G$65</definedName>
    <definedName name="_xlnm.Print_Titles" localSheetId="2">'Ⅱ-2-3'!$A:$B,'Ⅱ-2-3'!$4:$6</definedName>
    <definedName name="_xlnm.Print_Titles" localSheetId="3">'Ⅱ-2-4'!$2:$4</definedName>
    <definedName name="Sum_T2">'[4]1997  Table 1a Modified'!#REF!</definedName>
    <definedName name="Sum_TTM">'[4]1997  Table 1a Modified'!#REF!</definedName>
    <definedName name="TGcheck">'[6]運転年(P23)'!#REF!</definedName>
  </definedNames>
  <calcPr fullCalcOnLoad="1"/>
</workbook>
</file>

<file path=xl/sharedStrings.xml><?xml version="1.0" encoding="utf-8"?>
<sst xmlns="http://schemas.openxmlformats.org/spreadsheetml/2006/main" count="832" uniqueCount="113">
  <si>
    <t>ヨーロッパ</t>
  </si>
  <si>
    <t>中東</t>
  </si>
  <si>
    <t>南アジア</t>
  </si>
  <si>
    <t>アフリカ</t>
  </si>
  <si>
    <t>アメリカ</t>
  </si>
  <si>
    <t>アジア・太平洋</t>
  </si>
  <si>
    <t>北ヨーロッパ</t>
  </si>
  <si>
    <t>西ヨーロッパ</t>
  </si>
  <si>
    <t>中・東ヨーロッパ</t>
  </si>
  <si>
    <t>南ヨーロッパ</t>
  </si>
  <si>
    <t>極東アジア</t>
  </si>
  <si>
    <t>東南アジア</t>
  </si>
  <si>
    <t>オセアニア</t>
  </si>
  <si>
    <t>北アメリカ</t>
  </si>
  <si>
    <t>カリブ海</t>
  </si>
  <si>
    <t>中央アメリカ</t>
  </si>
  <si>
    <t>南アメリカ</t>
  </si>
  <si>
    <t>北アフリカ</t>
  </si>
  <si>
    <t>(単位：百万人）</t>
  </si>
  <si>
    <t>世界計</t>
  </si>
  <si>
    <t>シェア率</t>
  </si>
  <si>
    <r>
      <t xml:space="preserve">Ⅱ-２-1  </t>
    </r>
    <r>
      <rPr>
        <sz val="14"/>
        <rFont val="ＭＳ ゴシック"/>
        <family val="3"/>
      </rPr>
      <t>世界及び地域別旅行者受入れ数</t>
    </r>
  </si>
  <si>
    <r>
      <rPr>
        <sz val="9"/>
        <rFont val="ＭＳ 明朝"/>
        <family val="1"/>
      </rPr>
      <t>参考資料　　　世界観光機関（ＵＮＷＴＯ）資料より作成</t>
    </r>
  </si>
  <si>
    <r>
      <rPr>
        <sz val="9"/>
        <rFont val="ＭＳ 明朝"/>
        <family val="1"/>
      </rPr>
      <t>注）</t>
    </r>
  </si>
  <si>
    <r>
      <rPr>
        <sz val="9"/>
        <rFont val="ＭＳ 明朝"/>
        <family val="1"/>
      </rPr>
      <t>　　　参考資料　　世界観光機関（ＵＮＷＴＯ）資料より作成</t>
    </r>
  </si>
  <si>
    <t>-</t>
  </si>
  <si>
    <t>-</t>
  </si>
  <si>
    <t>オーストラリア</t>
  </si>
  <si>
    <t>ニュージーランド</t>
  </si>
  <si>
    <t>トルコ</t>
  </si>
  <si>
    <t>ポルトガル</t>
  </si>
  <si>
    <t>スペイン</t>
  </si>
  <si>
    <t>フランス</t>
  </si>
  <si>
    <t>アイルランド</t>
  </si>
  <si>
    <t>イギリス</t>
  </si>
  <si>
    <t>中国</t>
  </si>
  <si>
    <t>韓国</t>
  </si>
  <si>
    <t>日本</t>
  </si>
  <si>
    <t>対象国</t>
  </si>
  <si>
    <r>
      <t xml:space="preserve">Ⅱ－２－2  </t>
    </r>
    <r>
      <rPr>
        <sz val="14"/>
        <rFont val="ＭＳ ゴシック"/>
        <family val="3"/>
      </rPr>
      <t>外国人観光客の国内での平均滞在日数</t>
    </r>
  </si>
  <si>
    <r>
      <t xml:space="preserve">           $ </t>
    </r>
    <r>
      <rPr>
        <sz val="9"/>
        <color indexed="8"/>
        <rFont val="ＭＳ 明朝"/>
        <family val="1"/>
      </rPr>
      <t>のつく国（地域）は、宿泊観光客数によるものである。</t>
    </r>
  </si>
  <si>
    <r>
      <t xml:space="preserve">           # </t>
    </r>
    <r>
      <rPr>
        <sz val="9"/>
        <color indexed="8"/>
        <rFont val="ＭＳ 明朝"/>
        <family val="1"/>
      </rPr>
      <t>のつく国（地域）は、訪問者数によるものである。</t>
    </r>
  </si>
  <si>
    <r>
      <rPr>
        <sz val="9"/>
        <rFont val="ＭＳ 明朝"/>
        <family val="1"/>
      </rPr>
      <t>参考資料　　世界観光機関（</t>
    </r>
    <r>
      <rPr>
        <sz val="9"/>
        <rFont val="Arial"/>
        <family val="2"/>
      </rPr>
      <t>UNWTO</t>
    </r>
    <r>
      <rPr>
        <sz val="9"/>
        <rFont val="ＭＳ 明朝"/>
        <family val="1"/>
      </rPr>
      <t>）資料より作成</t>
    </r>
  </si>
  <si>
    <t>…</t>
  </si>
  <si>
    <t>…</t>
  </si>
  <si>
    <t>（単位：千人）</t>
  </si>
  <si>
    <r>
      <t xml:space="preserve">Ⅱ－２－3  </t>
    </r>
    <r>
      <rPr>
        <sz val="16"/>
        <rFont val="ＭＳ ゴシック"/>
        <family val="3"/>
      </rPr>
      <t>各国の観光客（訪問者）到着数</t>
    </r>
  </si>
  <si>
    <r>
      <rPr>
        <sz val="9"/>
        <rFont val="ＭＳ 明朝"/>
        <family val="1"/>
      </rPr>
      <t>国により、訪問者によるものと旅行者によるものがある。旅行者による場合は</t>
    </r>
    <r>
      <rPr>
        <sz val="9"/>
        <rFont val="Arial"/>
        <family val="2"/>
      </rPr>
      <t>(</t>
    </r>
    <r>
      <rPr>
        <sz val="9"/>
        <rFont val="ＭＳ 明朝"/>
        <family val="1"/>
      </rPr>
      <t>※</t>
    </r>
    <r>
      <rPr>
        <sz val="9"/>
        <rFont val="Arial"/>
        <family val="2"/>
      </rPr>
      <t>)</t>
    </r>
    <r>
      <rPr>
        <sz val="9"/>
        <rFont val="ＭＳ 明朝"/>
        <family val="1"/>
      </rPr>
      <t>を記した。</t>
    </r>
  </si>
  <si>
    <r>
      <rPr>
        <sz val="9"/>
        <rFont val="ＭＳ 明朝"/>
        <family val="1"/>
      </rPr>
      <t>　　　　　　</t>
    </r>
    <r>
      <rPr>
        <sz val="9"/>
        <rFont val="Arial"/>
        <family val="2"/>
      </rPr>
      <t xml:space="preserve">  </t>
    </r>
    <r>
      <rPr>
        <sz val="9"/>
        <rFont val="ＭＳ 明朝"/>
        <family val="1"/>
      </rPr>
      <t>　　注）</t>
    </r>
  </si>
  <si>
    <r>
      <t xml:space="preserve">           </t>
    </r>
    <r>
      <rPr>
        <sz val="9"/>
        <rFont val="ＭＳ 明朝"/>
        <family val="1"/>
      </rPr>
      <t>参考資料　世界観光機関（ＵＮＷＴＯ）資料より作成</t>
    </r>
  </si>
  <si>
    <r>
      <t>スペイン</t>
    </r>
    <r>
      <rPr>
        <sz val="8"/>
        <rFont val="ＭＳ 明朝"/>
        <family val="1"/>
      </rPr>
      <t>(※)</t>
    </r>
  </si>
  <si>
    <r>
      <t xml:space="preserve">カ ナダ </t>
    </r>
    <r>
      <rPr>
        <sz val="8"/>
        <rFont val="ＭＳ 明朝"/>
        <family val="1"/>
      </rPr>
      <t>(※)</t>
    </r>
  </si>
  <si>
    <t>旅行者計(千人)</t>
  </si>
  <si>
    <t>その他（％）</t>
  </si>
  <si>
    <t>業務等（％）</t>
  </si>
  <si>
    <t>休暇（％）</t>
  </si>
  <si>
    <t>年</t>
  </si>
  <si>
    <t>訪 問 国</t>
  </si>
  <si>
    <r>
      <t xml:space="preserve">Ⅱ－２－4  </t>
    </r>
    <r>
      <rPr>
        <sz val="14"/>
        <rFont val="ＭＳ ゴシック"/>
        <family val="3"/>
      </rPr>
      <t>訪問目的別外国人観光客シェア</t>
    </r>
  </si>
  <si>
    <t>最新版に基づき過去４カ年に遡って訂正している場合がある。</t>
  </si>
  <si>
    <r>
      <rPr>
        <sz val="8"/>
        <rFont val="ＭＳ 明朝"/>
        <family val="1"/>
      </rPr>
      <t>収支は、旅行と輸送を含んだ額である。</t>
    </r>
  </si>
  <si>
    <r>
      <rPr>
        <sz val="8"/>
        <rFont val="ＭＳ 明朝"/>
        <family val="1"/>
      </rPr>
      <t>　　　　　　　注）　</t>
    </r>
    <r>
      <rPr>
        <sz val="8"/>
        <rFont val="Arial"/>
        <family val="2"/>
      </rPr>
      <t xml:space="preserve">  </t>
    </r>
  </si>
  <si>
    <r>
      <rPr>
        <sz val="8"/>
        <rFont val="ＭＳ 明朝"/>
        <family val="1"/>
      </rPr>
      <t>参考資料　　世界観光機関（ＵＮＷＴＯ）資料より作成</t>
    </r>
  </si>
  <si>
    <t>収支尻</t>
  </si>
  <si>
    <t>支出</t>
  </si>
  <si>
    <t>収入</t>
  </si>
  <si>
    <t>国際旅行収支</t>
  </si>
  <si>
    <t>国</t>
  </si>
  <si>
    <t>（単位：百万ドル）</t>
  </si>
  <si>
    <r>
      <t xml:space="preserve">Ⅱ－２－5  </t>
    </r>
    <r>
      <rPr>
        <sz val="14"/>
        <rFont val="ＭＳ ゴシック"/>
        <family val="3"/>
      </rPr>
      <t>国別国際旅行収支の推移</t>
    </r>
  </si>
  <si>
    <r>
      <rPr>
        <sz val="9"/>
        <rFont val="ＭＳ 明朝"/>
        <family val="1"/>
      </rPr>
      <t>　　　「</t>
    </r>
    <r>
      <rPr>
        <sz val="9"/>
        <rFont val="Arial"/>
        <family val="2"/>
      </rPr>
      <t>Tourism Market Trends 2005,2006</t>
    </r>
    <r>
      <rPr>
        <sz val="9"/>
        <rFont val="ＭＳ 明朝"/>
        <family val="1"/>
      </rPr>
      <t>」、「</t>
    </r>
    <r>
      <rPr>
        <sz val="9"/>
        <rFont val="Arial"/>
        <family val="2"/>
      </rPr>
      <t>Tourism Highlights 2009 edition</t>
    </r>
    <r>
      <rPr>
        <sz val="9"/>
        <rFont val="ＭＳ 明朝"/>
        <family val="1"/>
      </rPr>
      <t>」　最新版は「</t>
    </r>
    <r>
      <rPr>
        <sz val="9"/>
        <rFont val="Arial"/>
        <family val="2"/>
      </rPr>
      <t>Tourism Highlights 2011 edition</t>
    </r>
    <r>
      <rPr>
        <sz val="9"/>
        <rFont val="ＭＳ 明朝"/>
        <family val="1"/>
      </rPr>
      <t>」による。</t>
    </r>
  </si>
  <si>
    <r>
      <rPr>
        <sz val="9"/>
        <rFont val="ＭＳ 明朝"/>
        <family val="1"/>
      </rPr>
      <t>　　　</t>
    </r>
    <r>
      <rPr>
        <sz val="9"/>
        <rFont val="Arial"/>
        <family val="2"/>
      </rPr>
      <t>2010</t>
    </r>
    <r>
      <rPr>
        <sz val="9"/>
        <rFont val="ＭＳ 明朝"/>
        <family val="1"/>
      </rPr>
      <t>年</t>
    </r>
    <r>
      <rPr>
        <sz val="9"/>
        <rFont val="Arial"/>
        <family val="2"/>
      </rPr>
      <t xml:space="preserve">* </t>
    </r>
    <r>
      <rPr>
        <sz val="9"/>
        <rFont val="ＭＳ 明朝"/>
        <family val="1"/>
      </rPr>
      <t>は参考値</t>
    </r>
  </si>
  <si>
    <r>
      <t xml:space="preserve">            </t>
    </r>
    <r>
      <rPr>
        <sz val="9"/>
        <rFont val="ＭＳ 明朝"/>
        <family val="1"/>
      </rPr>
      <t>直近年等の数値は最新年版に併せて訂正している場合がある。</t>
    </r>
  </si>
  <si>
    <t>#</t>
  </si>
  <si>
    <t>$</t>
  </si>
  <si>
    <r>
      <rPr>
        <sz val="9"/>
        <rFont val="ＭＳ 明朝"/>
        <family val="1"/>
      </rPr>
      <t>「</t>
    </r>
    <r>
      <rPr>
        <sz val="9"/>
        <rFont val="Arial"/>
        <family val="2"/>
      </rPr>
      <t>Compendium of Tourism of Statistics</t>
    </r>
    <r>
      <rPr>
        <sz val="9"/>
        <rFont val="ＭＳ 明朝"/>
        <family val="1"/>
      </rPr>
      <t>」　最新版は「</t>
    </r>
    <r>
      <rPr>
        <sz val="9"/>
        <rFont val="Arial"/>
        <family val="2"/>
      </rPr>
      <t>Compendium of Tourism of Statistics 2011 edition</t>
    </r>
    <r>
      <rPr>
        <sz val="9"/>
        <rFont val="ＭＳ 明朝"/>
        <family val="1"/>
      </rPr>
      <t>」による。</t>
    </r>
  </si>
  <si>
    <r>
      <rPr>
        <sz val="9"/>
        <rFont val="ＭＳ 明朝"/>
        <family val="1"/>
      </rPr>
      <t>注</t>
    </r>
    <r>
      <rPr>
        <sz val="9"/>
        <rFont val="Arial"/>
        <family val="2"/>
      </rPr>
      <t>1)  #</t>
    </r>
    <r>
      <rPr>
        <sz val="9"/>
        <rFont val="ＭＳ 明朝"/>
        <family val="1"/>
      </rPr>
      <t>は、平均滞在日数、</t>
    </r>
    <r>
      <rPr>
        <sz val="9"/>
        <rFont val="Arial"/>
        <family val="2"/>
      </rPr>
      <t>$</t>
    </r>
    <r>
      <rPr>
        <sz val="9"/>
        <rFont val="ＭＳ 明朝"/>
        <family val="1"/>
      </rPr>
      <t>は、平均宿泊日数による。</t>
    </r>
  </si>
  <si>
    <r>
      <t xml:space="preserve">    2)  </t>
    </r>
    <r>
      <rPr>
        <sz val="9"/>
        <rFont val="ＭＳ 明朝"/>
        <family val="1"/>
      </rPr>
      <t>カナダは</t>
    </r>
    <r>
      <rPr>
        <sz val="9"/>
        <rFont val="Arial"/>
        <family val="2"/>
      </rPr>
      <t>2000</t>
    </r>
    <r>
      <rPr>
        <sz val="9"/>
        <rFont val="ＭＳ 明朝"/>
        <family val="1"/>
      </rPr>
      <t>年以降データがないため除外した。</t>
    </r>
  </si>
  <si>
    <r>
      <t xml:space="preserve">    3)  </t>
    </r>
    <r>
      <rPr>
        <sz val="9"/>
        <rFont val="ＭＳ 明朝"/>
        <family val="1"/>
      </rPr>
      <t>スペインの</t>
    </r>
    <r>
      <rPr>
        <sz val="9"/>
        <rFont val="Arial"/>
        <family val="2"/>
      </rPr>
      <t>2003,2004</t>
    </r>
    <r>
      <rPr>
        <sz val="9"/>
        <rFont val="ＭＳ 明朝"/>
        <family val="1"/>
      </rPr>
      <t>年については宿泊日数による。以降の年次とは連続しない。</t>
    </r>
  </si>
  <si>
    <t>　　　　　　　　　　　　年
国・地域</t>
  </si>
  <si>
    <r>
      <rPr>
        <sz val="11"/>
        <color indexed="8"/>
        <rFont val="ＭＳ 明朝"/>
        <family val="1"/>
      </rPr>
      <t>日本</t>
    </r>
    <r>
      <rPr>
        <sz val="11"/>
        <color indexed="8"/>
        <rFont val="Arial"/>
        <family val="2"/>
      </rPr>
      <t xml:space="preserve"> #</t>
    </r>
  </si>
  <si>
    <r>
      <rPr>
        <sz val="11"/>
        <color indexed="8"/>
        <rFont val="ＭＳ 明朝"/>
        <family val="1"/>
      </rPr>
      <t>アフリカ</t>
    </r>
  </si>
  <si>
    <r>
      <rPr>
        <sz val="11"/>
        <color indexed="8"/>
        <rFont val="ＭＳ 明朝"/>
        <family val="1"/>
      </rPr>
      <t>アメリカ</t>
    </r>
  </si>
  <si>
    <r>
      <rPr>
        <sz val="11"/>
        <color indexed="8"/>
        <rFont val="ＭＳ 明朝"/>
        <family val="1"/>
      </rPr>
      <t>東アジア・太平洋</t>
    </r>
  </si>
  <si>
    <r>
      <rPr>
        <sz val="11"/>
        <color indexed="8"/>
        <rFont val="ＭＳ 明朝"/>
        <family val="1"/>
      </rPr>
      <t>ヨーロッパ</t>
    </r>
  </si>
  <si>
    <r>
      <rPr>
        <sz val="11"/>
        <color indexed="8"/>
        <rFont val="ＭＳ 明朝"/>
        <family val="1"/>
      </rPr>
      <t>中東</t>
    </r>
  </si>
  <si>
    <r>
      <rPr>
        <sz val="11"/>
        <color indexed="8"/>
        <rFont val="ＭＳ 明朝"/>
        <family val="1"/>
      </rPr>
      <t>南アジア</t>
    </r>
  </si>
  <si>
    <r>
      <rPr>
        <sz val="11"/>
        <color indexed="8"/>
        <rFont val="ＭＳ 明朝"/>
        <family val="1"/>
      </rPr>
      <t>中国</t>
    </r>
    <r>
      <rPr>
        <sz val="11"/>
        <color indexed="8"/>
        <rFont val="Arial"/>
        <family val="2"/>
      </rPr>
      <t xml:space="preserve"> #</t>
    </r>
  </si>
  <si>
    <r>
      <rPr>
        <sz val="11"/>
        <color indexed="8"/>
        <rFont val="ＭＳ 明朝"/>
        <family val="1"/>
      </rPr>
      <t>日本</t>
    </r>
  </si>
  <si>
    <r>
      <rPr>
        <sz val="11"/>
        <color indexed="8"/>
        <rFont val="ＭＳ 明朝"/>
        <family val="1"/>
      </rPr>
      <t>韓国</t>
    </r>
    <r>
      <rPr>
        <sz val="11"/>
        <color indexed="8"/>
        <rFont val="Arial"/>
        <family val="2"/>
      </rPr>
      <t xml:space="preserve"> #</t>
    </r>
  </si>
  <si>
    <r>
      <rPr>
        <sz val="11"/>
        <color indexed="8"/>
        <rFont val="ＭＳ 明朝"/>
        <family val="1"/>
      </rPr>
      <t>香港</t>
    </r>
    <r>
      <rPr>
        <sz val="11"/>
        <color indexed="8"/>
        <rFont val="Arial"/>
        <family val="2"/>
      </rPr>
      <t xml:space="preserve"> #</t>
    </r>
  </si>
  <si>
    <r>
      <rPr>
        <sz val="11"/>
        <color indexed="8"/>
        <rFont val="ＭＳ 明朝"/>
        <family val="1"/>
      </rPr>
      <t>タイ</t>
    </r>
  </si>
  <si>
    <r>
      <rPr>
        <sz val="11"/>
        <color indexed="8"/>
        <rFont val="ＭＳ 明朝"/>
        <family val="1"/>
      </rPr>
      <t>フィリピン</t>
    </r>
  </si>
  <si>
    <r>
      <rPr>
        <sz val="11"/>
        <color indexed="8"/>
        <rFont val="ＭＳ 明朝"/>
        <family val="1"/>
      </rPr>
      <t>シンガポール</t>
    </r>
    <r>
      <rPr>
        <sz val="11"/>
        <color indexed="8"/>
        <rFont val="Arial"/>
        <family val="2"/>
      </rPr>
      <t xml:space="preserve"> #</t>
    </r>
  </si>
  <si>
    <r>
      <rPr>
        <sz val="11"/>
        <color indexed="8"/>
        <rFont val="ＭＳ 明朝"/>
        <family val="1"/>
      </rPr>
      <t>マレーシア</t>
    </r>
  </si>
  <si>
    <r>
      <rPr>
        <sz val="11"/>
        <color indexed="8"/>
        <rFont val="ＭＳ 明朝"/>
        <family val="1"/>
      </rPr>
      <t>アメリカ</t>
    </r>
    <r>
      <rPr>
        <sz val="11"/>
        <color indexed="8"/>
        <rFont val="Arial"/>
        <family val="2"/>
      </rPr>
      <t xml:space="preserve"> #</t>
    </r>
  </si>
  <si>
    <r>
      <rPr>
        <sz val="11"/>
        <color indexed="8"/>
        <rFont val="ＭＳ 明朝"/>
        <family val="1"/>
      </rPr>
      <t>カナダ</t>
    </r>
    <r>
      <rPr>
        <sz val="11"/>
        <color indexed="8"/>
        <rFont val="Arial"/>
        <family val="2"/>
      </rPr>
      <t xml:space="preserve"> #</t>
    </r>
  </si>
  <si>
    <r>
      <rPr>
        <sz val="11"/>
        <color indexed="8"/>
        <rFont val="ＭＳ 明朝"/>
        <family val="1"/>
      </rPr>
      <t>イギリス</t>
    </r>
    <r>
      <rPr>
        <sz val="11"/>
        <color indexed="8"/>
        <rFont val="Arial"/>
        <family val="2"/>
      </rPr>
      <t xml:space="preserve"> #</t>
    </r>
  </si>
  <si>
    <r>
      <rPr>
        <sz val="11"/>
        <color indexed="8"/>
        <rFont val="ＭＳ 明朝"/>
        <family val="1"/>
      </rPr>
      <t>ドイツ</t>
    </r>
    <r>
      <rPr>
        <sz val="11"/>
        <color indexed="8"/>
        <rFont val="Arial"/>
        <family val="2"/>
      </rPr>
      <t xml:space="preserve"> $</t>
    </r>
  </si>
  <si>
    <r>
      <rPr>
        <sz val="11"/>
        <color indexed="8"/>
        <rFont val="ＭＳ 明朝"/>
        <family val="1"/>
      </rPr>
      <t>フランス</t>
    </r>
  </si>
  <si>
    <r>
      <rPr>
        <sz val="11"/>
        <color indexed="8"/>
        <rFont val="ＭＳ 明朝"/>
        <family val="1"/>
      </rPr>
      <t>イタリア</t>
    </r>
    <r>
      <rPr>
        <sz val="11"/>
        <color indexed="8"/>
        <rFont val="Arial"/>
        <family val="2"/>
      </rPr>
      <t xml:space="preserve"> #</t>
    </r>
  </si>
  <si>
    <r>
      <rPr>
        <sz val="11"/>
        <color indexed="8"/>
        <rFont val="ＭＳ 明朝"/>
        <family val="1"/>
      </rPr>
      <t>ギリシャ</t>
    </r>
  </si>
  <si>
    <r>
      <rPr>
        <sz val="11"/>
        <color indexed="8"/>
        <rFont val="ＭＳ 明朝"/>
        <family val="1"/>
      </rPr>
      <t>オーストラリア</t>
    </r>
    <r>
      <rPr>
        <sz val="11"/>
        <color indexed="8"/>
        <rFont val="Arial"/>
        <family val="2"/>
      </rPr>
      <t xml:space="preserve"> #</t>
    </r>
  </si>
  <si>
    <r>
      <rPr>
        <sz val="9"/>
        <color indexed="8"/>
        <rFont val="ＭＳ 明朝"/>
        <family val="1"/>
      </rPr>
      <t>　　　　「</t>
    </r>
    <r>
      <rPr>
        <sz val="9"/>
        <color indexed="8"/>
        <rFont val="Arial"/>
        <family val="2"/>
      </rPr>
      <t xml:space="preserve">YEARBOOK OF TOURISM STATISTICS </t>
    </r>
    <r>
      <rPr>
        <sz val="9"/>
        <color indexed="8"/>
        <rFont val="ＭＳ 明朝"/>
        <family val="1"/>
      </rPr>
      <t>」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明朝"/>
        <family val="1"/>
      </rPr>
      <t>最新版は</t>
    </r>
    <r>
      <rPr>
        <sz val="9"/>
        <color indexed="8"/>
        <rFont val="Arial"/>
        <family val="2"/>
      </rPr>
      <t xml:space="preserve">2005-2009
</t>
    </r>
  </si>
  <si>
    <r>
      <t xml:space="preserve">     </t>
    </r>
    <r>
      <rPr>
        <sz val="9"/>
        <color indexed="8"/>
        <rFont val="ＭＳ 明朝"/>
        <family val="1"/>
      </rPr>
      <t>注）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ＭＳ 明朝"/>
        <family val="1"/>
      </rPr>
      <t>日本は東アジア・大洋州の内数である。</t>
    </r>
  </si>
  <si>
    <r>
      <t xml:space="preserve">           </t>
    </r>
    <r>
      <rPr>
        <sz val="9"/>
        <color indexed="8"/>
        <rFont val="ＭＳ 明朝"/>
        <family val="1"/>
      </rPr>
      <t>最新年版に併せて訂正している場合がある。</t>
    </r>
  </si>
  <si>
    <t>アメリカ</t>
  </si>
  <si>
    <t>イギリス</t>
  </si>
  <si>
    <t>フランス</t>
  </si>
  <si>
    <t>ドイツ</t>
  </si>
  <si>
    <t>イタリア</t>
  </si>
  <si>
    <r>
      <rPr>
        <sz val="8"/>
        <rFont val="ＭＳ 明朝"/>
        <family val="1"/>
      </rPr>
      <t>「</t>
    </r>
    <r>
      <rPr>
        <sz val="8"/>
        <rFont val="Arial"/>
        <family val="2"/>
      </rPr>
      <t>COMPENDIUM OF TOURISM STATISTICS</t>
    </r>
    <r>
      <rPr>
        <sz val="8"/>
        <rFont val="ＭＳ 明朝"/>
        <family val="1"/>
      </rPr>
      <t>」　最新版は、「</t>
    </r>
    <r>
      <rPr>
        <sz val="8"/>
        <rFont val="Arial"/>
        <family val="2"/>
      </rPr>
      <t>2005-2009</t>
    </r>
    <r>
      <rPr>
        <sz val="8"/>
        <rFont val="ＭＳ 明朝"/>
        <family val="1"/>
      </rPr>
      <t>」</t>
    </r>
  </si>
  <si>
    <r>
      <rPr>
        <sz val="9"/>
        <rFont val="ＭＳ 明朝"/>
        <family val="1"/>
      </rPr>
      <t>「</t>
    </r>
    <r>
      <rPr>
        <sz val="9"/>
        <rFont val="Arial"/>
        <family val="2"/>
      </rPr>
      <t>COMPENDIUM OF TOURISM STATISTICS</t>
    </r>
    <r>
      <rPr>
        <sz val="9"/>
        <rFont val="ＭＳ 明朝"/>
        <family val="1"/>
      </rPr>
      <t>」　最新版は、「</t>
    </r>
    <r>
      <rPr>
        <sz val="9"/>
        <rFont val="Arial"/>
        <family val="2"/>
      </rPr>
      <t>2005-2009</t>
    </r>
    <r>
      <rPr>
        <sz val="9"/>
        <rFont val="ＭＳ 明朝"/>
        <family val="1"/>
      </rPr>
      <t>」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</si>
</sst>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0;&quot;△ &quot;0.00"/>
    <numFmt numFmtId="179" formatCode="0.00_);[Red]\(0.00\)"/>
    <numFmt numFmtId="180" formatCode="#,##0.00_ "/>
    <numFmt numFmtId="181" formatCode="0.00_ "/>
    <numFmt numFmtId="182" formatCode="0.0_ "/>
    <numFmt numFmtId="183" formatCode="#,##0.0_ "/>
    <numFmt numFmtId="184" formatCode="#,##0_ "/>
    <numFmt numFmtId="185" formatCode="#,##0.0_);[Red]\(#,##0.0\)"/>
    <numFmt numFmtId="186" formatCode="####&quot;年&quot;"/>
    <numFmt numFmtId="187" formatCode="#,##0.0;[Red]\-#,##0.0"/>
    <numFmt numFmtId="188" formatCode="#,##0.0"/>
    <numFmt numFmtId="189" formatCode="\(#,###\)"/>
    <numFmt numFmtId="190" formatCode="\(0\)"/>
    <numFmt numFmtId="191" formatCode="#,##0.0_ ;[Red]\-#,##0.0\ "/>
    <numFmt numFmtId="192" formatCode="#,##0_ ;[Red]\-#,##0\ "/>
    <numFmt numFmtId="193" formatCode="\(##,###\)"/>
    <numFmt numFmtId="194" formatCode="0.0_);[Red]\(0.0\)"/>
    <numFmt numFmtId="195" formatCode="0;&quot;△ &quot;0"/>
    <numFmt numFmtId="196" formatCode="#\ ###\ ##0_ "/>
    <numFmt numFmtId="197" formatCode="#\ ##0_ "/>
    <numFmt numFmtId="198" formatCode="&quot;※&quot;\(#,###\)"/>
    <numFmt numFmtId="199" formatCode="\(####\)"/>
    <numFmt numFmtId="200" formatCode="0.0%"/>
    <numFmt numFmtId="201" formatCode="&quot;(&quot;##.#&quot;)&quot;"/>
    <numFmt numFmtId="202" formatCode="\(#,###.#\)"/>
    <numFmt numFmtId="203" formatCode="\(##.#\)"/>
    <numFmt numFmtId="204" formatCode="\(#,###.0\)"/>
    <numFmt numFmtId="205" formatCode="\(##.0\)"/>
    <numFmt numFmtId="206" formatCode="#,##0.0;&quot;△ &quot;#,##0.0"/>
    <numFmt numFmtId="207" formatCode="\(#,##0.0\);\(&quot;△ &quot;#,##0.0\)"/>
    <numFmt numFmtId="208" formatCode="\(#,##0\);\(&quot;△ &quot;#,##0\)"/>
    <numFmt numFmtId="209" formatCode="#,##0;&quot;△ &quot;#,##0"/>
    <numFmt numFmtId="210" formatCode="&quot;平&quot;&quot;成&quot;##"/>
    <numFmt numFmtId="211" formatCode="\(###\)"/>
    <numFmt numFmtId="212" formatCode="###0.00_)"/>
    <numFmt numFmtId="213" formatCode="#,##0_)"/>
    <numFmt numFmtId="214" formatCode="&quot;(&quot;0.0&quot;)&quot;"/>
    <numFmt numFmtId="215" formatCode="##,#00\ "/>
    <numFmt numFmtId="216" formatCode="##,#00.0\ "/>
    <numFmt numFmtId="217" formatCode="#,##0.0\ "/>
    <numFmt numFmtId="218" formatCode="\(#,###.0&quot;%&quot;\)"/>
    <numFmt numFmtId="219" formatCode="&quot;r&quot;\ #,##0.0\ "/>
    <numFmt numFmtId="220" formatCode="####"/>
    <numFmt numFmtId="221" formatCode="#,##0\ "/>
    <numFmt numFmtId="222" formatCode="&quot;r&quot;\ #,##0\ "/>
    <numFmt numFmtId="223" formatCode="&quot;r&quot;\ #,###,##0\ "/>
    <numFmt numFmtId="224" formatCode="#,##0\ ;&quot;△&quot;#,##0\ "/>
    <numFmt numFmtId="225" formatCode="&quot;*&quot;\ \ #,##0.0\ "/>
    <numFmt numFmtId="226" formatCode="#,##0\ \ ;[Red]\-#,##0\ \ "/>
    <numFmt numFmtId="227" formatCode="&quot;*&quot;\ \ #,##0\ \ "/>
    <numFmt numFmtId="228" formatCode="\ #,##0.0\ "/>
    <numFmt numFmtId="229" formatCode="&quot;(H&quot;\ ##&quot;)&quot;"/>
    <numFmt numFmtId="230" formatCode="&quot;(H&quot;\ ##\ &quot;)&quot;"/>
    <numFmt numFmtId="231" formatCode="\ #,###,##0\ "/>
    <numFmt numFmtId="232" formatCode="###0\ "/>
    <numFmt numFmtId="233" formatCode="&quot; (H&quot;##&quot;)&quot;"/>
    <numFmt numFmtId="234" formatCode="&quot;(H&quot;##&quot;)&quot;"/>
    <numFmt numFmtId="235" formatCode="###\ \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Helv"/>
      <family val="2"/>
    </font>
    <font>
      <b/>
      <sz val="12"/>
      <name val="Helv"/>
      <family val="2"/>
    </font>
    <font>
      <sz val="10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b/>
      <sz val="10"/>
      <name val="Helv"/>
      <family val="2"/>
    </font>
    <font>
      <b/>
      <sz val="9"/>
      <name val="Helv"/>
      <family val="2"/>
    </font>
    <font>
      <sz val="8.5"/>
      <name val="Helv"/>
      <family val="2"/>
    </font>
    <font>
      <sz val="8"/>
      <name val="Helv"/>
      <family val="2"/>
    </font>
    <font>
      <b/>
      <sz val="14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i/>
      <sz val="11"/>
      <name val="ＭＳ 明朝"/>
      <family val="1"/>
    </font>
    <font>
      <sz val="9"/>
      <name val="Arial"/>
      <family val="2"/>
    </font>
    <font>
      <sz val="11"/>
      <name val="Arial"/>
      <family val="2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Arial"/>
      <family val="2"/>
    </font>
    <font>
      <sz val="9"/>
      <color indexed="8"/>
      <name val="ＭＳ 明朝"/>
      <family val="1"/>
    </font>
    <font>
      <sz val="11"/>
      <color indexed="8"/>
      <name val="Arial"/>
      <family val="2"/>
    </font>
    <font>
      <sz val="16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Arial"/>
      <family val="2"/>
    </font>
    <font>
      <sz val="10"/>
      <color indexed="30"/>
      <name val="ＭＳ 明朝"/>
      <family val="1"/>
    </font>
    <font>
      <sz val="11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70C0"/>
      <name val="ＭＳ 明朝"/>
      <family val="1"/>
    </font>
    <font>
      <sz val="9"/>
      <color theme="1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>
        <color theme="2" tint="-0.74994999170303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212" fontId="5" fillId="0" borderId="1" applyNumberFormat="0" applyFill="0">
      <alignment horizontal="right"/>
      <protection/>
    </xf>
    <xf numFmtId="213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212" fontId="5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5" fillId="0" borderId="1">
      <alignment horizontal="left" vertical="center"/>
      <protection/>
    </xf>
    <xf numFmtId="0" fontId="8" fillId="0" borderId="1">
      <alignment horizontal="left"/>
      <protection/>
    </xf>
    <xf numFmtId="0" fontId="8" fillId="16" borderId="0">
      <alignment horizontal="centerContinuous" wrapText="1"/>
      <protection/>
    </xf>
    <xf numFmtId="49" fontId="8" fillId="16" borderId="3">
      <alignment horizontal="left" vertical="center"/>
      <protection/>
    </xf>
    <xf numFmtId="0" fontId="8" fillId="16" borderId="0">
      <alignment horizontal="centerContinuous" vertical="center" wrapText="1"/>
      <protection/>
    </xf>
    <xf numFmtId="3" fontId="6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7" fillId="0" borderId="0">
      <alignment horizontal="right"/>
      <protection/>
    </xf>
    <xf numFmtId="0" fontId="11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/>
      <protection/>
    </xf>
    <xf numFmtId="212" fontId="6" fillId="0" borderId="0" applyNumberFormat="0">
      <alignment horizontal="right"/>
      <protection/>
    </xf>
    <xf numFmtId="0" fontId="9" fillId="17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8" fillId="0" borderId="0">
      <alignment horizontal="left"/>
      <protection/>
    </xf>
    <xf numFmtId="0" fontId="4" fillId="0" borderId="0">
      <alignment horizontal="left"/>
      <protection/>
    </xf>
    <xf numFmtId="0" fontId="5" fillId="0" borderId="0">
      <alignment horizontal="left"/>
      <protection/>
    </xf>
    <xf numFmtId="0" fontId="12" fillId="0" borderId="0">
      <alignment horizontal="left" vertical="top"/>
      <protection/>
    </xf>
    <xf numFmtId="0" fontId="4" fillId="0" borderId="0">
      <alignment horizontal="left"/>
      <protection/>
    </xf>
    <xf numFmtId="0" fontId="5" fillId="0" borderId="0">
      <alignment horizontal="left"/>
      <protection/>
    </xf>
    <xf numFmtId="49" fontId="6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  <xf numFmtId="49" fontId="11" fillId="0" borderId="1">
      <alignment horizontal="left"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1" fillId="26" borderId="0" xfId="0" applyFont="1" applyFill="1" applyAlignment="1">
      <alignment vertical="center"/>
    </xf>
    <xf numFmtId="0" fontId="34" fillId="26" borderId="0" xfId="0" applyFont="1" applyFill="1" applyAlignment="1">
      <alignment vertical="center"/>
    </xf>
    <xf numFmtId="0" fontId="31" fillId="26" borderId="0" xfId="0" applyFont="1" applyFill="1" applyAlignment="1">
      <alignment horizontal="right" vertical="center"/>
    </xf>
    <xf numFmtId="0" fontId="31" fillId="26" borderId="14" xfId="0" applyFont="1" applyFill="1" applyBorder="1" applyAlignment="1">
      <alignment horizontal="center" vertical="center"/>
    </xf>
    <xf numFmtId="0" fontId="31" fillId="26" borderId="15" xfId="0" applyFont="1" applyFill="1" applyBorder="1" applyAlignment="1">
      <alignment horizontal="center" vertical="center"/>
    </xf>
    <xf numFmtId="0" fontId="35" fillId="26" borderId="15" xfId="0" applyFont="1" applyFill="1" applyBorder="1" applyAlignment="1">
      <alignment horizontal="center" vertical="center"/>
    </xf>
    <xf numFmtId="0" fontId="31" fillId="26" borderId="16" xfId="0" applyFont="1" applyFill="1" applyBorder="1" applyAlignment="1">
      <alignment vertical="center"/>
    </xf>
    <xf numFmtId="0" fontId="31" fillId="26" borderId="17" xfId="0" applyFont="1" applyFill="1" applyBorder="1" applyAlignment="1">
      <alignment vertical="center"/>
    </xf>
    <xf numFmtId="217" fontId="31" fillId="26" borderId="17" xfId="0" applyNumberFormat="1" applyFont="1" applyFill="1" applyBorder="1" applyAlignment="1">
      <alignment vertical="center"/>
    </xf>
    <xf numFmtId="0" fontId="31" fillId="26" borderId="18" xfId="0" applyFont="1" applyFill="1" applyBorder="1" applyAlignment="1">
      <alignment vertical="center"/>
    </xf>
    <xf numFmtId="0" fontId="31" fillId="26" borderId="19" xfId="0" applyFont="1" applyFill="1" applyBorder="1" applyAlignment="1">
      <alignment vertical="center"/>
    </xf>
    <xf numFmtId="217" fontId="31" fillId="26" borderId="19" xfId="0" applyNumberFormat="1" applyFont="1" applyFill="1" applyBorder="1" applyAlignment="1">
      <alignment vertical="center"/>
    </xf>
    <xf numFmtId="0" fontId="31" fillId="26" borderId="20" xfId="0" applyFont="1" applyFill="1" applyBorder="1" applyAlignment="1">
      <alignment vertical="center"/>
    </xf>
    <xf numFmtId="0" fontId="31" fillId="26" borderId="21" xfId="0" applyFont="1" applyFill="1" applyBorder="1" applyAlignment="1">
      <alignment vertical="center"/>
    </xf>
    <xf numFmtId="218" fontId="31" fillId="26" borderId="17" xfId="0" applyNumberFormat="1" applyFont="1" applyFill="1" applyBorder="1" applyAlignment="1">
      <alignment vertical="center"/>
    </xf>
    <xf numFmtId="218" fontId="31" fillId="26" borderId="19" xfId="0" applyNumberFormat="1" applyFont="1" applyFill="1" applyBorder="1" applyAlignment="1">
      <alignment vertical="center"/>
    </xf>
    <xf numFmtId="218" fontId="31" fillId="26" borderId="22" xfId="0" applyNumberFormat="1" applyFont="1" applyFill="1" applyBorder="1" applyAlignment="1">
      <alignment vertical="center"/>
    </xf>
    <xf numFmtId="0" fontId="36" fillId="26" borderId="0" xfId="0" applyFont="1" applyFill="1" applyAlignment="1">
      <alignment vertical="center"/>
    </xf>
    <xf numFmtId="0" fontId="37" fillId="26" borderId="0" xfId="0" applyFont="1" applyFill="1" applyAlignment="1">
      <alignment vertical="center"/>
    </xf>
    <xf numFmtId="38" fontId="36" fillId="26" borderId="0" xfId="309" applyFont="1" applyFill="1" applyAlignment="1">
      <alignment/>
    </xf>
    <xf numFmtId="0" fontId="36" fillId="26" borderId="0" xfId="0" applyFont="1" applyFill="1" applyAlignment="1">
      <alignment horizontal="right" vertical="center"/>
    </xf>
    <xf numFmtId="0" fontId="36" fillId="26" borderId="0" xfId="0" applyFont="1" applyFill="1" applyAlignment="1">
      <alignment vertical="center"/>
    </xf>
    <xf numFmtId="182" fontId="36" fillId="26" borderId="0" xfId="0" applyNumberFormat="1" applyFont="1" applyFill="1" applyAlignment="1">
      <alignment vertical="center"/>
    </xf>
    <xf numFmtId="0" fontId="31" fillId="26" borderId="0" xfId="0" applyFont="1" applyFill="1" applyAlignment="1">
      <alignment vertical="center"/>
    </xf>
    <xf numFmtId="0" fontId="32" fillId="26" borderId="0" xfId="0" applyFont="1" applyFill="1" applyAlignment="1">
      <alignment vertical="center"/>
    </xf>
    <xf numFmtId="38" fontId="32" fillId="26" borderId="0" xfId="309" applyFont="1" applyFill="1" applyAlignment="1">
      <alignment/>
    </xf>
    <xf numFmtId="180" fontId="38" fillId="26" borderId="0" xfId="0" applyNumberFormat="1" applyFont="1" applyFill="1" applyBorder="1" applyAlignment="1">
      <alignment vertical="center"/>
    </xf>
    <xf numFmtId="177" fontId="38" fillId="26" borderId="0" xfId="0" applyNumberFormat="1" applyFont="1" applyFill="1" applyBorder="1" applyAlignment="1">
      <alignment vertical="center"/>
    </xf>
    <xf numFmtId="0" fontId="38" fillId="26" borderId="0" xfId="0" applyFont="1" applyFill="1" applyBorder="1" applyAlignment="1">
      <alignment horizontal="center" vertical="center"/>
    </xf>
    <xf numFmtId="217" fontId="38" fillId="26" borderId="23" xfId="0" applyNumberFormat="1" applyFont="1" applyFill="1" applyBorder="1" applyAlignment="1">
      <alignment horizontal="right" vertical="center"/>
    </xf>
    <xf numFmtId="217" fontId="38" fillId="26" borderId="23" xfId="0" applyNumberFormat="1" applyFont="1" applyFill="1" applyBorder="1" applyAlignment="1">
      <alignment vertical="center"/>
    </xf>
    <xf numFmtId="217" fontId="38" fillId="26" borderId="24" xfId="0" applyNumberFormat="1" applyFont="1" applyFill="1" applyBorder="1" applyAlignment="1">
      <alignment vertical="center"/>
    </xf>
    <xf numFmtId="217" fontId="38" fillId="26" borderId="25" xfId="0" applyNumberFormat="1" applyFont="1" applyFill="1" applyBorder="1" applyAlignment="1">
      <alignment horizontal="right" vertical="center"/>
    </xf>
    <xf numFmtId="217" fontId="38" fillId="26" borderId="16" xfId="0" applyNumberFormat="1" applyFont="1" applyFill="1" applyBorder="1" applyAlignment="1">
      <alignment horizontal="right" vertical="center"/>
    </xf>
    <xf numFmtId="217" fontId="38" fillId="26" borderId="25" xfId="0" applyNumberFormat="1" applyFont="1" applyFill="1" applyBorder="1" applyAlignment="1">
      <alignment vertical="center"/>
    </xf>
    <xf numFmtId="217" fontId="38" fillId="26" borderId="16" xfId="0" applyNumberFormat="1" applyFont="1" applyFill="1" applyBorder="1" applyAlignment="1">
      <alignment vertical="center"/>
    </xf>
    <xf numFmtId="0" fontId="39" fillId="26" borderId="0" xfId="0" applyFont="1" applyFill="1" applyAlignment="1">
      <alignment vertical="center"/>
    </xf>
    <xf numFmtId="0" fontId="40" fillId="26" borderId="0" xfId="0" applyFont="1" applyFill="1" applyAlignment="1">
      <alignment vertical="center"/>
    </xf>
    <xf numFmtId="217" fontId="41" fillId="26" borderId="26" xfId="0" applyNumberFormat="1" applyFont="1" applyFill="1" applyBorder="1" applyAlignment="1">
      <alignment vertical="center"/>
    </xf>
    <xf numFmtId="217" fontId="41" fillId="26" borderId="27" xfId="0" applyNumberFormat="1" applyFont="1" applyFill="1" applyBorder="1" applyAlignment="1">
      <alignment vertical="center"/>
    </xf>
    <xf numFmtId="220" fontId="38" fillId="26" borderId="28" xfId="0" applyNumberFormat="1" applyFont="1" applyFill="1" applyBorder="1" applyAlignment="1">
      <alignment horizontal="center" vertical="center"/>
    </xf>
    <xf numFmtId="220" fontId="38" fillId="26" borderId="29" xfId="0" applyNumberFormat="1" applyFont="1" applyFill="1" applyBorder="1" applyAlignment="1">
      <alignment horizontal="center" vertical="center"/>
    </xf>
    <xf numFmtId="0" fontId="38" fillId="26" borderId="28" xfId="0" applyFont="1" applyFill="1" applyBorder="1" applyAlignment="1">
      <alignment horizontal="center" vertical="center"/>
    </xf>
    <xf numFmtId="0" fontId="31" fillId="26" borderId="30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vertical="center"/>
    </xf>
    <xf numFmtId="0" fontId="38" fillId="26" borderId="0" xfId="0" applyFont="1" applyFill="1" applyAlignment="1">
      <alignment vertical="center"/>
    </xf>
    <xf numFmtId="0" fontId="53" fillId="26" borderId="0" xfId="384" applyFont="1" applyFill="1" applyAlignment="1">
      <alignment vertical="center"/>
      <protection/>
    </xf>
    <xf numFmtId="0" fontId="54" fillId="26" borderId="0" xfId="384" applyFont="1" applyFill="1" applyAlignment="1">
      <alignment vertical="center"/>
      <protection/>
    </xf>
    <xf numFmtId="0" fontId="54" fillId="26" borderId="0" xfId="384" applyFont="1" applyFill="1" applyBorder="1" applyAlignment="1">
      <alignment vertical="center"/>
      <protection/>
    </xf>
    <xf numFmtId="38" fontId="36" fillId="26" borderId="0" xfId="317" applyFont="1" applyFill="1" applyAlignment="1">
      <alignment/>
    </xf>
    <xf numFmtId="0" fontId="53" fillId="26" borderId="0" xfId="384" applyFont="1" applyFill="1" applyBorder="1" applyAlignment="1">
      <alignment vertical="center"/>
      <protection/>
    </xf>
    <xf numFmtId="221" fontId="53" fillId="26" borderId="3" xfId="384" applyNumberFormat="1" applyFont="1" applyFill="1" applyBorder="1">
      <alignment vertical="center"/>
      <protection/>
    </xf>
    <xf numFmtId="221" fontId="31" fillId="26" borderId="3" xfId="312" applyNumberFormat="1" applyFont="1" applyFill="1" applyBorder="1" applyAlignment="1">
      <alignment vertical="center"/>
    </xf>
    <xf numFmtId="221" fontId="31" fillId="26" borderId="3" xfId="312" applyNumberFormat="1" applyFont="1" applyFill="1" applyBorder="1" applyAlignment="1">
      <alignment horizontal="right" vertical="center"/>
    </xf>
    <xf numFmtId="0" fontId="55" fillId="26" borderId="19" xfId="384" applyFont="1" applyFill="1" applyBorder="1">
      <alignment vertical="center"/>
      <protection/>
    </xf>
    <xf numFmtId="0" fontId="55" fillId="26" borderId="3" xfId="384" applyFont="1" applyFill="1" applyBorder="1">
      <alignment vertical="center"/>
      <protection/>
    </xf>
    <xf numFmtId="221" fontId="53" fillId="26" borderId="0" xfId="384" applyNumberFormat="1" applyFont="1" applyFill="1">
      <alignment vertical="center"/>
      <protection/>
    </xf>
    <xf numFmtId="221" fontId="31" fillId="26" borderId="0" xfId="312" applyNumberFormat="1" applyFont="1" applyFill="1" applyBorder="1" applyAlignment="1">
      <alignment vertical="center"/>
    </xf>
    <xf numFmtId="221" fontId="31" fillId="26" borderId="0" xfId="312" applyNumberFormat="1" applyFont="1" applyFill="1" applyBorder="1" applyAlignment="1">
      <alignment horizontal="right" vertical="center"/>
    </xf>
    <xf numFmtId="0" fontId="55" fillId="26" borderId="17" xfId="384" applyFont="1" applyFill="1" applyBorder="1">
      <alignment vertical="center"/>
      <protection/>
    </xf>
    <xf numFmtId="0" fontId="55" fillId="26" borderId="0" xfId="384" applyFont="1" applyFill="1" applyBorder="1">
      <alignment vertical="center"/>
      <protection/>
    </xf>
    <xf numFmtId="0" fontId="55" fillId="26" borderId="0" xfId="384" applyFont="1" applyFill="1">
      <alignment vertical="center"/>
      <protection/>
    </xf>
    <xf numFmtId="221" fontId="31" fillId="26" borderId="0" xfId="316" applyNumberFormat="1" applyFont="1" applyFill="1" applyBorder="1" applyAlignment="1">
      <alignment vertical="center"/>
    </xf>
    <xf numFmtId="221" fontId="31" fillId="26" borderId="0" xfId="316" applyNumberFormat="1" applyFont="1" applyFill="1" applyBorder="1" applyAlignment="1">
      <alignment horizontal="right" vertical="center"/>
    </xf>
    <xf numFmtId="222" fontId="53" fillId="26" borderId="0" xfId="384" applyNumberFormat="1" applyFont="1" applyFill="1">
      <alignment vertical="center"/>
      <protection/>
    </xf>
    <xf numFmtId="221" fontId="31" fillId="26" borderId="0" xfId="315" applyNumberFormat="1" applyFont="1" applyFill="1" applyBorder="1" applyAlignment="1">
      <alignment vertical="center"/>
    </xf>
    <xf numFmtId="221" fontId="31" fillId="26" borderId="0" xfId="315" applyNumberFormat="1" applyFont="1" applyFill="1" applyBorder="1" applyAlignment="1">
      <alignment horizontal="right" vertical="center"/>
    </xf>
    <xf numFmtId="221" fontId="31" fillId="26" borderId="0" xfId="384" applyNumberFormat="1" applyFont="1" applyFill="1">
      <alignment vertical="center"/>
      <protection/>
    </xf>
    <xf numFmtId="221" fontId="31" fillId="26" borderId="0" xfId="314" applyNumberFormat="1" applyFont="1" applyFill="1" applyBorder="1" applyAlignment="1">
      <alignment vertical="center"/>
    </xf>
    <xf numFmtId="222" fontId="31" fillId="26" borderId="0" xfId="312" applyNumberFormat="1" applyFont="1" applyFill="1" applyBorder="1" applyAlignment="1">
      <alignment vertical="center"/>
    </xf>
    <xf numFmtId="223" fontId="31" fillId="26" borderId="0" xfId="312" applyNumberFormat="1" applyFont="1" applyFill="1" applyBorder="1" applyAlignment="1">
      <alignment vertical="center"/>
    </xf>
    <xf numFmtId="221" fontId="31" fillId="26" borderId="0" xfId="314" applyNumberFormat="1" applyFont="1" applyFill="1" applyBorder="1" applyAlignment="1">
      <alignment horizontal="right" vertical="center"/>
    </xf>
    <xf numFmtId="221" fontId="31" fillId="26" borderId="0" xfId="313" applyNumberFormat="1" applyFont="1" applyFill="1" applyBorder="1" applyAlignment="1">
      <alignment vertical="center"/>
    </xf>
    <xf numFmtId="221" fontId="31" fillId="26" borderId="0" xfId="313" applyNumberFormat="1" applyFont="1" applyFill="1" applyBorder="1" applyAlignment="1">
      <alignment horizontal="right" vertical="center"/>
    </xf>
    <xf numFmtId="0" fontId="55" fillId="26" borderId="31" xfId="384" applyFont="1" applyFill="1" applyBorder="1">
      <alignment vertical="center"/>
      <protection/>
    </xf>
    <xf numFmtId="0" fontId="53" fillId="26" borderId="0" xfId="384" applyFont="1" applyFill="1">
      <alignment vertical="center"/>
      <protection/>
    </xf>
    <xf numFmtId="0" fontId="31" fillId="26" borderId="0" xfId="385" applyFont="1" applyFill="1" applyAlignment="1">
      <alignment horizontal="center" vertical="center"/>
      <protection/>
    </xf>
    <xf numFmtId="38" fontId="46" fillId="26" borderId="0" xfId="311" applyFont="1" applyFill="1" applyAlignment="1">
      <alignment vertical="center"/>
    </xf>
    <xf numFmtId="0" fontId="31" fillId="26" borderId="0" xfId="0" applyFont="1" applyFill="1" applyAlignment="1">
      <alignment horizontal="center"/>
    </xf>
    <xf numFmtId="0" fontId="31" fillId="26" borderId="0" xfId="0" applyFont="1" applyFill="1" applyAlignment="1">
      <alignment/>
    </xf>
    <xf numFmtId="0" fontId="36" fillId="26" borderId="0" xfId="0" applyFont="1" applyFill="1" applyAlignment="1">
      <alignment/>
    </xf>
    <xf numFmtId="38" fontId="38" fillId="26" borderId="0" xfId="0" applyNumberFormat="1" applyFont="1" applyFill="1" applyBorder="1" applyAlignment="1">
      <alignment vertical="center"/>
    </xf>
    <xf numFmtId="177" fontId="38" fillId="26" borderId="0" xfId="0" applyNumberFormat="1" applyFont="1" applyFill="1" applyBorder="1" applyAlignment="1">
      <alignment vertical="center"/>
    </xf>
    <xf numFmtId="0" fontId="48" fillId="26" borderId="0" xfId="0" applyFont="1" applyFill="1" applyBorder="1" applyAlignment="1">
      <alignment horizontal="center"/>
    </xf>
    <xf numFmtId="0" fontId="49" fillId="26" borderId="0" xfId="0" applyFont="1" applyFill="1" applyBorder="1" applyAlignment="1">
      <alignment horizontal="center" vertical="center"/>
    </xf>
    <xf numFmtId="221" fontId="31" fillId="26" borderId="32" xfId="0" applyNumberFormat="1" applyFont="1" applyFill="1" applyBorder="1" applyAlignment="1">
      <alignment vertical="center"/>
    </xf>
    <xf numFmtId="183" fontId="31" fillId="26" borderId="32" xfId="0" applyNumberFormat="1" applyFont="1" applyFill="1" applyBorder="1" applyAlignment="1">
      <alignment vertical="center"/>
    </xf>
    <xf numFmtId="0" fontId="31" fillId="26" borderId="32" xfId="0" applyFont="1" applyFill="1" applyBorder="1" applyAlignment="1">
      <alignment horizontal="center" vertical="center"/>
    </xf>
    <xf numFmtId="221" fontId="31" fillId="26" borderId="25" xfId="0" applyNumberFormat="1" applyFont="1" applyFill="1" applyBorder="1" applyAlignment="1">
      <alignment vertical="center"/>
    </xf>
    <xf numFmtId="183" fontId="31" fillId="26" borderId="25" xfId="0" applyNumberFormat="1" applyFont="1" applyFill="1" applyBorder="1" applyAlignment="1">
      <alignment vertical="center"/>
    </xf>
    <xf numFmtId="0" fontId="31" fillId="26" borderId="25" xfId="0" applyFont="1" applyFill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31" fillId="26" borderId="16" xfId="0" applyFont="1" applyFill="1" applyBorder="1" applyAlignment="1">
      <alignment horizontal="center" vertical="center"/>
    </xf>
    <xf numFmtId="0" fontId="31" fillId="26" borderId="18" xfId="0" applyFont="1" applyFill="1" applyBorder="1" applyAlignment="1">
      <alignment horizontal="distributed" vertical="center" indent="1"/>
    </xf>
    <xf numFmtId="0" fontId="31" fillId="26" borderId="25" xfId="0" applyFont="1" applyFill="1" applyBorder="1" applyAlignment="1">
      <alignment horizontal="distributed" vertical="center" indent="1"/>
    </xf>
    <xf numFmtId="0" fontId="31" fillId="26" borderId="16" xfId="0" applyFont="1" applyFill="1" applyBorder="1" applyAlignment="1">
      <alignment horizontal="distributed" vertical="center" indent="1"/>
    </xf>
    <xf numFmtId="221" fontId="31" fillId="26" borderId="33" xfId="0" applyNumberFormat="1" applyFont="1" applyFill="1" applyBorder="1" applyAlignment="1">
      <alignment vertical="center"/>
    </xf>
    <xf numFmtId="183" fontId="31" fillId="26" borderId="33" xfId="0" applyNumberFormat="1" applyFont="1" applyFill="1" applyBorder="1" applyAlignment="1">
      <alignment vertical="center"/>
    </xf>
    <xf numFmtId="0" fontId="31" fillId="26" borderId="0" xfId="0" applyFont="1" applyFill="1" applyAlignment="1">
      <alignment horizontal="center" vertical="center"/>
    </xf>
    <xf numFmtId="221" fontId="31" fillId="26" borderId="22" xfId="0" applyNumberFormat="1" applyFont="1" applyFill="1" applyBorder="1" applyAlignment="1">
      <alignment horizontal="center" vertical="center"/>
    </xf>
    <xf numFmtId="0" fontId="31" fillId="26" borderId="22" xfId="0" applyFont="1" applyFill="1" applyBorder="1" applyAlignment="1">
      <alignment horizontal="center" vertical="center"/>
    </xf>
    <xf numFmtId="0" fontId="31" fillId="26" borderId="20" xfId="0" applyFont="1" applyFill="1" applyBorder="1" applyAlignment="1">
      <alignment horizontal="center" vertical="center"/>
    </xf>
    <xf numFmtId="0" fontId="31" fillId="26" borderId="3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horizontal="center" vertical="center"/>
    </xf>
    <xf numFmtId="195" fontId="31" fillId="26" borderId="0" xfId="0" applyNumberFormat="1" applyFont="1" applyFill="1" applyAlignment="1">
      <alignment vertical="center"/>
    </xf>
    <xf numFmtId="195" fontId="50" fillId="26" borderId="0" xfId="0" applyNumberFormat="1" applyFont="1" applyFill="1" applyAlignment="1">
      <alignment vertical="center"/>
    </xf>
    <xf numFmtId="0" fontId="50" fillId="26" borderId="0" xfId="0" applyFont="1" applyFill="1" applyAlignment="1">
      <alignment vertical="center"/>
    </xf>
    <xf numFmtId="0" fontId="49" fillId="26" borderId="0" xfId="0" applyFont="1" applyFill="1" applyAlignment="1">
      <alignment vertical="center"/>
    </xf>
    <xf numFmtId="38" fontId="50" fillId="26" borderId="0" xfId="309" applyFont="1" applyFill="1" applyAlignment="1">
      <alignment vertical="center"/>
    </xf>
    <xf numFmtId="0" fontId="50" fillId="26" borderId="0" xfId="0" applyFont="1" applyFill="1" applyAlignment="1">
      <alignment horizontal="center" vertical="center"/>
    </xf>
    <xf numFmtId="209" fontId="38" fillId="26" borderId="0" xfId="0" applyNumberFormat="1" applyFont="1" applyFill="1" applyBorder="1" applyAlignment="1">
      <alignment vertical="center"/>
    </xf>
    <xf numFmtId="184" fontId="38" fillId="26" borderId="0" xfId="0" applyNumberFormat="1" applyFont="1" applyFill="1" applyBorder="1" applyAlignment="1">
      <alignment vertical="center"/>
    </xf>
    <xf numFmtId="0" fontId="38" fillId="26" borderId="0" xfId="0" applyFont="1" applyFill="1" applyBorder="1" applyAlignment="1">
      <alignment horizontal="distributed" vertical="center"/>
    </xf>
    <xf numFmtId="224" fontId="38" fillId="26" borderId="34" xfId="0" applyNumberFormat="1" applyFont="1" applyFill="1" applyBorder="1" applyAlignment="1">
      <alignment horizontal="right" vertical="center"/>
    </xf>
    <xf numFmtId="224" fontId="38" fillId="26" borderId="23" xfId="0" applyNumberFormat="1" applyFont="1" applyFill="1" applyBorder="1" applyAlignment="1">
      <alignment horizontal="right" vertical="center"/>
    </xf>
    <xf numFmtId="0" fontId="38" fillId="26" borderId="35" xfId="0" applyFont="1" applyFill="1" applyBorder="1" applyAlignment="1">
      <alignment horizontal="distributed" vertical="center"/>
    </xf>
    <xf numFmtId="224" fontId="38" fillId="26" borderId="36" xfId="0" applyNumberFormat="1" applyFont="1" applyFill="1" applyBorder="1" applyAlignment="1">
      <alignment horizontal="right" vertical="center"/>
    </xf>
    <xf numFmtId="224" fontId="38" fillId="26" borderId="25" xfId="0" applyNumberFormat="1" applyFont="1" applyFill="1" applyBorder="1" applyAlignment="1">
      <alignment horizontal="right" vertical="center"/>
    </xf>
    <xf numFmtId="0" fontId="38" fillId="26" borderId="37" xfId="0" applyFont="1" applyFill="1" applyBorder="1" applyAlignment="1">
      <alignment horizontal="distributed" vertical="center"/>
    </xf>
    <xf numFmtId="224" fontId="38" fillId="26" borderId="38" xfId="0" applyNumberFormat="1" applyFont="1" applyFill="1" applyBorder="1" applyAlignment="1">
      <alignment horizontal="right" vertical="center"/>
    </xf>
    <xf numFmtId="224" fontId="38" fillId="26" borderId="32" xfId="0" applyNumberFormat="1" applyFont="1" applyFill="1" applyBorder="1" applyAlignment="1">
      <alignment horizontal="right" vertical="center"/>
    </xf>
    <xf numFmtId="0" fontId="38" fillId="26" borderId="39" xfId="0" applyFont="1" applyFill="1" applyBorder="1" applyAlignment="1">
      <alignment horizontal="distributed" vertical="center"/>
    </xf>
    <xf numFmtId="224" fontId="56" fillId="26" borderId="36" xfId="0" applyNumberFormat="1" applyFont="1" applyFill="1" applyBorder="1" applyAlignment="1">
      <alignment horizontal="right" vertical="center"/>
    </xf>
    <xf numFmtId="224" fontId="56" fillId="26" borderId="25" xfId="0" applyNumberFormat="1" applyFont="1" applyFill="1" applyBorder="1" applyAlignment="1">
      <alignment horizontal="right" vertical="center"/>
    </xf>
    <xf numFmtId="0" fontId="31" fillId="26" borderId="0" xfId="0" applyFont="1" applyFill="1" applyBorder="1" applyAlignment="1">
      <alignment vertical="center"/>
    </xf>
    <xf numFmtId="0" fontId="38" fillId="26" borderId="40" xfId="0" applyFont="1" applyFill="1" applyBorder="1" applyAlignment="1">
      <alignment horizontal="distributed" vertical="center"/>
    </xf>
    <xf numFmtId="195" fontId="38" fillId="26" borderId="41" xfId="0" applyNumberFormat="1" applyFont="1" applyFill="1" applyBorder="1" applyAlignment="1">
      <alignment horizontal="distributed" vertical="center"/>
    </xf>
    <xf numFmtId="0" fontId="38" fillId="26" borderId="22" xfId="0" applyFont="1" applyFill="1" applyBorder="1" applyAlignment="1">
      <alignment horizontal="distributed" vertical="center"/>
    </xf>
    <xf numFmtId="225" fontId="31" fillId="26" borderId="17" xfId="0" applyNumberFormat="1" applyFont="1" applyFill="1" applyBorder="1" applyAlignment="1">
      <alignment vertical="center"/>
    </xf>
    <xf numFmtId="225" fontId="31" fillId="26" borderId="19" xfId="0" applyNumberFormat="1" applyFont="1" applyFill="1" applyBorder="1" applyAlignment="1">
      <alignment vertical="center"/>
    </xf>
    <xf numFmtId="226" fontId="31" fillId="26" borderId="22" xfId="309" applyNumberFormat="1" applyFont="1" applyFill="1" applyBorder="1" applyAlignment="1">
      <alignment vertical="center"/>
    </xf>
    <xf numFmtId="227" fontId="31" fillId="26" borderId="22" xfId="309" applyNumberFormat="1" applyFont="1" applyFill="1" applyBorder="1" applyAlignment="1">
      <alignment vertical="center"/>
    </xf>
    <xf numFmtId="0" fontId="38" fillId="26" borderId="42" xfId="0" applyFont="1" applyFill="1" applyBorder="1" applyAlignment="1">
      <alignment horizontal="distributed" vertical="center" indent="1"/>
    </xf>
    <xf numFmtId="0" fontId="38" fillId="26" borderId="43" xfId="0" applyFont="1" applyFill="1" applyBorder="1" applyAlignment="1">
      <alignment horizontal="distributed" vertical="center" indent="1"/>
    </xf>
    <xf numFmtId="0" fontId="38" fillId="26" borderId="44" xfId="0" applyFont="1" applyFill="1" applyBorder="1" applyAlignment="1">
      <alignment horizontal="center" vertical="center"/>
    </xf>
    <xf numFmtId="0" fontId="41" fillId="26" borderId="37" xfId="0" applyFont="1" applyFill="1" applyBorder="1" applyAlignment="1">
      <alignment horizontal="distributed" vertical="center"/>
    </xf>
    <xf numFmtId="0" fontId="50" fillId="26" borderId="45" xfId="0" applyFont="1" applyFill="1" applyBorder="1" applyAlignment="1">
      <alignment horizontal="distributed" vertical="top"/>
    </xf>
    <xf numFmtId="217" fontId="41" fillId="26" borderId="46" xfId="0" applyNumberFormat="1" applyFont="1" applyFill="1" applyBorder="1" applyAlignment="1">
      <alignment vertical="center"/>
    </xf>
    <xf numFmtId="217" fontId="38" fillId="26" borderId="17" xfId="0" applyNumberFormat="1" applyFont="1" applyFill="1" applyBorder="1" applyAlignment="1">
      <alignment horizontal="right" vertical="center"/>
    </xf>
    <xf numFmtId="217" fontId="38" fillId="26" borderId="17" xfId="0" applyNumberFormat="1" applyFont="1" applyFill="1" applyBorder="1" applyAlignment="1">
      <alignment vertical="center"/>
    </xf>
    <xf numFmtId="228" fontId="38" fillId="26" borderId="25" xfId="0" applyNumberFormat="1" applyFont="1" applyFill="1" applyBorder="1" applyAlignment="1">
      <alignment vertical="center"/>
    </xf>
    <xf numFmtId="0" fontId="38" fillId="26" borderId="47" xfId="0" applyFont="1" applyFill="1" applyBorder="1" applyAlignment="1">
      <alignment horizontal="distributed" vertical="center"/>
    </xf>
    <xf numFmtId="0" fontId="50" fillId="26" borderId="48" xfId="0" applyFont="1" applyFill="1" applyBorder="1" applyAlignment="1">
      <alignment horizontal="distributed" vertical="top"/>
    </xf>
    <xf numFmtId="217" fontId="38" fillId="26" borderId="49" xfId="0" applyNumberFormat="1" applyFont="1" applyFill="1" applyBorder="1" applyAlignment="1">
      <alignment vertical="center"/>
    </xf>
    <xf numFmtId="217" fontId="38" fillId="26" borderId="50" xfId="0" applyNumberFormat="1" applyFont="1" applyFill="1" applyBorder="1" applyAlignment="1">
      <alignment vertical="center"/>
    </xf>
    <xf numFmtId="0" fontId="53" fillId="26" borderId="51" xfId="384" applyFont="1" applyFill="1" applyBorder="1" applyAlignment="1">
      <alignment horizontal="center"/>
      <protection/>
    </xf>
    <xf numFmtId="0" fontId="31" fillId="26" borderId="51" xfId="384" applyFont="1" applyFill="1" applyBorder="1" applyAlignment="1">
      <alignment horizontal="center"/>
      <protection/>
    </xf>
    <xf numFmtId="229" fontId="57" fillId="26" borderId="30" xfId="384" applyNumberFormat="1" applyFont="1" applyFill="1" applyBorder="1" applyAlignment="1">
      <alignment horizontal="center" vertical="top"/>
      <protection/>
    </xf>
    <xf numFmtId="229" fontId="32" fillId="26" borderId="30" xfId="384" applyNumberFormat="1" applyFont="1" applyFill="1" applyBorder="1" applyAlignment="1">
      <alignment horizontal="center" vertical="top"/>
      <protection/>
    </xf>
    <xf numFmtId="229" fontId="32" fillId="26" borderId="0" xfId="0" applyNumberFormat="1" applyFont="1" applyFill="1" applyAlignment="1">
      <alignment vertical="top"/>
    </xf>
    <xf numFmtId="230" fontId="31" fillId="26" borderId="0" xfId="0" applyNumberFormat="1" applyFont="1" applyFill="1" applyAlignment="1">
      <alignment vertical="top"/>
    </xf>
    <xf numFmtId="0" fontId="31" fillId="26" borderId="0" xfId="0" applyFont="1" applyFill="1" applyAlignment="1">
      <alignment vertical="top"/>
    </xf>
    <xf numFmtId="221" fontId="53" fillId="26" borderId="0" xfId="384" applyNumberFormat="1" applyFont="1" applyFill="1" applyAlignment="1">
      <alignment horizontal="right" vertical="center"/>
      <protection/>
    </xf>
    <xf numFmtId="231" fontId="31" fillId="26" borderId="0" xfId="312" applyNumberFormat="1" applyFont="1" applyFill="1" applyBorder="1" applyAlignment="1">
      <alignment vertical="center"/>
    </xf>
    <xf numFmtId="231" fontId="53" fillId="26" borderId="0" xfId="384" applyNumberFormat="1" applyFont="1" applyFill="1">
      <alignment vertical="center"/>
      <protection/>
    </xf>
    <xf numFmtId="221" fontId="53" fillId="26" borderId="3" xfId="384" applyNumberFormat="1" applyFont="1" applyFill="1" applyBorder="1" applyAlignment="1">
      <alignment horizontal="right" vertical="center"/>
      <protection/>
    </xf>
    <xf numFmtId="221" fontId="31" fillId="26" borderId="3" xfId="384" applyNumberFormat="1" applyFont="1" applyFill="1" applyBorder="1">
      <alignment vertical="center"/>
      <protection/>
    </xf>
    <xf numFmtId="0" fontId="43" fillId="26" borderId="0" xfId="384" applyFont="1" applyFill="1" applyAlignment="1">
      <alignment vertical="center"/>
      <protection/>
    </xf>
    <xf numFmtId="0" fontId="38" fillId="26" borderId="52" xfId="0" applyFont="1" applyFill="1" applyBorder="1" applyAlignment="1">
      <alignment horizontal="center" vertical="center"/>
    </xf>
    <xf numFmtId="0" fontId="38" fillId="26" borderId="19" xfId="0" applyFont="1" applyFill="1" applyBorder="1" applyAlignment="1">
      <alignment horizontal="center" vertical="center"/>
    </xf>
    <xf numFmtId="232" fontId="38" fillId="26" borderId="53" xfId="0" applyNumberFormat="1" applyFont="1" applyFill="1" applyBorder="1" applyAlignment="1">
      <alignment horizontal="right" vertical="center"/>
    </xf>
    <xf numFmtId="233" fontId="32" fillId="26" borderId="17" xfId="0" applyNumberFormat="1" applyFont="1" applyFill="1" applyBorder="1" applyAlignment="1">
      <alignment horizontal="left" vertical="center"/>
    </xf>
    <xf numFmtId="232" fontId="38" fillId="26" borderId="16" xfId="0" applyNumberFormat="1" applyFont="1" applyFill="1" applyBorder="1" applyAlignment="1">
      <alignment horizontal="right" vertical="center"/>
    </xf>
    <xf numFmtId="232" fontId="38" fillId="26" borderId="18" xfId="0" applyNumberFormat="1" applyFont="1" applyFill="1" applyBorder="1" applyAlignment="1">
      <alignment horizontal="right" vertical="center"/>
    </xf>
    <xf numFmtId="233" fontId="32" fillId="26" borderId="19" xfId="0" applyNumberFormat="1" applyFont="1" applyFill="1" applyBorder="1" applyAlignment="1">
      <alignment horizontal="left" vertical="center"/>
    </xf>
    <xf numFmtId="224" fontId="31" fillId="26" borderId="0" xfId="0" applyNumberFormat="1" applyFont="1" applyFill="1" applyAlignment="1">
      <alignment vertical="center"/>
    </xf>
    <xf numFmtId="232" fontId="38" fillId="26" borderId="24" xfId="0" applyNumberFormat="1" applyFont="1" applyFill="1" applyBorder="1" applyAlignment="1">
      <alignment horizontal="right" vertical="center"/>
    </xf>
    <xf numFmtId="232" fontId="38" fillId="26" borderId="0" xfId="0" applyNumberFormat="1" applyFont="1" applyFill="1" applyBorder="1" applyAlignment="1">
      <alignment horizontal="right" vertical="center"/>
    </xf>
    <xf numFmtId="234" fontId="31" fillId="26" borderId="52" xfId="0" applyNumberFormat="1" applyFont="1" applyFill="1" applyBorder="1" applyAlignment="1">
      <alignment horizontal="left" vertical="center"/>
    </xf>
    <xf numFmtId="184" fontId="38" fillId="26" borderId="52" xfId="0" applyNumberFormat="1" applyFont="1" applyFill="1" applyBorder="1" applyAlignment="1">
      <alignment vertical="center"/>
    </xf>
    <xf numFmtId="234" fontId="31" fillId="26" borderId="0" xfId="0" applyNumberFormat="1" applyFont="1" applyFill="1" applyBorder="1" applyAlignment="1">
      <alignment horizontal="left" vertical="center"/>
    </xf>
    <xf numFmtId="0" fontId="50" fillId="26" borderId="0" xfId="0" applyFont="1" applyFill="1" applyBorder="1" applyAlignment="1">
      <alignment vertical="center"/>
    </xf>
    <xf numFmtId="234" fontId="31" fillId="26" borderId="17" xfId="0" applyNumberFormat="1" applyFont="1" applyFill="1" applyBorder="1" applyAlignment="1">
      <alignment horizontal="left" vertical="center"/>
    </xf>
    <xf numFmtId="0" fontId="31" fillId="26" borderId="20" xfId="0" applyFont="1" applyFill="1" applyBorder="1" applyAlignment="1">
      <alignment horizontal="right" vertical="center"/>
    </xf>
    <xf numFmtId="0" fontId="31" fillId="26" borderId="54" xfId="0" applyFont="1" applyFill="1" applyBorder="1" applyAlignment="1">
      <alignment horizontal="center" vertical="center"/>
    </xf>
    <xf numFmtId="235" fontId="31" fillId="26" borderId="16" xfId="0" applyNumberFormat="1" applyFont="1" applyFill="1" applyBorder="1" applyAlignment="1">
      <alignment horizontal="right" vertical="center"/>
    </xf>
    <xf numFmtId="183" fontId="31" fillId="26" borderId="0" xfId="0" applyNumberFormat="1" applyFont="1" applyFill="1" applyAlignment="1">
      <alignment vertical="center"/>
    </xf>
    <xf numFmtId="235" fontId="31" fillId="26" borderId="18" xfId="0" applyNumberFormat="1" applyFont="1" applyFill="1" applyBorder="1" applyAlignment="1">
      <alignment horizontal="right" vertical="center"/>
    </xf>
    <xf numFmtId="234" fontId="31" fillId="26" borderId="19" xfId="0" applyNumberFormat="1" applyFont="1" applyFill="1" applyBorder="1" applyAlignment="1">
      <alignment horizontal="left" vertical="center"/>
    </xf>
    <xf numFmtId="0" fontId="31" fillId="26" borderId="55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57" fillId="26" borderId="57" xfId="384" applyFont="1" applyFill="1" applyBorder="1" applyAlignment="1">
      <alignment vertical="center" wrapText="1"/>
      <protection/>
    </xf>
    <xf numFmtId="0" fontId="57" fillId="26" borderId="58" xfId="384" applyFont="1" applyFill="1" applyBorder="1" applyAlignment="1">
      <alignment vertical="center"/>
      <protection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34" fillId="26" borderId="0" xfId="0" applyFont="1" applyFill="1" applyBorder="1" applyAlignment="1">
      <alignment horizontal="center" vertical="center"/>
    </xf>
    <xf numFmtId="0" fontId="31" fillId="26" borderId="16" xfId="0" applyFont="1" applyFill="1" applyBorder="1" applyAlignment="1">
      <alignment horizontal="distributed" vertical="center" indent="1"/>
    </xf>
    <xf numFmtId="0" fontId="31" fillId="26" borderId="25" xfId="0" applyFont="1" applyFill="1" applyBorder="1" applyAlignment="1">
      <alignment horizontal="distributed" vertical="center" wrapText="1"/>
    </xf>
    <xf numFmtId="0" fontId="31" fillId="26" borderId="25" xfId="0" applyFont="1" applyFill="1" applyBorder="1" applyAlignment="1">
      <alignment horizontal="distributed" vertical="center"/>
    </xf>
    <xf numFmtId="0" fontId="38" fillId="26" borderId="61" xfId="0" applyFont="1" applyFill="1" applyBorder="1" applyAlignment="1">
      <alignment horizontal="distributed" vertical="center"/>
    </xf>
    <xf numFmtId="0" fontId="38" fillId="26" borderId="37" xfId="0" applyFont="1" applyFill="1" applyBorder="1" applyAlignment="1">
      <alignment horizontal="distributed" vertical="center"/>
    </xf>
    <xf numFmtId="0" fontId="38" fillId="26" borderId="62" xfId="0" applyFont="1" applyFill="1" applyBorder="1" applyAlignment="1">
      <alignment horizontal="distributed" vertical="center"/>
    </xf>
    <xf numFmtId="0" fontId="34" fillId="26" borderId="0" xfId="0" applyFont="1" applyFill="1" applyAlignment="1">
      <alignment horizontal="center" vertical="center"/>
    </xf>
    <xf numFmtId="195" fontId="31" fillId="26" borderId="30" xfId="0" applyNumberFormat="1" applyFont="1" applyFill="1" applyBorder="1" applyAlignment="1">
      <alignment horizontal="right" vertical="center"/>
    </xf>
    <xf numFmtId="0" fontId="38" fillId="26" borderId="63" xfId="0" applyFont="1" applyFill="1" applyBorder="1" applyAlignment="1">
      <alignment horizontal="center" vertical="center"/>
    </xf>
    <xf numFmtId="0" fontId="38" fillId="26" borderId="40" xfId="0" applyFont="1" applyFill="1" applyBorder="1" applyAlignment="1">
      <alignment horizontal="center" vertical="center"/>
    </xf>
    <xf numFmtId="0" fontId="38" fillId="26" borderId="27" xfId="0" applyFont="1" applyFill="1" applyBorder="1" applyAlignment="1">
      <alignment horizontal="right" vertical="center"/>
    </xf>
    <xf numFmtId="0" fontId="38" fillId="26" borderId="18" xfId="0" applyFont="1" applyFill="1" applyBorder="1" applyAlignment="1">
      <alignment horizontal="right" vertical="center"/>
    </xf>
    <xf numFmtId="0" fontId="38" fillId="26" borderId="64" xfId="0" applyFont="1" applyFill="1" applyBorder="1" applyAlignment="1">
      <alignment horizontal="distributed" vertical="center"/>
    </xf>
    <xf numFmtId="0" fontId="38" fillId="26" borderId="65" xfId="0" applyFont="1" applyFill="1" applyBorder="1" applyAlignment="1">
      <alignment horizontal="distributed" vertical="center"/>
    </xf>
    <xf numFmtId="0" fontId="38" fillId="26" borderId="66" xfId="0" applyFont="1" applyFill="1" applyBorder="1" applyAlignment="1">
      <alignment horizontal="distributed" vertical="center"/>
    </xf>
  </cellXfs>
  <cellStyles count="38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8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8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6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" xfId="63"/>
    <cellStyle name="40% - アクセント 1 2" xfId="64"/>
    <cellStyle name="40% - アクセント 1 3" xfId="65"/>
    <cellStyle name="40% - アクセント 1 4" xfId="66"/>
    <cellStyle name="40% - アクセント 1 5" xfId="67"/>
    <cellStyle name="40% - アクセント 1 6" xfId="68"/>
    <cellStyle name="40% - アクセント 1 7" xfId="69"/>
    <cellStyle name="40% - アクセント 1 8" xfId="70"/>
    <cellStyle name="40% - アクセント 2" xfId="7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2 6" xfId="76"/>
    <cellStyle name="40% - アクセント 2 7" xfId="77"/>
    <cellStyle name="40% - アクセント 2 8" xfId="78"/>
    <cellStyle name="40% - アクセント 3" xfId="79"/>
    <cellStyle name="40% - アクセント 3 2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3 7" xfId="85"/>
    <cellStyle name="40% - アクセント 3 8" xfId="86"/>
    <cellStyle name="40% - アクセント 4" xfId="87"/>
    <cellStyle name="40% - アクセント 4 2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4 7" xfId="93"/>
    <cellStyle name="40% - アクセント 4 8" xfId="94"/>
    <cellStyle name="40% - アクセント 5" xfId="95"/>
    <cellStyle name="40% - アクセント 5 2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5 7" xfId="101"/>
    <cellStyle name="40% - アクセント 5 8" xfId="102"/>
    <cellStyle name="40% - アクセント 6" xfId="103"/>
    <cellStyle name="40% - アクセント 6 2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40% - アクセント 6 7" xfId="109"/>
    <cellStyle name="40% - アクセント 6 8" xfId="110"/>
    <cellStyle name="60% - アクセント 1" xfId="111"/>
    <cellStyle name="60% - アクセント 1 2" xfId="112"/>
    <cellStyle name="60% - アクセント 1 3" xfId="113"/>
    <cellStyle name="60% - アクセント 1 4" xfId="114"/>
    <cellStyle name="60% - アクセント 1 5" xfId="115"/>
    <cellStyle name="60% - アクセント 1 6" xfId="116"/>
    <cellStyle name="60% - アクセント 1 7" xfId="117"/>
    <cellStyle name="60% - アクセント 1 8" xfId="118"/>
    <cellStyle name="60% - アクセント 2" xfId="119"/>
    <cellStyle name="60% - アクセント 2 2" xfId="120"/>
    <cellStyle name="60% - アクセント 2 3" xfId="121"/>
    <cellStyle name="60% - アクセント 2 4" xfId="122"/>
    <cellStyle name="60% - アクセント 2 5" xfId="123"/>
    <cellStyle name="60% - アクセント 2 6" xfId="124"/>
    <cellStyle name="60% - アクセント 2 7" xfId="125"/>
    <cellStyle name="60% - アクセント 2 8" xfId="126"/>
    <cellStyle name="60% - アクセント 3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4 5" xfId="139"/>
    <cellStyle name="60% - アクセント 4 6" xfId="140"/>
    <cellStyle name="60% - アクセント 4 7" xfId="141"/>
    <cellStyle name="60% - アクセント 4 8" xfId="142"/>
    <cellStyle name="60% - アクセント 5" xfId="143"/>
    <cellStyle name="60% - アクセント 5 2" xfId="144"/>
    <cellStyle name="60% - アクセント 5 3" xfId="145"/>
    <cellStyle name="60% - アクセント 5 4" xfId="146"/>
    <cellStyle name="60% - アクセント 5 5" xfId="147"/>
    <cellStyle name="60% - アクセント 5 6" xfId="148"/>
    <cellStyle name="60% - アクセント 5 7" xfId="149"/>
    <cellStyle name="60% - アクセント 5 8" xfId="150"/>
    <cellStyle name="60% - アクセント 6" xfId="151"/>
    <cellStyle name="60% - アクセント 6 2" xfId="152"/>
    <cellStyle name="60% - アクセント 6 3" xfId="153"/>
    <cellStyle name="60% - アクセント 6 4" xfId="154"/>
    <cellStyle name="60% - アクセント 6 5" xfId="155"/>
    <cellStyle name="60% - アクセント 6 6" xfId="156"/>
    <cellStyle name="60% - アクセント 6 7" xfId="157"/>
    <cellStyle name="60% - アクセント 6 8" xfId="158"/>
    <cellStyle name="Column heading" xfId="159"/>
    <cellStyle name="Corner heading" xfId="160"/>
    <cellStyle name="Data" xfId="161"/>
    <cellStyle name="Data no deci" xfId="162"/>
    <cellStyle name="Data Superscript" xfId="163"/>
    <cellStyle name="Data_1-1A-Regular" xfId="164"/>
    <cellStyle name="Hed Side" xfId="165"/>
    <cellStyle name="Hed Side bold" xfId="166"/>
    <cellStyle name="Hed Side Indent" xfId="167"/>
    <cellStyle name="Hed Side Regular" xfId="168"/>
    <cellStyle name="Hed Side_1-1A-Regular" xfId="169"/>
    <cellStyle name="Hed Top" xfId="170"/>
    <cellStyle name="Hed Top - SECTION" xfId="171"/>
    <cellStyle name="Hed Top_3-new4" xfId="172"/>
    <cellStyle name="Reference" xfId="173"/>
    <cellStyle name="Row heading" xfId="174"/>
    <cellStyle name="Source Hed" xfId="175"/>
    <cellStyle name="Source Letter" xfId="176"/>
    <cellStyle name="Source Superscript" xfId="177"/>
    <cellStyle name="Source Text" xfId="178"/>
    <cellStyle name="State" xfId="179"/>
    <cellStyle name="Superscript" xfId="180"/>
    <cellStyle name="Table Data" xfId="181"/>
    <cellStyle name="Table Head Top" xfId="182"/>
    <cellStyle name="Table Hed Side" xfId="183"/>
    <cellStyle name="Table Title" xfId="184"/>
    <cellStyle name="Title Text" xfId="185"/>
    <cellStyle name="Title Text 1" xfId="186"/>
    <cellStyle name="Title Text 2" xfId="187"/>
    <cellStyle name="Title-1" xfId="188"/>
    <cellStyle name="Title-2" xfId="189"/>
    <cellStyle name="Title-3" xfId="190"/>
    <cellStyle name="Wrap" xfId="191"/>
    <cellStyle name="Wrap Bold" xfId="192"/>
    <cellStyle name="Wrap Title" xfId="193"/>
    <cellStyle name="Wrap_NTS99-~11" xfId="194"/>
    <cellStyle name="アクセント 1" xfId="195"/>
    <cellStyle name="アクセント 1 2" xfId="196"/>
    <cellStyle name="アクセント 1 3" xfId="197"/>
    <cellStyle name="アクセント 1 4" xfId="198"/>
    <cellStyle name="アクセント 1 5" xfId="199"/>
    <cellStyle name="アクセント 1 6" xfId="200"/>
    <cellStyle name="アクセント 1 7" xfId="201"/>
    <cellStyle name="アクセント 1 8" xfId="202"/>
    <cellStyle name="アクセント 2" xfId="203"/>
    <cellStyle name="アクセント 2 2" xfId="204"/>
    <cellStyle name="アクセント 2 3" xfId="205"/>
    <cellStyle name="アクセント 2 4" xfId="206"/>
    <cellStyle name="アクセント 2 5" xfId="207"/>
    <cellStyle name="アクセント 2 6" xfId="208"/>
    <cellStyle name="アクセント 2 7" xfId="209"/>
    <cellStyle name="アクセント 2 8" xfId="210"/>
    <cellStyle name="アクセント 3" xfId="211"/>
    <cellStyle name="アクセント 3 2" xfId="212"/>
    <cellStyle name="アクセント 3 3" xfId="213"/>
    <cellStyle name="アクセント 3 4" xfId="214"/>
    <cellStyle name="アクセント 3 5" xfId="215"/>
    <cellStyle name="アクセント 3 6" xfId="216"/>
    <cellStyle name="アクセント 3 7" xfId="217"/>
    <cellStyle name="アクセント 3 8" xfId="218"/>
    <cellStyle name="アクセント 4" xfId="219"/>
    <cellStyle name="アクセント 4 2" xfId="220"/>
    <cellStyle name="アクセント 4 3" xfId="221"/>
    <cellStyle name="アクセント 4 4" xfId="222"/>
    <cellStyle name="アクセント 4 5" xfId="223"/>
    <cellStyle name="アクセント 4 6" xfId="224"/>
    <cellStyle name="アクセント 4 7" xfId="225"/>
    <cellStyle name="アクセント 4 8" xfId="226"/>
    <cellStyle name="アクセント 5" xfId="227"/>
    <cellStyle name="アクセント 5 2" xfId="228"/>
    <cellStyle name="アクセント 5 3" xfId="229"/>
    <cellStyle name="アクセント 5 4" xfId="230"/>
    <cellStyle name="アクセント 5 5" xfId="231"/>
    <cellStyle name="アクセント 5 6" xfId="232"/>
    <cellStyle name="アクセント 5 7" xfId="233"/>
    <cellStyle name="アクセント 5 8" xfId="234"/>
    <cellStyle name="アクセント 6" xfId="235"/>
    <cellStyle name="アクセント 6 2" xfId="236"/>
    <cellStyle name="アクセント 6 3" xfId="237"/>
    <cellStyle name="アクセント 6 4" xfId="238"/>
    <cellStyle name="アクセント 6 5" xfId="239"/>
    <cellStyle name="アクセント 6 6" xfId="240"/>
    <cellStyle name="アクセント 6 7" xfId="241"/>
    <cellStyle name="アクセント 6 8" xfId="242"/>
    <cellStyle name="タイトル" xfId="243"/>
    <cellStyle name="タイトル 2" xfId="244"/>
    <cellStyle name="タイトル 3" xfId="245"/>
    <cellStyle name="タイトル 4" xfId="246"/>
    <cellStyle name="タイトル 5" xfId="247"/>
    <cellStyle name="タイトル 6" xfId="248"/>
    <cellStyle name="タイトル 7" xfId="249"/>
    <cellStyle name="タイトル 8" xfId="250"/>
    <cellStyle name="チェック セル" xfId="251"/>
    <cellStyle name="チェック セル 2" xfId="252"/>
    <cellStyle name="チェック セル 3" xfId="253"/>
    <cellStyle name="チェック セル 4" xfId="254"/>
    <cellStyle name="チェック セル 5" xfId="255"/>
    <cellStyle name="チェック セル 6" xfId="256"/>
    <cellStyle name="チェック セル 7" xfId="257"/>
    <cellStyle name="チェック セル 8" xfId="258"/>
    <cellStyle name="どちらでもない" xfId="259"/>
    <cellStyle name="どちらでもない 2" xfId="260"/>
    <cellStyle name="どちらでもない 3" xfId="261"/>
    <cellStyle name="どちらでもない 4" xfId="262"/>
    <cellStyle name="どちらでもない 5" xfId="263"/>
    <cellStyle name="どちらでもない 6" xfId="264"/>
    <cellStyle name="どちらでもない 7" xfId="265"/>
    <cellStyle name="どちらでもない 8" xfId="266"/>
    <cellStyle name="Percent" xfId="267"/>
    <cellStyle name="Hyperlink" xfId="268"/>
    <cellStyle name="メモ" xfId="269"/>
    <cellStyle name="メモ 2" xfId="270"/>
    <cellStyle name="メモ 3" xfId="271"/>
    <cellStyle name="メモ 4" xfId="272"/>
    <cellStyle name="メモ 5" xfId="273"/>
    <cellStyle name="メモ 6" xfId="274"/>
    <cellStyle name="メモ 7" xfId="275"/>
    <cellStyle name="メモ 8" xfId="276"/>
    <cellStyle name="リンク セル" xfId="277"/>
    <cellStyle name="リンク セル 2" xfId="278"/>
    <cellStyle name="リンク セル 3" xfId="279"/>
    <cellStyle name="リンク セル 4" xfId="280"/>
    <cellStyle name="リンク セル 5" xfId="281"/>
    <cellStyle name="リンク セル 6" xfId="282"/>
    <cellStyle name="リンク セル 7" xfId="283"/>
    <cellStyle name="リンク セル 8" xfId="284"/>
    <cellStyle name="悪い" xfId="285"/>
    <cellStyle name="悪い 2" xfId="286"/>
    <cellStyle name="悪い 3" xfId="287"/>
    <cellStyle name="悪い 4" xfId="288"/>
    <cellStyle name="悪い 5" xfId="289"/>
    <cellStyle name="悪い 6" xfId="290"/>
    <cellStyle name="悪い 7" xfId="291"/>
    <cellStyle name="悪い 8" xfId="292"/>
    <cellStyle name="計算" xfId="293"/>
    <cellStyle name="計算 2" xfId="294"/>
    <cellStyle name="計算 3" xfId="295"/>
    <cellStyle name="計算 4" xfId="296"/>
    <cellStyle name="計算 5" xfId="297"/>
    <cellStyle name="計算 6" xfId="298"/>
    <cellStyle name="計算 7" xfId="299"/>
    <cellStyle name="計算 8" xfId="300"/>
    <cellStyle name="警告文" xfId="301"/>
    <cellStyle name="警告文 2" xfId="302"/>
    <cellStyle name="警告文 3" xfId="303"/>
    <cellStyle name="警告文 4" xfId="304"/>
    <cellStyle name="警告文 5" xfId="305"/>
    <cellStyle name="警告文 6" xfId="306"/>
    <cellStyle name="警告文 7" xfId="307"/>
    <cellStyle name="警告文 8" xfId="308"/>
    <cellStyle name="Comma [0]" xfId="309"/>
    <cellStyle name="Comma" xfId="310"/>
    <cellStyle name="桁区切り 2" xfId="311"/>
    <cellStyle name="桁区切り 3" xfId="312"/>
    <cellStyle name="桁区切り 4" xfId="313"/>
    <cellStyle name="桁区切り 5" xfId="314"/>
    <cellStyle name="桁区切り 6" xfId="315"/>
    <cellStyle name="桁区切り 7" xfId="316"/>
    <cellStyle name="桁区切り 8" xfId="317"/>
    <cellStyle name="見出し 1" xfId="318"/>
    <cellStyle name="見出し 1 2" xfId="319"/>
    <cellStyle name="見出し 1 3" xfId="320"/>
    <cellStyle name="見出し 1 4" xfId="321"/>
    <cellStyle name="見出し 1 5" xfId="322"/>
    <cellStyle name="見出し 1 6" xfId="323"/>
    <cellStyle name="見出し 1 7" xfId="324"/>
    <cellStyle name="見出し 1 8" xfId="325"/>
    <cellStyle name="見出し 2" xfId="326"/>
    <cellStyle name="見出し 2 2" xfId="327"/>
    <cellStyle name="見出し 2 3" xfId="328"/>
    <cellStyle name="見出し 2 4" xfId="329"/>
    <cellStyle name="見出し 2 5" xfId="330"/>
    <cellStyle name="見出し 2 6" xfId="331"/>
    <cellStyle name="見出し 2 7" xfId="332"/>
    <cellStyle name="見出し 2 8" xfId="333"/>
    <cellStyle name="見出し 3" xfId="334"/>
    <cellStyle name="見出し 3 2" xfId="335"/>
    <cellStyle name="見出し 3 3" xfId="336"/>
    <cellStyle name="見出し 3 4" xfId="337"/>
    <cellStyle name="見出し 3 5" xfId="338"/>
    <cellStyle name="見出し 3 6" xfId="339"/>
    <cellStyle name="見出し 3 7" xfId="340"/>
    <cellStyle name="見出し 3 8" xfId="341"/>
    <cellStyle name="見出し 4" xfId="342"/>
    <cellStyle name="見出し 4 2" xfId="343"/>
    <cellStyle name="見出し 4 3" xfId="344"/>
    <cellStyle name="見出し 4 4" xfId="345"/>
    <cellStyle name="見出し 4 5" xfId="346"/>
    <cellStyle name="見出し 4 6" xfId="347"/>
    <cellStyle name="見出し 4 7" xfId="348"/>
    <cellStyle name="見出し 4 8" xfId="349"/>
    <cellStyle name="集計" xfId="350"/>
    <cellStyle name="集計 2" xfId="351"/>
    <cellStyle name="集計 3" xfId="352"/>
    <cellStyle name="集計 4" xfId="353"/>
    <cellStyle name="集計 5" xfId="354"/>
    <cellStyle name="集計 6" xfId="355"/>
    <cellStyle name="集計 7" xfId="356"/>
    <cellStyle name="集計 8" xfId="357"/>
    <cellStyle name="出力" xfId="358"/>
    <cellStyle name="出力 2" xfId="359"/>
    <cellStyle name="出力 3" xfId="360"/>
    <cellStyle name="出力 4" xfId="361"/>
    <cellStyle name="出力 5" xfId="362"/>
    <cellStyle name="出力 6" xfId="363"/>
    <cellStyle name="出力 7" xfId="364"/>
    <cellStyle name="出力 8" xfId="365"/>
    <cellStyle name="説明文" xfId="366"/>
    <cellStyle name="説明文 2" xfId="367"/>
    <cellStyle name="説明文 3" xfId="368"/>
    <cellStyle name="説明文 4" xfId="369"/>
    <cellStyle name="説明文 5" xfId="370"/>
    <cellStyle name="説明文 6" xfId="371"/>
    <cellStyle name="説明文 7" xfId="372"/>
    <cellStyle name="説明文 8" xfId="373"/>
    <cellStyle name="Currency [0]" xfId="374"/>
    <cellStyle name="Currency" xfId="375"/>
    <cellStyle name="入力" xfId="376"/>
    <cellStyle name="入力 2" xfId="377"/>
    <cellStyle name="入力 3" xfId="378"/>
    <cellStyle name="入力 4" xfId="379"/>
    <cellStyle name="入力 5" xfId="380"/>
    <cellStyle name="入力 6" xfId="381"/>
    <cellStyle name="入力 7" xfId="382"/>
    <cellStyle name="入力 8" xfId="383"/>
    <cellStyle name="標準 2" xfId="384"/>
    <cellStyle name="標準 2 2" xfId="385"/>
    <cellStyle name="Followed Hyperlink" xfId="386"/>
    <cellStyle name="良い" xfId="387"/>
    <cellStyle name="良い 2" xfId="388"/>
    <cellStyle name="良い 3" xfId="389"/>
    <cellStyle name="良い 4" xfId="390"/>
    <cellStyle name="良い 5" xfId="391"/>
    <cellStyle name="良い 6" xfId="392"/>
    <cellStyle name="良い 7" xfId="393"/>
    <cellStyle name="良い 8" xfId="3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synth&#232;se%20tempora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Publications\STI\An00\St21_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Publications\Synthese\An01\SYNTH01_A3_envoi%20D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-way\bwo\WINDOWS\TEMP\USFreight97-9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Documents%20and%20Settings\miyauchi-k2hn\My%20Documents\My%20eBooks\&#35201;&#35239;&#27083;&#25104;\pdf&#29992;&#19977;&#20998;&#21106;&#26410;&#23450;&#31295;080611&#36939;&#36664;&#32113;&#35336;&#35201;&#35239;2008\&#12467;&#12500;&#12540;%20&#65374;%20&#26410;&#23450;&#31295;080609&#36939;&#36664;&#32113;&#35336;&#35201;&#35239;2008\F1&#32207;&#25324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Documents%20and%20Settings\miyauchi-k2hn\My%20Documents\My%20eBooks\&#35201;&#35239;&#27083;&#25104;\pdf&#29992;&#19977;&#20998;&#21106;&#26410;&#23450;&#31295;080611&#36939;&#36664;&#32113;&#35336;&#35201;&#35239;2008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tempor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括1"/>
      <sheetName val="総括2"/>
      <sheetName val="総括3"/>
      <sheetName val="総括4"/>
      <sheetName val="総括5"/>
      <sheetName val="総括6"/>
      <sheetName val="総括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tabSelected="1" zoomScale="85" zoomScaleNormal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4.75390625" style="1" customWidth="1"/>
    <col min="2" max="2" width="17.50390625" style="1" customWidth="1"/>
    <col min="3" max="4" width="9.00390625" style="1" customWidth="1"/>
    <col min="5" max="5" width="8.875" style="1" customWidth="1"/>
    <col min="6" max="6" width="9.00390625" style="1" hidden="1" customWidth="1"/>
    <col min="7" max="7" width="0.12890625" style="1" customWidth="1"/>
    <col min="8" max="12" width="9.00390625" style="1" customWidth="1"/>
    <col min="13" max="13" width="9.50390625" style="1" bestFit="1" customWidth="1"/>
    <col min="14" max="14" width="10.75390625" style="1" customWidth="1"/>
    <col min="15" max="16384" width="9.00390625" style="1" customWidth="1"/>
  </cols>
  <sheetData>
    <row r="3" ht="17.25">
      <c r="C3" s="2" t="s">
        <v>21</v>
      </c>
    </row>
    <row r="6" ht="13.5">
      <c r="B6" s="3" t="s">
        <v>18</v>
      </c>
    </row>
    <row r="7" spans="1:14" ht="27" customHeight="1" thickBot="1">
      <c r="A7" s="180"/>
      <c r="B7" s="181"/>
      <c r="C7" s="4">
        <v>1990</v>
      </c>
      <c r="D7" s="5">
        <v>1995</v>
      </c>
      <c r="E7" s="5">
        <v>2000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 t="s">
        <v>20</v>
      </c>
      <c r="N7" s="6">
        <v>2010</v>
      </c>
    </row>
    <row r="8" spans="1:14" ht="16.5" customHeight="1">
      <c r="A8" s="7" t="s">
        <v>0</v>
      </c>
      <c r="B8" s="8"/>
      <c r="C8" s="9">
        <v>261.5</v>
      </c>
      <c r="D8" s="9">
        <v>304.1</v>
      </c>
      <c r="E8" s="9">
        <v>385.6</v>
      </c>
      <c r="F8" s="9">
        <f>SUM(F9:F12)</f>
        <v>407.2</v>
      </c>
      <c r="G8" s="9">
        <f>SUM(G9:G12)</f>
        <v>424.4</v>
      </c>
      <c r="H8" s="9">
        <v>439.4</v>
      </c>
      <c r="I8" s="9">
        <f>SUM(I9:I12)</f>
        <v>468.4</v>
      </c>
      <c r="J8" s="9">
        <f>SUM(J9:J12)</f>
        <v>485.40000000000003</v>
      </c>
      <c r="K8" s="9">
        <v>485.2</v>
      </c>
      <c r="L8" s="9">
        <v>461.5</v>
      </c>
      <c r="M8" s="15">
        <f>ROUND(K8/K$31*100,1)</f>
        <v>52.9</v>
      </c>
      <c r="N8" s="129">
        <v>476.6</v>
      </c>
    </row>
    <row r="9" spans="1:14" ht="16.5" customHeight="1">
      <c r="A9" s="7"/>
      <c r="B9" s="8" t="s">
        <v>6</v>
      </c>
      <c r="C9" s="9">
        <v>28.6</v>
      </c>
      <c r="D9" s="9">
        <v>35.8</v>
      </c>
      <c r="E9" s="9">
        <v>43.7</v>
      </c>
      <c r="F9" s="9">
        <v>45.8</v>
      </c>
      <c r="G9" s="9">
        <v>49.6</v>
      </c>
      <c r="H9" s="9">
        <v>57.3</v>
      </c>
      <c r="I9" s="9">
        <v>56.5</v>
      </c>
      <c r="J9" s="9">
        <v>58.1</v>
      </c>
      <c r="K9" s="9">
        <v>60.8</v>
      </c>
      <c r="L9" s="9">
        <v>57.7</v>
      </c>
      <c r="M9" s="15">
        <f>ROUND(K9/K$31*100,1)</f>
        <v>6.6</v>
      </c>
      <c r="N9" s="129">
        <v>58.1</v>
      </c>
    </row>
    <row r="10" spans="1:14" ht="16.5" customHeight="1">
      <c r="A10" s="7"/>
      <c r="B10" s="8" t="s">
        <v>7</v>
      </c>
      <c r="C10" s="9">
        <v>108.6</v>
      </c>
      <c r="D10" s="9">
        <v>112.2</v>
      </c>
      <c r="E10" s="9">
        <v>139.7</v>
      </c>
      <c r="F10" s="9">
        <v>136.1</v>
      </c>
      <c r="G10" s="9">
        <v>139</v>
      </c>
      <c r="H10" s="9">
        <v>141.7</v>
      </c>
      <c r="I10" s="9">
        <v>149.6</v>
      </c>
      <c r="J10" s="9">
        <v>153.9</v>
      </c>
      <c r="K10" s="9">
        <v>153.2</v>
      </c>
      <c r="L10" s="9">
        <v>148.6</v>
      </c>
      <c r="M10" s="15">
        <f>ROUND(K10/K$31*100,1)</f>
        <v>16.7</v>
      </c>
      <c r="N10" s="129">
        <v>153.7</v>
      </c>
    </row>
    <row r="11" spans="1:14" ht="16.5" customHeight="1">
      <c r="A11" s="7"/>
      <c r="B11" s="8" t="s">
        <v>8</v>
      </c>
      <c r="C11" s="9">
        <v>33.9</v>
      </c>
      <c r="D11" s="9">
        <v>58.1</v>
      </c>
      <c r="E11" s="9">
        <v>69.3</v>
      </c>
      <c r="F11" s="9">
        <v>78.5</v>
      </c>
      <c r="G11" s="9">
        <v>86.3</v>
      </c>
      <c r="H11" s="9">
        <v>85</v>
      </c>
      <c r="I11" s="9">
        <v>91.4</v>
      </c>
      <c r="J11" s="9">
        <v>96.6</v>
      </c>
      <c r="K11" s="9">
        <v>100</v>
      </c>
      <c r="L11" s="9">
        <v>90.2</v>
      </c>
      <c r="M11" s="15">
        <f>ROUND(K11/K$31*100,1)</f>
        <v>10.9</v>
      </c>
      <c r="N11" s="129">
        <v>95.1</v>
      </c>
    </row>
    <row r="12" spans="1:14" ht="16.5" customHeight="1">
      <c r="A12" s="7"/>
      <c r="B12" s="8" t="s">
        <v>9</v>
      </c>
      <c r="C12" s="9">
        <v>90.3</v>
      </c>
      <c r="D12" s="9">
        <v>98</v>
      </c>
      <c r="E12" s="9">
        <v>133</v>
      </c>
      <c r="F12" s="9">
        <v>146.8</v>
      </c>
      <c r="G12" s="9">
        <v>149.5</v>
      </c>
      <c r="H12" s="9">
        <v>153</v>
      </c>
      <c r="I12" s="9">
        <v>170.9</v>
      </c>
      <c r="J12" s="9">
        <v>176.8</v>
      </c>
      <c r="K12" s="9">
        <v>171.2</v>
      </c>
      <c r="L12" s="9">
        <v>165.1</v>
      </c>
      <c r="M12" s="15">
        <f>ROUND(K12/K$31*100,1)</f>
        <v>18.7</v>
      </c>
      <c r="N12" s="129">
        <v>169.7</v>
      </c>
    </row>
    <row r="13" spans="1:14" ht="16.5" customHeight="1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5"/>
      <c r="N13" s="129"/>
    </row>
    <row r="14" spans="1:14" ht="16.5" customHeight="1">
      <c r="A14" s="7" t="s">
        <v>5</v>
      </c>
      <c r="B14" s="8"/>
      <c r="C14" s="9">
        <v>55.8</v>
      </c>
      <c r="D14" s="9">
        <f aca="true" t="shared" si="0" ref="D14:J14">SUM(D15:D18)</f>
        <v>81.99999999999999</v>
      </c>
      <c r="E14" s="9">
        <f t="shared" si="0"/>
        <v>110.1</v>
      </c>
      <c r="F14" s="9">
        <f t="shared" si="0"/>
        <v>114.2</v>
      </c>
      <c r="G14" s="9">
        <f t="shared" si="0"/>
        <v>145.5</v>
      </c>
      <c r="H14" s="9">
        <f t="shared" si="0"/>
        <v>153.5</v>
      </c>
      <c r="I14" s="9">
        <f t="shared" si="0"/>
        <v>82.89999999999999</v>
      </c>
      <c r="J14" s="9">
        <f t="shared" si="0"/>
        <v>181.99999999999997</v>
      </c>
      <c r="K14" s="9">
        <v>184.1</v>
      </c>
      <c r="L14" s="9">
        <v>180.9</v>
      </c>
      <c r="M14" s="15">
        <f>ROUND(K14/K$31*100,1)</f>
        <v>20.1</v>
      </c>
      <c r="N14" s="129">
        <v>203.8</v>
      </c>
    </row>
    <row r="15" spans="1:14" ht="16.5" customHeight="1">
      <c r="A15" s="7"/>
      <c r="B15" s="8" t="s">
        <v>10</v>
      </c>
      <c r="C15" s="9">
        <v>26.4</v>
      </c>
      <c r="D15" s="9">
        <v>41.3</v>
      </c>
      <c r="E15" s="9">
        <v>58.3</v>
      </c>
      <c r="F15" s="9">
        <v>61.7</v>
      </c>
      <c r="G15" s="9">
        <v>79.4</v>
      </c>
      <c r="H15" s="9">
        <v>85.9</v>
      </c>
      <c r="I15" s="9">
        <v>9</v>
      </c>
      <c r="J15" s="9">
        <v>101</v>
      </c>
      <c r="K15" s="9">
        <v>100.9</v>
      </c>
      <c r="L15" s="9">
        <v>98</v>
      </c>
      <c r="M15" s="15">
        <f>ROUND(K15/K$31*100,1)</f>
        <v>11</v>
      </c>
      <c r="N15" s="129">
        <v>111.6</v>
      </c>
    </row>
    <row r="16" spans="1:14" ht="16.5" customHeight="1">
      <c r="A16" s="7"/>
      <c r="B16" s="8" t="s">
        <v>11</v>
      </c>
      <c r="C16" s="9">
        <v>21.2</v>
      </c>
      <c r="D16" s="9">
        <v>28.4</v>
      </c>
      <c r="E16" s="9">
        <v>36.1</v>
      </c>
      <c r="F16" s="9">
        <v>37</v>
      </c>
      <c r="G16" s="9">
        <v>48.3</v>
      </c>
      <c r="H16" s="9">
        <v>48.5</v>
      </c>
      <c r="I16" s="9">
        <v>53.1</v>
      </c>
      <c r="J16" s="9">
        <v>59.7</v>
      </c>
      <c r="K16" s="9">
        <v>61.8</v>
      </c>
      <c r="L16" s="9">
        <v>62.1</v>
      </c>
      <c r="M16" s="15">
        <f>ROUND(K16/K$31*100,1)</f>
        <v>6.7</v>
      </c>
      <c r="N16" s="129">
        <v>69.6</v>
      </c>
    </row>
    <row r="17" spans="1:14" ht="16.5" customHeight="1">
      <c r="A17" s="7"/>
      <c r="B17" s="8" t="s">
        <v>12</v>
      </c>
      <c r="C17" s="9">
        <v>5.2</v>
      </c>
      <c r="D17" s="9">
        <v>8.1</v>
      </c>
      <c r="E17" s="9">
        <v>9.6</v>
      </c>
      <c r="F17" s="9">
        <v>9.1</v>
      </c>
      <c r="G17" s="9">
        <v>10.2</v>
      </c>
      <c r="H17" s="9">
        <v>11</v>
      </c>
      <c r="I17" s="9">
        <v>11</v>
      </c>
      <c r="J17" s="9">
        <v>11.2</v>
      </c>
      <c r="K17" s="9">
        <v>11.1</v>
      </c>
      <c r="L17" s="9">
        <v>10.9</v>
      </c>
      <c r="M17" s="15">
        <f>ROUND(K17/K$31*100,1)</f>
        <v>1.2</v>
      </c>
      <c r="N17" s="129">
        <v>11.6</v>
      </c>
    </row>
    <row r="18" spans="1:14" ht="16.5" customHeight="1">
      <c r="A18" s="7"/>
      <c r="B18" s="8" t="s">
        <v>2</v>
      </c>
      <c r="C18" s="9">
        <v>3.2</v>
      </c>
      <c r="D18" s="9">
        <v>4.2</v>
      </c>
      <c r="E18" s="9">
        <v>6.1</v>
      </c>
      <c r="F18" s="9">
        <v>6.4</v>
      </c>
      <c r="G18" s="9">
        <v>7.6</v>
      </c>
      <c r="H18" s="9">
        <v>8.1</v>
      </c>
      <c r="I18" s="9">
        <v>9.8</v>
      </c>
      <c r="J18" s="9">
        <v>10.1</v>
      </c>
      <c r="K18" s="9">
        <v>10.3</v>
      </c>
      <c r="L18" s="9">
        <v>9.9</v>
      </c>
      <c r="M18" s="15">
        <f>ROUND(K18/K$31*100,1)</f>
        <v>1.1</v>
      </c>
      <c r="N18" s="129">
        <v>11.1</v>
      </c>
    </row>
    <row r="19" spans="1:14" ht="16.5" customHeight="1">
      <c r="A19" s="7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5"/>
      <c r="N19" s="129"/>
    </row>
    <row r="20" spans="1:14" ht="16.5" customHeight="1">
      <c r="A20" s="7" t="s">
        <v>4</v>
      </c>
      <c r="B20" s="8"/>
      <c r="C20" s="9">
        <v>92.8</v>
      </c>
      <c r="D20" s="9">
        <v>109</v>
      </c>
      <c r="E20" s="9">
        <f aca="true" t="shared" si="1" ref="E20:K20">SUM(E21:E24)</f>
        <v>128.2</v>
      </c>
      <c r="F20" s="9">
        <f t="shared" si="1"/>
        <v>113.10000000000001</v>
      </c>
      <c r="G20" s="9">
        <f t="shared" si="1"/>
        <v>125.80000000000001</v>
      </c>
      <c r="H20" s="9">
        <f t="shared" si="1"/>
        <v>133.3</v>
      </c>
      <c r="I20" s="9">
        <f t="shared" si="1"/>
        <v>117.8</v>
      </c>
      <c r="J20" s="9">
        <f t="shared" si="1"/>
        <v>143.89999999999998</v>
      </c>
      <c r="K20" s="9">
        <f t="shared" si="1"/>
        <v>147.8</v>
      </c>
      <c r="L20" s="9">
        <v>140.6</v>
      </c>
      <c r="M20" s="15">
        <f>ROUND(K20/K$31*100,1)</f>
        <v>16.1</v>
      </c>
      <c r="N20" s="129">
        <v>149.8</v>
      </c>
    </row>
    <row r="21" spans="1:14" ht="16.5" customHeight="1">
      <c r="A21" s="7"/>
      <c r="B21" s="8" t="s">
        <v>13</v>
      </c>
      <c r="C21" s="9">
        <v>71.7</v>
      </c>
      <c r="D21" s="9">
        <v>80.7</v>
      </c>
      <c r="E21" s="9">
        <v>91.5</v>
      </c>
      <c r="F21" s="9">
        <v>77.4</v>
      </c>
      <c r="G21" s="9">
        <v>85.9</v>
      </c>
      <c r="H21" s="9">
        <v>89.9</v>
      </c>
      <c r="I21" s="9">
        <v>90.6</v>
      </c>
      <c r="J21" s="9">
        <v>95.3</v>
      </c>
      <c r="K21" s="9">
        <v>97.7</v>
      </c>
      <c r="L21" s="9">
        <v>92.2</v>
      </c>
      <c r="M21" s="15">
        <f>ROUND(K21/K$31*100,1)</f>
        <v>10.7</v>
      </c>
      <c r="N21" s="129">
        <v>98.2</v>
      </c>
    </row>
    <row r="22" spans="1:14" ht="16.5" customHeight="1">
      <c r="A22" s="7"/>
      <c r="B22" s="8" t="s">
        <v>14</v>
      </c>
      <c r="C22" s="9">
        <v>11.4</v>
      </c>
      <c r="D22" s="9">
        <v>14</v>
      </c>
      <c r="E22" s="9">
        <v>17.1</v>
      </c>
      <c r="F22" s="9">
        <v>17</v>
      </c>
      <c r="G22" s="9">
        <v>18.1</v>
      </c>
      <c r="H22" s="9">
        <v>18.8</v>
      </c>
      <c r="I22" s="9">
        <v>19.4</v>
      </c>
      <c r="J22" s="9">
        <v>19.8</v>
      </c>
      <c r="K22" s="9">
        <v>20.1</v>
      </c>
      <c r="L22" s="9">
        <v>19.5</v>
      </c>
      <c r="M22" s="15">
        <f>ROUND(K22/K$31*100,1)</f>
        <v>2.2</v>
      </c>
      <c r="N22" s="129">
        <v>20.1</v>
      </c>
    </row>
    <row r="23" spans="1:14" ht="16.5" customHeight="1">
      <c r="A23" s="7"/>
      <c r="B23" s="8" t="s">
        <v>15</v>
      </c>
      <c r="C23" s="9">
        <v>1.9</v>
      </c>
      <c r="D23" s="9">
        <v>2</v>
      </c>
      <c r="E23" s="9">
        <v>4.3</v>
      </c>
      <c r="F23" s="9">
        <v>4.9</v>
      </c>
      <c r="G23" s="9">
        <v>5.7</v>
      </c>
      <c r="H23" s="9">
        <v>6.3</v>
      </c>
      <c r="I23" s="9">
        <v>6</v>
      </c>
      <c r="J23" s="9">
        <v>7.8</v>
      </c>
      <c r="K23" s="9">
        <v>8.2</v>
      </c>
      <c r="L23" s="9">
        <v>7.6</v>
      </c>
      <c r="M23" s="15">
        <f>ROUND(K23/K$31*100,1)</f>
        <v>0.9</v>
      </c>
      <c r="N23" s="129">
        <v>7.9</v>
      </c>
    </row>
    <row r="24" spans="1:14" ht="16.5" customHeight="1">
      <c r="A24" s="7"/>
      <c r="B24" s="8" t="s">
        <v>16</v>
      </c>
      <c r="C24" s="9">
        <v>7.7</v>
      </c>
      <c r="D24" s="9">
        <v>11.7</v>
      </c>
      <c r="E24" s="9">
        <v>15.3</v>
      </c>
      <c r="F24" s="9">
        <v>13.8</v>
      </c>
      <c r="G24" s="9">
        <v>16.1</v>
      </c>
      <c r="H24" s="9">
        <v>18.3</v>
      </c>
      <c r="I24" s="9">
        <v>1.8</v>
      </c>
      <c r="J24" s="9">
        <v>21</v>
      </c>
      <c r="K24" s="9">
        <v>21.8</v>
      </c>
      <c r="L24" s="9">
        <v>21.3</v>
      </c>
      <c r="M24" s="15">
        <f>ROUND(K24/K$31*100,1)</f>
        <v>2.4</v>
      </c>
      <c r="N24" s="129">
        <v>23.5</v>
      </c>
    </row>
    <row r="25" spans="1:14" ht="16.5" customHeight="1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5"/>
      <c r="N25" s="129"/>
    </row>
    <row r="26" spans="1:14" ht="16.5" customHeight="1">
      <c r="A26" s="7" t="s">
        <v>3</v>
      </c>
      <c r="B26" s="8"/>
      <c r="C26" s="9">
        <v>14.8</v>
      </c>
      <c r="D26" s="9">
        <v>18.9</v>
      </c>
      <c r="E26" s="9">
        <v>26.5</v>
      </c>
      <c r="F26" s="9">
        <f>SUM(F27:F28)</f>
        <v>31.6</v>
      </c>
      <c r="G26" s="9">
        <f>SUM(G27:G28)</f>
        <v>34.5</v>
      </c>
      <c r="H26" s="9">
        <v>35.4</v>
      </c>
      <c r="I26" s="9">
        <f>SUM(I27:I28)</f>
        <v>41.6</v>
      </c>
      <c r="J26" s="9">
        <f>SUM(J27:J28)</f>
        <v>43.2</v>
      </c>
      <c r="K26" s="9">
        <v>44.4</v>
      </c>
      <c r="L26" s="9">
        <v>46</v>
      </c>
      <c r="M26" s="15">
        <f>ROUND(K26/K$31*100,1)</f>
        <v>4.8</v>
      </c>
      <c r="N26" s="129">
        <v>49.4</v>
      </c>
    </row>
    <row r="27" spans="1:14" ht="16.5" customHeight="1">
      <c r="A27" s="7"/>
      <c r="B27" s="8" t="s">
        <v>17</v>
      </c>
      <c r="C27" s="9">
        <v>8.4</v>
      </c>
      <c r="D27" s="9">
        <v>7.3</v>
      </c>
      <c r="E27" s="9">
        <v>10.2</v>
      </c>
      <c r="F27" s="9">
        <v>11.1</v>
      </c>
      <c r="G27" s="9">
        <v>12.8</v>
      </c>
      <c r="H27" s="9">
        <v>13.9</v>
      </c>
      <c r="I27" s="9">
        <v>15.1</v>
      </c>
      <c r="J27" s="9">
        <v>16.3</v>
      </c>
      <c r="K27" s="9">
        <v>17.1</v>
      </c>
      <c r="L27" s="9">
        <v>17.6</v>
      </c>
      <c r="M27" s="15">
        <f>ROUND(K27/K$31*100,1)</f>
        <v>1.9</v>
      </c>
      <c r="N27" s="129">
        <v>18.7</v>
      </c>
    </row>
    <row r="28" spans="1:14" ht="16.5" customHeight="1">
      <c r="A28" s="7"/>
      <c r="B28" s="8" t="s">
        <v>16</v>
      </c>
      <c r="C28" s="9">
        <v>6.4</v>
      </c>
      <c r="D28" s="9">
        <v>12.7</v>
      </c>
      <c r="E28" s="9">
        <v>16.2</v>
      </c>
      <c r="F28" s="9">
        <v>20.5</v>
      </c>
      <c r="G28" s="9">
        <v>21.7</v>
      </c>
      <c r="H28" s="9">
        <v>21.5</v>
      </c>
      <c r="I28" s="9">
        <v>26.5</v>
      </c>
      <c r="J28" s="9">
        <v>26.9</v>
      </c>
      <c r="K28" s="9">
        <v>27.2</v>
      </c>
      <c r="L28" s="9">
        <v>28.4</v>
      </c>
      <c r="M28" s="15">
        <f>ROUND(K28/K$31*100,1)</f>
        <v>3</v>
      </c>
      <c r="N28" s="129">
        <v>30.7</v>
      </c>
    </row>
    <row r="29" spans="1:14" ht="16.5" customHeight="1">
      <c r="A29" s="7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5"/>
      <c r="N29" s="129"/>
    </row>
    <row r="30" spans="1:14" ht="16.5" customHeight="1">
      <c r="A30" s="10" t="s">
        <v>1</v>
      </c>
      <c r="B30" s="11"/>
      <c r="C30" s="12">
        <v>9.6</v>
      </c>
      <c r="D30" s="12">
        <v>13.7</v>
      </c>
      <c r="E30" s="12">
        <v>24.1</v>
      </c>
      <c r="F30" s="12">
        <v>29.5</v>
      </c>
      <c r="G30" s="12">
        <v>36.3</v>
      </c>
      <c r="H30" s="12">
        <v>36.3</v>
      </c>
      <c r="I30" s="12">
        <v>40.6</v>
      </c>
      <c r="J30" s="12">
        <v>46.7</v>
      </c>
      <c r="K30" s="12">
        <v>55.2</v>
      </c>
      <c r="L30" s="12">
        <v>52.9</v>
      </c>
      <c r="M30" s="16">
        <f>ROUND(K30/K$31*100,1)</f>
        <v>6</v>
      </c>
      <c r="N30" s="130">
        <v>60.3</v>
      </c>
    </row>
    <row r="31" spans="1:14" ht="23.25" customHeight="1">
      <c r="A31" s="13" t="s">
        <v>19</v>
      </c>
      <c r="B31" s="14"/>
      <c r="C31" s="131">
        <f aca="true" t="shared" si="2" ref="C31:L31">C8+C14+C20+C26+C30</f>
        <v>434.50000000000006</v>
      </c>
      <c r="D31" s="131">
        <f t="shared" si="2"/>
        <v>527.7</v>
      </c>
      <c r="E31" s="131">
        <f t="shared" si="2"/>
        <v>674.5000000000001</v>
      </c>
      <c r="F31" s="131">
        <f t="shared" si="2"/>
        <v>695.6</v>
      </c>
      <c r="G31" s="131">
        <f t="shared" si="2"/>
        <v>766.5</v>
      </c>
      <c r="H31" s="131">
        <f t="shared" si="2"/>
        <v>797.9</v>
      </c>
      <c r="I31" s="131">
        <f t="shared" si="2"/>
        <v>751.3</v>
      </c>
      <c r="J31" s="131">
        <f t="shared" si="2"/>
        <v>901.2</v>
      </c>
      <c r="K31" s="131">
        <f t="shared" si="2"/>
        <v>916.6999999999999</v>
      </c>
      <c r="L31" s="131">
        <f t="shared" si="2"/>
        <v>881.9</v>
      </c>
      <c r="M31" s="17">
        <f>ROUND(K31/K$31*100,1)</f>
        <v>100</v>
      </c>
      <c r="N31" s="132">
        <f>N8+N14+N20+N26+N30</f>
        <v>939.9</v>
      </c>
    </row>
    <row r="32" ht="7.5" customHeight="1"/>
    <row r="33" spans="1:14" ht="14.25">
      <c r="A33" s="18" t="s">
        <v>22</v>
      </c>
      <c r="B33" s="18"/>
      <c r="C33" s="23"/>
      <c r="D33" s="23"/>
      <c r="E33" s="22"/>
      <c r="F33" s="22"/>
      <c r="G33" s="22"/>
      <c r="H33" s="22"/>
      <c r="I33" s="22"/>
      <c r="J33" s="22"/>
      <c r="K33" s="22"/>
      <c r="L33" s="22"/>
      <c r="M33" s="19"/>
      <c r="N33" s="19"/>
    </row>
    <row r="34" spans="1:14" ht="14.25">
      <c r="A34" s="18"/>
      <c r="B34" s="20" t="s">
        <v>70</v>
      </c>
      <c r="C34" s="22"/>
      <c r="D34" s="18"/>
      <c r="E34" s="22"/>
      <c r="F34" s="22"/>
      <c r="G34" s="22"/>
      <c r="H34" s="22"/>
      <c r="I34" s="22"/>
      <c r="J34" s="22"/>
      <c r="K34" s="22"/>
      <c r="L34" s="22"/>
      <c r="M34" s="19"/>
      <c r="N34" s="19"/>
    </row>
    <row r="35" spans="1:14" ht="13.5">
      <c r="A35" s="21" t="s">
        <v>23</v>
      </c>
      <c r="B35" s="22" t="s">
        <v>71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3.5">
      <c r="A36" s="22"/>
      <c r="B36" s="22" t="s">
        <v>72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</sheetData>
  <sheetProtection/>
  <mergeCells count="1">
    <mergeCell ref="A7:B7"/>
  </mergeCells>
  <printOptions/>
  <pageMargins left="0.3937007874015748" right="0.3937007874015748" top="0.4724409448818898" bottom="0.472440944881889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2" sqref="L12"/>
    </sheetView>
  </sheetViews>
  <sheetFormatPr defaultColWidth="9.00390625" defaultRowHeight="13.5"/>
  <cols>
    <col min="1" max="1" width="17.375" style="24" customWidth="1"/>
    <col min="2" max="2" width="2.00390625" style="24" customWidth="1"/>
    <col min="3" max="6" width="9.125" style="24" customWidth="1"/>
    <col min="7" max="8" width="7.75390625" style="24" hidden="1" customWidth="1"/>
    <col min="9" max="9" width="9.00390625" style="24" customWidth="1"/>
    <col min="10" max="15" width="9.125" style="24" customWidth="1"/>
    <col min="16" max="16384" width="9.00390625" style="24" customWidth="1"/>
  </cols>
  <sheetData>
    <row r="1" spans="1:3" ht="8.25" customHeight="1">
      <c r="A1" s="46"/>
      <c r="B1" s="46"/>
      <c r="C1" s="26"/>
    </row>
    <row r="2" spans="3:15" ht="21.75" customHeight="1">
      <c r="C2" s="45" t="s">
        <v>39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2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30" customHeight="1" thickBot="1">
      <c r="A4" s="133" t="s">
        <v>38</v>
      </c>
      <c r="B4" s="134"/>
      <c r="C4" s="135">
        <v>1985</v>
      </c>
      <c r="D4" s="43">
        <v>1990</v>
      </c>
      <c r="E4" s="43">
        <v>1995</v>
      </c>
      <c r="F4" s="43">
        <v>2000</v>
      </c>
      <c r="G4" s="42">
        <v>2001</v>
      </c>
      <c r="H4" s="42">
        <v>2002</v>
      </c>
      <c r="I4" s="42">
        <v>2003</v>
      </c>
      <c r="J4" s="41">
        <v>2004</v>
      </c>
      <c r="K4" s="41">
        <v>2005</v>
      </c>
      <c r="L4" s="41">
        <v>2006</v>
      </c>
      <c r="M4" s="41">
        <v>2007</v>
      </c>
      <c r="N4" s="41">
        <v>2008</v>
      </c>
      <c r="O4" s="41">
        <v>2009</v>
      </c>
    </row>
    <row r="5" spans="1:15" s="38" customFormat="1" ht="30" customHeight="1">
      <c r="A5" s="136" t="s">
        <v>37</v>
      </c>
      <c r="B5" s="137" t="s">
        <v>73</v>
      </c>
      <c r="C5" s="138">
        <v>11.4</v>
      </c>
      <c r="D5" s="39">
        <v>13.2</v>
      </c>
      <c r="E5" s="39">
        <v>9.4</v>
      </c>
      <c r="F5" s="39">
        <v>8</v>
      </c>
      <c r="G5" s="40">
        <v>8.5</v>
      </c>
      <c r="H5" s="40">
        <v>8.3</v>
      </c>
      <c r="I5" s="40">
        <v>8.5</v>
      </c>
      <c r="J5" s="39">
        <v>8.1</v>
      </c>
      <c r="K5" s="39">
        <v>8</v>
      </c>
      <c r="L5" s="39">
        <v>7.2</v>
      </c>
      <c r="M5" s="39">
        <v>6.5</v>
      </c>
      <c r="N5" s="39">
        <v>6.4</v>
      </c>
      <c r="O5" s="39">
        <v>6.9</v>
      </c>
    </row>
    <row r="6" spans="1:15" s="37" customFormat="1" ht="30" customHeight="1">
      <c r="A6" s="119" t="s">
        <v>36</v>
      </c>
      <c r="B6" s="137" t="s">
        <v>74</v>
      </c>
      <c r="C6" s="139" t="s">
        <v>25</v>
      </c>
      <c r="D6" s="33" t="s">
        <v>25</v>
      </c>
      <c r="E6" s="33" t="s">
        <v>25</v>
      </c>
      <c r="F6" s="33" t="s">
        <v>25</v>
      </c>
      <c r="G6" s="34" t="s">
        <v>25</v>
      </c>
      <c r="H6" s="34" t="s">
        <v>25</v>
      </c>
      <c r="I6" s="36">
        <v>6.2</v>
      </c>
      <c r="J6" s="35">
        <v>5.6</v>
      </c>
      <c r="K6" s="35">
        <v>6.8</v>
      </c>
      <c r="L6" s="35">
        <v>10.9</v>
      </c>
      <c r="M6" s="35">
        <v>8.1</v>
      </c>
      <c r="N6" s="33" t="s">
        <v>25</v>
      </c>
      <c r="O6" s="33" t="s">
        <v>25</v>
      </c>
    </row>
    <row r="7" spans="1:15" s="37" customFormat="1" ht="30" customHeight="1">
      <c r="A7" s="119" t="s">
        <v>35</v>
      </c>
      <c r="B7" s="137" t="s">
        <v>74</v>
      </c>
      <c r="C7" s="139" t="s">
        <v>25</v>
      </c>
      <c r="D7" s="33" t="s">
        <v>25</v>
      </c>
      <c r="E7" s="33" t="s">
        <v>25</v>
      </c>
      <c r="F7" s="33" t="s">
        <v>25</v>
      </c>
      <c r="G7" s="34" t="s">
        <v>25</v>
      </c>
      <c r="H7" s="34" t="s">
        <v>25</v>
      </c>
      <c r="I7" s="36">
        <v>2.66</v>
      </c>
      <c r="J7" s="35">
        <v>2.6</v>
      </c>
      <c r="K7" s="35">
        <v>2.6</v>
      </c>
      <c r="L7" s="35">
        <v>2.67</v>
      </c>
      <c r="M7" s="35">
        <v>2.67</v>
      </c>
      <c r="N7" s="35">
        <v>2.64</v>
      </c>
      <c r="O7" s="35">
        <v>2.68</v>
      </c>
    </row>
    <row r="8" spans="1:15" ht="30" customHeight="1">
      <c r="A8" s="119" t="s">
        <v>34</v>
      </c>
      <c r="B8" s="137" t="s">
        <v>74</v>
      </c>
      <c r="C8" s="140">
        <v>12</v>
      </c>
      <c r="D8" s="35">
        <v>11</v>
      </c>
      <c r="E8" s="35">
        <v>9.4</v>
      </c>
      <c r="F8" s="35">
        <v>8.08</v>
      </c>
      <c r="G8" s="36">
        <v>8.3</v>
      </c>
      <c r="H8" s="36">
        <v>8.2</v>
      </c>
      <c r="I8" s="36">
        <v>8.2</v>
      </c>
      <c r="J8" s="35">
        <v>8.2</v>
      </c>
      <c r="K8" s="35">
        <v>8.3</v>
      </c>
      <c r="L8" s="35">
        <v>8.4</v>
      </c>
      <c r="M8" s="35">
        <v>7.7</v>
      </c>
      <c r="N8" s="35">
        <v>7.7</v>
      </c>
      <c r="O8" s="35">
        <v>7.7</v>
      </c>
    </row>
    <row r="9" spans="1:15" ht="30" customHeight="1">
      <c r="A9" s="119" t="s">
        <v>33</v>
      </c>
      <c r="B9" s="137" t="s">
        <v>74</v>
      </c>
      <c r="C9" s="140">
        <v>10</v>
      </c>
      <c r="D9" s="35">
        <v>9.2</v>
      </c>
      <c r="E9" s="35">
        <v>8.4</v>
      </c>
      <c r="F9" s="35">
        <v>7.3</v>
      </c>
      <c r="G9" s="36">
        <v>7.85</v>
      </c>
      <c r="H9" s="36">
        <v>7.66</v>
      </c>
      <c r="I9" s="34">
        <v>7.71</v>
      </c>
      <c r="J9" s="35">
        <v>7.42</v>
      </c>
      <c r="K9" s="33">
        <v>7.49</v>
      </c>
      <c r="L9" s="33">
        <v>7.6</v>
      </c>
      <c r="M9" s="33">
        <v>7.3</v>
      </c>
      <c r="N9" s="33">
        <v>8.1</v>
      </c>
      <c r="O9" s="33">
        <v>8.1</v>
      </c>
    </row>
    <row r="10" spans="1:15" ht="30" customHeight="1">
      <c r="A10" s="119" t="s">
        <v>32</v>
      </c>
      <c r="B10" s="137" t="s">
        <v>74</v>
      </c>
      <c r="C10" s="139" t="s">
        <v>25</v>
      </c>
      <c r="D10" s="33" t="s">
        <v>25</v>
      </c>
      <c r="E10" s="35">
        <v>8.17</v>
      </c>
      <c r="F10" s="35">
        <v>7.48</v>
      </c>
      <c r="G10" s="36">
        <v>7.31</v>
      </c>
      <c r="H10" s="36">
        <v>7.64</v>
      </c>
      <c r="I10" s="36">
        <v>7.56</v>
      </c>
      <c r="J10" s="35">
        <v>6.76</v>
      </c>
      <c r="K10" s="35">
        <v>6.7</v>
      </c>
      <c r="L10" s="35">
        <v>6.59</v>
      </c>
      <c r="M10" s="35">
        <v>6.63</v>
      </c>
      <c r="N10" s="35">
        <v>6.64</v>
      </c>
      <c r="O10" s="33" t="s">
        <v>25</v>
      </c>
    </row>
    <row r="11" spans="1:15" ht="30" customHeight="1">
      <c r="A11" s="119" t="s">
        <v>31</v>
      </c>
      <c r="B11" s="137" t="s">
        <v>73</v>
      </c>
      <c r="C11" s="139" t="s">
        <v>25</v>
      </c>
      <c r="D11" s="33" t="s">
        <v>25</v>
      </c>
      <c r="E11" s="33" t="s">
        <v>25</v>
      </c>
      <c r="F11" s="33" t="s">
        <v>25</v>
      </c>
      <c r="G11" s="34" t="s">
        <v>25</v>
      </c>
      <c r="H11" s="34" t="s">
        <v>25</v>
      </c>
      <c r="I11" s="36">
        <v>5.02</v>
      </c>
      <c r="J11" s="145">
        <v>4.88</v>
      </c>
      <c r="K11" s="140">
        <v>7.6</v>
      </c>
      <c r="L11" s="35">
        <v>7.2</v>
      </c>
      <c r="M11" s="35">
        <v>7</v>
      </c>
      <c r="N11" s="35">
        <v>7</v>
      </c>
      <c r="O11" s="35">
        <v>7.1</v>
      </c>
    </row>
    <row r="12" spans="1:15" ht="30" customHeight="1">
      <c r="A12" s="119" t="s">
        <v>30</v>
      </c>
      <c r="B12" s="137" t="s">
        <v>74</v>
      </c>
      <c r="C12" s="140">
        <v>8.4</v>
      </c>
      <c r="D12" s="35">
        <v>7.4</v>
      </c>
      <c r="E12" s="35">
        <v>7</v>
      </c>
      <c r="F12" s="35">
        <v>6.7</v>
      </c>
      <c r="G12" s="36">
        <v>6.7</v>
      </c>
      <c r="H12" s="36">
        <v>4.7</v>
      </c>
      <c r="I12" s="36">
        <v>4.6</v>
      </c>
      <c r="J12" s="35">
        <v>4.35</v>
      </c>
      <c r="K12" s="35">
        <v>4.4</v>
      </c>
      <c r="L12" s="35">
        <v>3.85</v>
      </c>
      <c r="M12" s="141">
        <v>4.2</v>
      </c>
      <c r="N12" s="35">
        <v>4</v>
      </c>
      <c r="O12" s="35">
        <v>3.89</v>
      </c>
    </row>
    <row r="13" spans="1:15" ht="30" customHeight="1">
      <c r="A13" s="119" t="s">
        <v>29</v>
      </c>
      <c r="B13" s="137" t="s">
        <v>74</v>
      </c>
      <c r="C13" s="139" t="s">
        <v>25</v>
      </c>
      <c r="D13" s="33" t="s">
        <v>25</v>
      </c>
      <c r="E13" s="33" t="s">
        <v>25</v>
      </c>
      <c r="F13" s="33">
        <v>4.19</v>
      </c>
      <c r="G13" s="36">
        <v>4.41</v>
      </c>
      <c r="H13" s="34">
        <v>4.39</v>
      </c>
      <c r="I13" s="34">
        <v>4.54</v>
      </c>
      <c r="J13" s="33">
        <v>4.53</v>
      </c>
      <c r="K13" s="33">
        <v>4.33</v>
      </c>
      <c r="L13" s="33">
        <v>3.92</v>
      </c>
      <c r="M13" s="33">
        <v>3.82</v>
      </c>
      <c r="N13" s="33">
        <v>4.17</v>
      </c>
      <c r="O13" s="33">
        <v>4.17</v>
      </c>
    </row>
    <row r="14" spans="1:15" ht="30" customHeight="1">
      <c r="A14" s="119" t="s">
        <v>28</v>
      </c>
      <c r="B14" s="137" t="s">
        <v>73</v>
      </c>
      <c r="C14" s="139" t="s">
        <v>25</v>
      </c>
      <c r="D14" s="35">
        <v>21</v>
      </c>
      <c r="E14" s="35">
        <v>19</v>
      </c>
      <c r="F14" s="33">
        <v>20.1</v>
      </c>
      <c r="G14" s="34" t="s">
        <v>26</v>
      </c>
      <c r="H14" s="34" t="s">
        <v>26</v>
      </c>
      <c r="I14" s="34" t="s">
        <v>26</v>
      </c>
      <c r="J14" s="33" t="s">
        <v>26</v>
      </c>
      <c r="K14" s="33">
        <v>19.95</v>
      </c>
      <c r="L14" s="33">
        <v>20.39</v>
      </c>
      <c r="M14" s="33">
        <v>20.22</v>
      </c>
      <c r="N14" s="33">
        <v>20.91</v>
      </c>
      <c r="O14" s="33">
        <v>20.49</v>
      </c>
    </row>
    <row r="15" spans="1:15" ht="30" customHeight="1" thickBot="1">
      <c r="A15" s="142" t="s">
        <v>27</v>
      </c>
      <c r="B15" s="143"/>
      <c r="C15" s="144">
        <v>28</v>
      </c>
      <c r="D15" s="31">
        <v>32</v>
      </c>
      <c r="E15" s="31">
        <v>23</v>
      </c>
      <c r="F15" s="31">
        <v>26</v>
      </c>
      <c r="G15" s="32">
        <v>18.3</v>
      </c>
      <c r="H15" s="32">
        <v>19.8</v>
      </c>
      <c r="I15" s="32">
        <v>20.9</v>
      </c>
      <c r="J15" s="31">
        <v>21.5</v>
      </c>
      <c r="K15" s="31">
        <v>21.3</v>
      </c>
      <c r="L15" s="30" t="s">
        <v>26</v>
      </c>
      <c r="M15" s="30" t="s">
        <v>25</v>
      </c>
      <c r="N15" s="30" t="s">
        <v>25</v>
      </c>
      <c r="O15" s="30" t="s">
        <v>25</v>
      </c>
    </row>
    <row r="16" spans="1:15" ht="6.75" customHeight="1">
      <c r="A16" s="29"/>
      <c r="B16" s="29"/>
      <c r="C16" s="28"/>
      <c r="D16" s="28"/>
      <c r="E16" s="28"/>
      <c r="F16" s="28"/>
      <c r="G16" s="27"/>
      <c r="H16" s="27"/>
      <c r="I16" s="27"/>
      <c r="J16" s="27"/>
      <c r="K16" s="27"/>
      <c r="L16" s="27"/>
      <c r="M16" s="27"/>
      <c r="N16" s="27"/>
      <c r="O16" s="27"/>
    </row>
    <row r="17" spans="1:15" s="25" customFormat="1" ht="12.75" customHeight="1">
      <c r="A17" s="18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25" customFormat="1" ht="12">
      <c r="A18" s="18"/>
      <c r="B18" s="18"/>
      <c r="C18" s="20" t="s">
        <v>75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25" customFormat="1" ht="12">
      <c r="A19" s="18"/>
      <c r="B19" s="18"/>
      <c r="C19" s="20" t="s">
        <v>76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25" customFormat="1" ht="12">
      <c r="A20" s="18"/>
      <c r="B20" s="18"/>
      <c r="C20" s="18" t="s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4" s="25" customFormat="1" ht="12">
      <c r="A21" s="18"/>
      <c r="B21" s="18"/>
      <c r="C21" s="18" t="s">
        <v>78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="25" customFormat="1" ht="11.25"/>
    <row r="23" s="25" customFormat="1" ht="11.25"/>
    <row r="24" s="25" customFormat="1" ht="11.25"/>
    <row r="25" s="25" customFormat="1" ht="11.25"/>
    <row r="26" s="25" customFormat="1" ht="11.25"/>
    <row r="27" s="25" customFormat="1" ht="11.25"/>
    <row r="28" s="25" customFormat="1" ht="11.25"/>
    <row r="29" s="25" customFormat="1" ht="11.25"/>
    <row r="30" s="25" customFormat="1" ht="11.25"/>
    <row r="31" s="25" customFormat="1" ht="11.25"/>
    <row r="32" s="25" customFormat="1" ht="11.25"/>
    <row r="33" s="25" customFormat="1" ht="11.25"/>
    <row r="34" s="25" customFormat="1" ht="11.25"/>
  </sheetData>
  <sheetProtection/>
  <printOptions/>
  <pageMargins left="0.3937007874015748" right="0.3937007874015748" top="0.5118110236220472" bottom="0.4330708661417323" header="0.31496062992125984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0"/>
  <sheetViews>
    <sheetView zoomScale="80" zoomScaleNormal="80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5"/>
    </sheetView>
  </sheetViews>
  <sheetFormatPr defaultColWidth="9.00390625" defaultRowHeight="13.5"/>
  <cols>
    <col min="1" max="1" width="4.625" style="1" customWidth="1"/>
    <col min="2" max="2" width="18.25390625" style="1" customWidth="1"/>
    <col min="3" max="5" width="10.50390625" style="1" customWidth="1"/>
    <col min="6" max="7" width="0.2421875" style="1" hidden="1" customWidth="1"/>
    <col min="8" max="14" width="10.50390625" style="1" customWidth="1"/>
    <col min="15" max="16384" width="9.00390625" style="1" customWidth="1"/>
  </cols>
  <sheetData>
    <row r="1" spans="1:14" ht="27" customHeight="1">
      <c r="A1" s="47"/>
      <c r="C1" s="78" t="s">
        <v>46</v>
      </c>
      <c r="D1" s="77"/>
      <c r="E1" s="77"/>
      <c r="F1" s="77"/>
      <c r="G1" s="77"/>
      <c r="H1" s="76"/>
      <c r="I1" s="76"/>
      <c r="J1" s="76"/>
      <c r="K1" s="76"/>
      <c r="L1" s="76"/>
      <c r="M1" s="76"/>
      <c r="N1" s="76"/>
    </row>
    <row r="3" spans="1:14" ht="13.5">
      <c r="A3" s="76"/>
      <c r="B3" s="76"/>
      <c r="C3" s="76" t="s">
        <v>45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80" customFormat="1" ht="20.25" customHeight="1">
      <c r="A4" s="182" t="s">
        <v>79</v>
      </c>
      <c r="B4" s="183"/>
      <c r="C4" s="146">
        <v>1990</v>
      </c>
      <c r="D4" s="146">
        <v>1995</v>
      </c>
      <c r="E4" s="146">
        <v>2000</v>
      </c>
      <c r="F4" s="146">
        <v>2001</v>
      </c>
      <c r="G4" s="146">
        <v>2002</v>
      </c>
      <c r="H4" s="146">
        <v>2003</v>
      </c>
      <c r="I4" s="146">
        <v>2004</v>
      </c>
      <c r="J4" s="146">
        <v>2005</v>
      </c>
      <c r="K4" s="146">
        <v>2006</v>
      </c>
      <c r="L4" s="146">
        <v>2007</v>
      </c>
      <c r="M4" s="147">
        <v>2008</v>
      </c>
      <c r="N4" s="147">
        <v>2009</v>
      </c>
    </row>
    <row r="5" spans="1:20" s="152" customFormat="1" ht="18.75" customHeight="1" thickBot="1">
      <c r="A5" s="184"/>
      <c r="B5" s="185"/>
      <c r="C5" s="148">
        <v>2</v>
      </c>
      <c r="D5" s="148">
        <v>7</v>
      </c>
      <c r="E5" s="148">
        <v>12</v>
      </c>
      <c r="F5" s="148"/>
      <c r="G5" s="148"/>
      <c r="H5" s="148">
        <v>15</v>
      </c>
      <c r="I5" s="148">
        <v>16</v>
      </c>
      <c r="J5" s="148">
        <v>17</v>
      </c>
      <c r="K5" s="148">
        <v>18</v>
      </c>
      <c r="L5" s="148">
        <v>19</v>
      </c>
      <c r="M5" s="149">
        <v>20</v>
      </c>
      <c r="N5" s="149">
        <v>21</v>
      </c>
      <c r="O5" s="150"/>
      <c r="P5" s="150"/>
      <c r="Q5" s="150"/>
      <c r="R5" s="150"/>
      <c r="S5" s="150"/>
      <c r="T5" s="151"/>
    </row>
    <row r="6" spans="1:14" ht="7.5" customHeight="1">
      <c r="A6" s="62"/>
      <c r="B6" s="60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4.25">
      <c r="A7" s="62" t="s">
        <v>80</v>
      </c>
      <c r="B7" s="60"/>
      <c r="C7" s="58">
        <v>3236</v>
      </c>
      <c r="D7" s="58">
        <v>3345</v>
      </c>
      <c r="E7" s="58">
        <v>4757</v>
      </c>
      <c r="F7" s="58">
        <v>4771.555</v>
      </c>
      <c r="G7" s="58">
        <v>5238.963</v>
      </c>
      <c r="H7" s="58">
        <v>5211.725</v>
      </c>
      <c r="I7" s="58">
        <v>6137.905</v>
      </c>
      <c r="J7" s="58">
        <v>6727.926</v>
      </c>
      <c r="K7" s="57">
        <v>7334.077</v>
      </c>
      <c r="L7" s="57">
        <v>8346.969</v>
      </c>
      <c r="M7" s="57">
        <v>8350.835</v>
      </c>
      <c r="N7" s="57">
        <v>6789.658</v>
      </c>
    </row>
    <row r="8" spans="1:14" ht="14.25">
      <c r="A8" s="62"/>
      <c r="B8" s="60" t="s">
        <v>81</v>
      </c>
      <c r="C8" s="59" t="s">
        <v>43</v>
      </c>
      <c r="D8" s="59" t="s">
        <v>43</v>
      </c>
      <c r="E8" s="59" t="s">
        <v>43</v>
      </c>
      <c r="F8" s="59" t="s">
        <v>43</v>
      </c>
      <c r="G8" s="59" t="s">
        <v>43</v>
      </c>
      <c r="H8" s="58">
        <v>16.434</v>
      </c>
      <c r="I8" s="58">
        <v>16.946</v>
      </c>
      <c r="J8" s="58">
        <v>20.583</v>
      </c>
      <c r="K8" s="57">
        <v>18.678</v>
      </c>
      <c r="L8" s="57">
        <v>20.114</v>
      </c>
      <c r="M8" s="57">
        <v>20.542</v>
      </c>
      <c r="N8" s="57">
        <v>17.219</v>
      </c>
    </row>
    <row r="9" spans="1:14" ht="14.25">
      <c r="A9" s="62"/>
      <c r="B9" s="60" t="s">
        <v>82</v>
      </c>
      <c r="C9" s="59" t="s">
        <v>43</v>
      </c>
      <c r="D9" s="59" t="s">
        <v>43</v>
      </c>
      <c r="E9" s="59" t="s">
        <v>43</v>
      </c>
      <c r="F9" s="59" t="s">
        <v>43</v>
      </c>
      <c r="G9" s="59" t="s">
        <v>43</v>
      </c>
      <c r="H9" s="58">
        <v>824.345</v>
      </c>
      <c r="I9" s="58">
        <v>951.074</v>
      </c>
      <c r="J9" s="58">
        <v>1032.14</v>
      </c>
      <c r="K9" s="57">
        <v>1035.3</v>
      </c>
      <c r="L9" s="57">
        <v>1054.019</v>
      </c>
      <c r="M9" s="57">
        <v>1005.692</v>
      </c>
      <c r="N9" s="57">
        <v>908.098</v>
      </c>
    </row>
    <row r="10" spans="1:14" ht="14.25">
      <c r="A10" s="62"/>
      <c r="B10" s="60" t="s">
        <v>83</v>
      </c>
      <c r="C10" s="59" t="s">
        <v>43</v>
      </c>
      <c r="D10" s="59" t="s">
        <v>43</v>
      </c>
      <c r="E10" s="59" t="s">
        <v>43</v>
      </c>
      <c r="F10" s="59" t="s">
        <v>43</v>
      </c>
      <c r="G10" s="59" t="s">
        <v>43</v>
      </c>
      <c r="H10" s="58">
        <v>3625.013</v>
      </c>
      <c r="I10" s="58">
        <v>4337.788</v>
      </c>
      <c r="J10" s="58">
        <v>4761.395</v>
      </c>
      <c r="K10" s="57">
        <v>5362.608</v>
      </c>
      <c r="L10" s="57">
        <v>6267.798</v>
      </c>
      <c r="M10" s="57">
        <v>6306.921</v>
      </c>
      <c r="N10" s="57">
        <v>4940.971</v>
      </c>
    </row>
    <row r="11" spans="1:14" ht="14.25">
      <c r="A11" s="62"/>
      <c r="B11" s="60" t="s">
        <v>84</v>
      </c>
      <c r="C11" s="59" t="s">
        <v>43</v>
      </c>
      <c r="D11" s="59" t="s">
        <v>43</v>
      </c>
      <c r="E11" s="59" t="s">
        <v>43</v>
      </c>
      <c r="F11" s="59" t="s">
        <v>43</v>
      </c>
      <c r="G11" s="59" t="s">
        <v>43</v>
      </c>
      <c r="H11" s="58">
        <v>665.187</v>
      </c>
      <c r="I11" s="58">
        <v>744.142</v>
      </c>
      <c r="J11" s="58">
        <v>817.092</v>
      </c>
      <c r="K11" s="57">
        <v>817.67</v>
      </c>
      <c r="L11" s="57">
        <v>897.944</v>
      </c>
      <c r="M11" s="57">
        <v>909.626</v>
      </c>
      <c r="N11" s="57">
        <v>820.128</v>
      </c>
    </row>
    <row r="12" spans="1:14" ht="14.25">
      <c r="A12" s="62"/>
      <c r="B12" s="60" t="s">
        <v>85</v>
      </c>
      <c r="C12" s="59" t="s">
        <v>43</v>
      </c>
      <c r="D12" s="59" t="s">
        <v>43</v>
      </c>
      <c r="E12" s="59" t="s">
        <v>43</v>
      </c>
      <c r="F12" s="59" t="s">
        <v>43</v>
      </c>
      <c r="G12" s="59" t="s">
        <v>43</v>
      </c>
      <c r="H12" s="58">
        <v>3.166</v>
      </c>
      <c r="I12" s="58">
        <v>3.285</v>
      </c>
      <c r="J12" s="58">
        <v>3.072</v>
      </c>
      <c r="K12" s="57">
        <v>3.218</v>
      </c>
      <c r="L12" s="57">
        <v>3.294</v>
      </c>
      <c r="M12" s="57">
        <v>3.956</v>
      </c>
      <c r="N12" s="57">
        <v>7.332</v>
      </c>
    </row>
    <row r="13" spans="1:14" ht="14.25">
      <c r="A13" s="56"/>
      <c r="B13" s="55" t="s">
        <v>86</v>
      </c>
      <c r="C13" s="54" t="s">
        <v>43</v>
      </c>
      <c r="D13" s="54" t="s">
        <v>43</v>
      </c>
      <c r="E13" s="54" t="s">
        <v>43</v>
      </c>
      <c r="F13" s="54" t="s">
        <v>43</v>
      </c>
      <c r="G13" s="54" t="s">
        <v>43</v>
      </c>
      <c r="H13" s="53">
        <v>76.217</v>
      </c>
      <c r="I13" s="53">
        <v>83.856</v>
      </c>
      <c r="J13" s="53">
        <v>92.676</v>
      </c>
      <c r="K13" s="52">
        <v>95.555</v>
      </c>
      <c r="L13" s="52">
        <v>102.86</v>
      </c>
      <c r="M13" s="52">
        <v>102.991</v>
      </c>
      <c r="N13" s="52">
        <v>95.27</v>
      </c>
    </row>
    <row r="14" spans="1:14" ht="14.25">
      <c r="A14" s="62" t="s">
        <v>87</v>
      </c>
      <c r="B14" s="75"/>
      <c r="C14" s="74">
        <v>27462</v>
      </c>
      <c r="D14" s="74">
        <v>46387</v>
      </c>
      <c r="E14" s="73">
        <v>83443</v>
      </c>
      <c r="F14" s="73">
        <v>89012.924</v>
      </c>
      <c r="G14" s="73">
        <v>97908.252</v>
      </c>
      <c r="H14" s="73">
        <v>91662.082</v>
      </c>
      <c r="I14" s="73">
        <v>109038.218</v>
      </c>
      <c r="J14" s="73">
        <v>120292.255</v>
      </c>
      <c r="K14" s="57">
        <v>124942.096</v>
      </c>
      <c r="L14" s="57">
        <v>131873.287</v>
      </c>
      <c r="M14" s="57">
        <v>130027.393</v>
      </c>
      <c r="N14" s="57">
        <v>126475.923</v>
      </c>
    </row>
    <row r="15" spans="1:14" ht="14.25">
      <c r="A15" s="62"/>
      <c r="B15" s="60" t="s">
        <v>88</v>
      </c>
      <c r="C15" s="59" t="s">
        <v>43</v>
      </c>
      <c r="D15" s="59" t="s">
        <v>43</v>
      </c>
      <c r="E15" s="59" t="s">
        <v>43</v>
      </c>
      <c r="F15" s="59" t="s">
        <v>43</v>
      </c>
      <c r="G15" s="59" t="s">
        <v>43</v>
      </c>
      <c r="H15" s="58">
        <v>2254.8</v>
      </c>
      <c r="I15" s="58">
        <v>334.255</v>
      </c>
      <c r="J15" s="58">
        <v>3389.976</v>
      </c>
      <c r="K15" s="57">
        <v>3745.881</v>
      </c>
      <c r="L15" s="57">
        <v>3977.479</v>
      </c>
      <c r="M15" s="57">
        <v>3446.117</v>
      </c>
      <c r="N15" s="57">
        <v>3317.459</v>
      </c>
    </row>
    <row r="16" spans="1:14" ht="14.25">
      <c r="A16" s="62"/>
      <c r="B16" s="60" t="s">
        <v>81</v>
      </c>
      <c r="C16" s="59" t="s">
        <v>43</v>
      </c>
      <c r="D16" s="59" t="s">
        <v>43</v>
      </c>
      <c r="E16" s="59" t="s">
        <v>43</v>
      </c>
      <c r="F16" s="59" t="s">
        <v>43</v>
      </c>
      <c r="G16" s="59" t="s">
        <v>43</v>
      </c>
      <c r="H16" s="58">
        <v>91.949</v>
      </c>
      <c r="I16" s="58">
        <v>154.223</v>
      </c>
      <c r="J16" s="58">
        <v>21.533</v>
      </c>
      <c r="K16" s="57">
        <v>255.288</v>
      </c>
      <c r="L16" s="57">
        <v>327.142</v>
      </c>
      <c r="M16" s="57">
        <v>323.921</v>
      </c>
      <c r="N16" s="57">
        <v>340.443</v>
      </c>
    </row>
    <row r="17" spans="1:14" ht="14.25">
      <c r="A17" s="62"/>
      <c r="B17" s="60" t="s">
        <v>82</v>
      </c>
      <c r="C17" s="59" t="s">
        <v>43</v>
      </c>
      <c r="D17" s="59" t="s">
        <v>43</v>
      </c>
      <c r="E17" s="59" t="s">
        <v>43</v>
      </c>
      <c r="F17" s="59" t="s">
        <v>43</v>
      </c>
      <c r="G17" s="59" t="s">
        <v>43</v>
      </c>
      <c r="H17" s="58">
        <v>1132.937</v>
      </c>
      <c r="I17" s="58">
        <v>1789.5</v>
      </c>
      <c r="J17" s="58">
        <v>2145.758</v>
      </c>
      <c r="K17" s="57">
        <v>2405.829</v>
      </c>
      <c r="L17" s="57">
        <v>2721.034</v>
      </c>
      <c r="M17" s="57">
        <v>2581.855</v>
      </c>
      <c r="N17" s="57">
        <v>2491.19</v>
      </c>
    </row>
    <row r="18" spans="1:14" ht="14.25">
      <c r="A18" s="62"/>
      <c r="B18" s="60" t="s">
        <v>83</v>
      </c>
      <c r="C18" s="59" t="s">
        <v>43</v>
      </c>
      <c r="D18" s="59" t="s">
        <v>43</v>
      </c>
      <c r="E18" s="59" t="s">
        <v>43</v>
      </c>
      <c r="F18" s="59" t="s">
        <v>43</v>
      </c>
      <c r="G18" s="59" t="s">
        <v>43</v>
      </c>
      <c r="H18" s="58">
        <v>87214.341</v>
      </c>
      <c r="I18" s="58">
        <v>102393.763</v>
      </c>
      <c r="J18" s="58">
        <v>112053.459</v>
      </c>
      <c r="K18" s="57">
        <v>11570.406</v>
      </c>
      <c r="L18" s="57">
        <v>120956.213</v>
      </c>
      <c r="M18" s="57">
        <v>119584.35</v>
      </c>
      <c r="N18" s="57">
        <v>117588.819</v>
      </c>
    </row>
    <row r="19" spans="1:14" ht="14.25">
      <c r="A19" s="62"/>
      <c r="B19" s="60" t="s">
        <v>84</v>
      </c>
      <c r="C19" s="59" t="s">
        <v>43</v>
      </c>
      <c r="D19" s="59" t="s">
        <v>43</v>
      </c>
      <c r="E19" s="59" t="s">
        <v>43</v>
      </c>
      <c r="F19" s="59" t="s">
        <v>43</v>
      </c>
      <c r="G19" s="59" t="s">
        <v>43</v>
      </c>
      <c r="H19" s="58">
        <v>2789.888</v>
      </c>
      <c r="I19" s="58">
        <v>4096.999</v>
      </c>
      <c r="J19" s="58">
        <v>5165.588</v>
      </c>
      <c r="K19" s="57">
        <v>5769.346</v>
      </c>
      <c r="L19" s="57">
        <v>6936.6</v>
      </c>
      <c r="M19" s="57">
        <v>6688.442</v>
      </c>
      <c r="N19" s="57">
        <v>10.781</v>
      </c>
    </row>
    <row r="20" spans="1:14" ht="14.25">
      <c r="A20" s="62"/>
      <c r="B20" s="60" t="s">
        <v>85</v>
      </c>
      <c r="C20" s="59" t="s">
        <v>43</v>
      </c>
      <c r="D20" s="59" t="s">
        <v>43</v>
      </c>
      <c r="E20" s="59" t="s">
        <v>43</v>
      </c>
      <c r="F20" s="59" t="s">
        <v>43</v>
      </c>
      <c r="G20" s="59" t="s">
        <v>43</v>
      </c>
      <c r="H20" s="58">
        <v>46.856</v>
      </c>
      <c r="I20" s="58">
        <v>84.376</v>
      </c>
      <c r="J20" s="58">
        <v>10.966</v>
      </c>
      <c r="K20" s="57">
        <v>136.429</v>
      </c>
      <c r="L20" s="57">
        <v>179.771</v>
      </c>
      <c r="M20" s="57">
        <v>178.131</v>
      </c>
      <c r="N20" s="57">
        <v>16.328</v>
      </c>
    </row>
    <row r="21" spans="1:14" ht="14.25">
      <c r="A21" s="56"/>
      <c r="B21" s="55" t="s">
        <v>86</v>
      </c>
      <c r="C21" s="54" t="s">
        <v>43</v>
      </c>
      <c r="D21" s="54" t="s">
        <v>43</v>
      </c>
      <c r="E21" s="54" t="s">
        <v>43</v>
      </c>
      <c r="F21" s="54" t="s">
        <v>43</v>
      </c>
      <c r="G21" s="54" t="s">
        <v>43</v>
      </c>
      <c r="H21" s="53">
        <v>383.121</v>
      </c>
      <c r="I21" s="53">
        <v>514.164</v>
      </c>
      <c r="J21" s="53">
        <v>599.435</v>
      </c>
      <c r="K21" s="52">
        <v>670.505</v>
      </c>
      <c r="L21" s="52">
        <v>749.103</v>
      </c>
      <c r="M21" s="52">
        <v>668.806</v>
      </c>
      <c r="N21" s="52">
        <v>49.665</v>
      </c>
    </row>
    <row r="22" spans="1:14" ht="14.25">
      <c r="A22" s="62" t="s">
        <v>89</v>
      </c>
      <c r="B22" s="60"/>
      <c r="C22" s="73">
        <v>2959</v>
      </c>
      <c r="D22" s="73">
        <v>3753</v>
      </c>
      <c r="E22" s="73">
        <v>5321.792</v>
      </c>
      <c r="F22" s="73">
        <v>5147.204</v>
      </c>
      <c r="G22" s="73">
        <v>5347.469</v>
      </c>
      <c r="H22" s="73">
        <v>4753.604</v>
      </c>
      <c r="I22" s="73">
        <v>5818.138</v>
      </c>
      <c r="J22" s="73">
        <v>6022.752</v>
      </c>
      <c r="K22" s="57">
        <v>6155.046</v>
      </c>
      <c r="L22" s="57">
        <v>6448.24</v>
      </c>
      <c r="M22" s="57">
        <v>6890.841</v>
      </c>
      <c r="N22" s="57">
        <v>7817.533</v>
      </c>
    </row>
    <row r="23" spans="1:14" ht="14.25">
      <c r="A23" s="62"/>
      <c r="B23" s="60" t="s">
        <v>88</v>
      </c>
      <c r="C23" s="59" t="s">
        <v>43</v>
      </c>
      <c r="D23" s="59" t="s">
        <v>43</v>
      </c>
      <c r="E23" s="59" t="s">
        <v>43</v>
      </c>
      <c r="F23" s="59" t="s">
        <v>43</v>
      </c>
      <c r="G23" s="59" t="s">
        <v>43</v>
      </c>
      <c r="H23" s="58">
        <v>1802.171</v>
      </c>
      <c r="I23" s="58">
        <v>2443.07</v>
      </c>
      <c r="J23" s="58">
        <v>2439.809</v>
      </c>
      <c r="K23" s="57">
        <v>2338.921</v>
      </c>
      <c r="L23" s="57">
        <v>2235.963</v>
      </c>
      <c r="M23" s="57">
        <v>2378.102</v>
      </c>
      <c r="N23" s="57">
        <v>3053.311</v>
      </c>
    </row>
    <row r="24" spans="1:14" ht="14.25">
      <c r="A24" s="62"/>
      <c r="B24" s="60" t="s">
        <v>81</v>
      </c>
      <c r="C24" s="59" t="s">
        <v>43</v>
      </c>
      <c r="D24" s="59" t="s">
        <v>43</v>
      </c>
      <c r="E24" s="59" t="s">
        <v>43</v>
      </c>
      <c r="F24" s="59" t="s">
        <v>43</v>
      </c>
      <c r="G24" s="59" t="s">
        <v>43</v>
      </c>
      <c r="H24" s="58">
        <v>14.834</v>
      </c>
      <c r="I24" s="58">
        <v>14.649</v>
      </c>
      <c r="J24" s="58">
        <v>14.464</v>
      </c>
      <c r="K24" s="57">
        <v>16.071</v>
      </c>
      <c r="L24" s="57">
        <v>19.21</v>
      </c>
      <c r="M24" s="57">
        <v>20.723</v>
      </c>
      <c r="N24" s="57">
        <v>22.487</v>
      </c>
    </row>
    <row r="25" spans="1:14" ht="14.25">
      <c r="A25" s="62"/>
      <c r="B25" s="60" t="s">
        <v>82</v>
      </c>
      <c r="C25" s="59" t="s">
        <v>43</v>
      </c>
      <c r="D25" s="59" t="s">
        <v>43</v>
      </c>
      <c r="E25" s="59" t="s">
        <v>43</v>
      </c>
      <c r="F25" s="59" t="s">
        <v>43</v>
      </c>
      <c r="G25" s="59" t="s">
        <v>43</v>
      </c>
      <c r="H25" s="58">
        <v>505.067</v>
      </c>
      <c r="I25" s="58">
        <v>610.562</v>
      </c>
      <c r="J25" s="58">
        <v>640</v>
      </c>
      <c r="K25" s="57">
        <v>673.118</v>
      </c>
      <c r="L25" s="57">
        <v>716.336</v>
      </c>
      <c r="M25" s="57">
        <v>744.615</v>
      </c>
      <c r="N25" s="57">
        <v>751.697</v>
      </c>
    </row>
    <row r="26" spans="1:14" ht="14.25">
      <c r="A26" s="62"/>
      <c r="B26" s="60" t="s">
        <v>83</v>
      </c>
      <c r="C26" s="59" t="s">
        <v>43</v>
      </c>
      <c r="D26" s="59" t="s">
        <v>43</v>
      </c>
      <c r="E26" s="59" t="s">
        <v>43</v>
      </c>
      <c r="F26" s="59" t="s">
        <v>43</v>
      </c>
      <c r="G26" s="59" t="s">
        <v>43</v>
      </c>
      <c r="H26" s="58">
        <v>3334.633</v>
      </c>
      <c r="I26" s="58">
        <v>4252.976</v>
      </c>
      <c r="J26" s="58">
        <v>4441.757</v>
      </c>
      <c r="K26" s="57">
        <v>4554.01</v>
      </c>
      <c r="L26" s="57">
        <v>4696.553</v>
      </c>
      <c r="M26" s="57">
        <v>5032.206</v>
      </c>
      <c r="N26" s="57">
        <v>6029.045</v>
      </c>
    </row>
    <row r="27" spans="1:14" ht="14.25">
      <c r="A27" s="62"/>
      <c r="B27" s="60" t="s">
        <v>84</v>
      </c>
      <c r="C27" s="59" t="s">
        <v>43</v>
      </c>
      <c r="D27" s="59" t="s">
        <v>43</v>
      </c>
      <c r="E27" s="59" t="s">
        <v>43</v>
      </c>
      <c r="F27" s="59" t="s">
        <v>43</v>
      </c>
      <c r="G27" s="59" t="s">
        <v>43</v>
      </c>
      <c r="H27" s="58">
        <v>514.403</v>
      </c>
      <c r="I27" s="58">
        <v>531.257</v>
      </c>
      <c r="J27" s="58">
        <v>540.69</v>
      </c>
      <c r="K27" s="57">
        <v>571.648</v>
      </c>
      <c r="L27" s="57">
        <v>605.44</v>
      </c>
      <c r="M27" s="57">
        <v>645.501</v>
      </c>
      <c r="N27" s="57">
        <v>645.46</v>
      </c>
    </row>
    <row r="28" spans="1:14" ht="14.25">
      <c r="A28" s="62"/>
      <c r="B28" s="60" t="s">
        <v>85</v>
      </c>
      <c r="C28" s="59" t="s">
        <v>43</v>
      </c>
      <c r="D28" s="59" t="s">
        <v>43</v>
      </c>
      <c r="E28" s="59" t="s">
        <v>43</v>
      </c>
      <c r="F28" s="59" t="s">
        <v>43</v>
      </c>
      <c r="G28" s="59" t="s">
        <v>43</v>
      </c>
      <c r="H28" s="58">
        <v>8.045</v>
      </c>
      <c r="I28" s="58">
        <v>11.555</v>
      </c>
      <c r="J28" s="58">
        <v>13.05</v>
      </c>
      <c r="K28" s="57">
        <v>14.964</v>
      </c>
      <c r="L28" s="57">
        <v>15.859</v>
      </c>
      <c r="M28" s="57">
        <v>18.208</v>
      </c>
      <c r="N28" s="57">
        <v>19.759</v>
      </c>
    </row>
    <row r="29" spans="1:14" ht="14.25">
      <c r="A29" s="56"/>
      <c r="B29" s="55" t="s">
        <v>86</v>
      </c>
      <c r="C29" s="54" t="s">
        <v>43</v>
      </c>
      <c r="D29" s="54" t="s">
        <v>43</v>
      </c>
      <c r="E29" s="54" t="s">
        <v>43</v>
      </c>
      <c r="F29" s="54" t="s">
        <v>43</v>
      </c>
      <c r="G29" s="54" t="s">
        <v>43</v>
      </c>
      <c r="H29" s="53">
        <v>86</v>
      </c>
      <c r="I29" s="53">
        <v>95.398</v>
      </c>
      <c r="J29" s="53">
        <v>92.189</v>
      </c>
      <c r="K29" s="52">
        <v>95.43</v>
      </c>
      <c r="L29" s="52">
        <v>100.662</v>
      </c>
      <c r="M29" s="52">
        <v>118.036</v>
      </c>
      <c r="N29" s="52">
        <v>113.74</v>
      </c>
    </row>
    <row r="30" spans="1:14" ht="14.25">
      <c r="A30" s="62" t="s">
        <v>90</v>
      </c>
      <c r="B30" s="60"/>
      <c r="C30" s="73">
        <v>6581</v>
      </c>
      <c r="D30" s="73">
        <v>10200</v>
      </c>
      <c r="E30" s="73">
        <v>13059.477</v>
      </c>
      <c r="F30" s="73">
        <v>13725.332</v>
      </c>
      <c r="G30" s="73">
        <v>16566.382</v>
      </c>
      <c r="H30" s="73">
        <v>15536.839</v>
      </c>
      <c r="I30" s="73">
        <v>21810.63</v>
      </c>
      <c r="J30" s="73">
        <v>23359.417</v>
      </c>
      <c r="K30" s="57">
        <v>25251.124</v>
      </c>
      <c r="L30" s="57">
        <v>28169.293</v>
      </c>
      <c r="M30" s="57">
        <v>29506.616</v>
      </c>
      <c r="N30" s="57">
        <v>29590.654</v>
      </c>
    </row>
    <row r="31" spans="1:14" ht="14.25">
      <c r="A31" s="62"/>
      <c r="B31" s="60" t="s">
        <v>88</v>
      </c>
      <c r="C31" s="59" t="s">
        <v>43</v>
      </c>
      <c r="D31" s="59" t="s">
        <v>43</v>
      </c>
      <c r="E31" s="59" t="s">
        <v>43</v>
      </c>
      <c r="F31" s="59" t="s">
        <v>43</v>
      </c>
      <c r="G31" s="59" t="s">
        <v>43</v>
      </c>
      <c r="H31" s="58">
        <v>867.16</v>
      </c>
      <c r="I31" s="58">
        <v>1126.25</v>
      </c>
      <c r="J31" s="58">
        <v>1210.848</v>
      </c>
      <c r="K31" s="57">
        <v>1311.111</v>
      </c>
      <c r="L31" s="57">
        <v>1324.336</v>
      </c>
      <c r="M31" s="57">
        <v>1324.797</v>
      </c>
      <c r="N31" s="57">
        <v>1204.49</v>
      </c>
    </row>
    <row r="32" spans="1:14" ht="14.25">
      <c r="A32" s="62"/>
      <c r="B32" s="60" t="s">
        <v>81</v>
      </c>
      <c r="C32" s="59" t="s">
        <v>43</v>
      </c>
      <c r="D32" s="59" t="s">
        <v>43</v>
      </c>
      <c r="E32" s="59" t="s">
        <v>43</v>
      </c>
      <c r="F32" s="59" t="s">
        <v>43</v>
      </c>
      <c r="G32" s="59" t="s">
        <v>43</v>
      </c>
      <c r="H32" s="58">
        <v>98.862</v>
      </c>
      <c r="I32" s="58">
        <v>146.13</v>
      </c>
      <c r="J32" s="58">
        <v>206.487</v>
      </c>
      <c r="K32" s="57">
        <v>218.315</v>
      </c>
      <c r="L32" s="57">
        <v>231.028</v>
      </c>
      <c r="M32" s="57">
        <v>210.251</v>
      </c>
      <c r="N32" s="57">
        <v>182.384</v>
      </c>
    </row>
    <row r="33" spans="1:14" ht="14.25">
      <c r="A33" s="62"/>
      <c r="B33" s="60" t="s">
        <v>82</v>
      </c>
      <c r="C33" s="59" t="s">
        <v>43</v>
      </c>
      <c r="D33" s="59" t="s">
        <v>43</v>
      </c>
      <c r="E33" s="59" t="s">
        <v>43</v>
      </c>
      <c r="F33" s="59" t="s">
        <v>43</v>
      </c>
      <c r="G33" s="59" t="s">
        <v>43</v>
      </c>
      <c r="H33" s="58">
        <v>925.907</v>
      </c>
      <c r="I33" s="58">
        <v>1399.572</v>
      </c>
      <c r="J33" s="58">
        <v>1565.35</v>
      </c>
      <c r="K33" s="57">
        <v>1630.637</v>
      </c>
      <c r="L33" s="57">
        <v>1783.609</v>
      </c>
      <c r="M33" s="57">
        <v>1684.734</v>
      </c>
      <c r="N33" s="57">
        <v>1567.807</v>
      </c>
    </row>
    <row r="34" spans="1:14" ht="14.25">
      <c r="A34" s="62"/>
      <c r="B34" s="60" t="s">
        <v>83</v>
      </c>
      <c r="C34" s="59" t="s">
        <v>43</v>
      </c>
      <c r="D34" s="59" t="s">
        <v>43</v>
      </c>
      <c r="E34" s="59" t="s">
        <v>43</v>
      </c>
      <c r="F34" s="59" t="s">
        <v>43</v>
      </c>
      <c r="G34" s="59" t="s">
        <v>43</v>
      </c>
      <c r="H34" s="58">
        <v>13410.004</v>
      </c>
      <c r="I34" s="58">
        <v>18705.602</v>
      </c>
      <c r="J34" s="58">
        <v>19706.889</v>
      </c>
      <c r="K34" s="57">
        <v>21330.293</v>
      </c>
      <c r="L34" s="57">
        <v>23848.329</v>
      </c>
      <c r="M34" s="57">
        <v>25348.204</v>
      </c>
      <c r="N34" s="57">
        <v>25659.422</v>
      </c>
    </row>
    <row r="35" spans="1:14" ht="14.25">
      <c r="A35" s="62"/>
      <c r="B35" s="60" t="s">
        <v>84</v>
      </c>
      <c r="C35" s="59" t="s">
        <v>43</v>
      </c>
      <c r="D35" s="59" t="s">
        <v>43</v>
      </c>
      <c r="E35" s="59" t="s">
        <v>43</v>
      </c>
      <c r="F35" s="59" t="s">
        <v>43</v>
      </c>
      <c r="G35" s="59" t="s">
        <v>43</v>
      </c>
      <c r="H35" s="58">
        <v>822.146</v>
      </c>
      <c r="I35" s="58">
        <v>1201.751</v>
      </c>
      <c r="J35" s="58">
        <v>1471.602</v>
      </c>
      <c r="K35" s="57">
        <v>1634.925</v>
      </c>
      <c r="L35" s="57">
        <v>1876.508</v>
      </c>
      <c r="M35" s="57">
        <v>1810.251</v>
      </c>
      <c r="N35" s="57">
        <v>1709.478</v>
      </c>
    </row>
    <row r="36" spans="1:14" ht="14.25">
      <c r="A36" s="62"/>
      <c r="B36" s="60" t="s">
        <v>85</v>
      </c>
      <c r="C36" s="59" t="s">
        <v>43</v>
      </c>
      <c r="D36" s="59" t="s">
        <v>43</v>
      </c>
      <c r="E36" s="59" t="s">
        <v>43</v>
      </c>
      <c r="F36" s="59" t="s">
        <v>43</v>
      </c>
      <c r="G36" s="59" t="s">
        <v>43</v>
      </c>
      <c r="H36" s="58">
        <v>24.816</v>
      </c>
      <c r="I36" s="58">
        <v>31.392</v>
      </c>
      <c r="J36" s="58">
        <v>45.951</v>
      </c>
      <c r="K36" s="57">
        <v>61.659</v>
      </c>
      <c r="L36" s="57">
        <v>79.38</v>
      </c>
      <c r="M36" s="57">
        <v>71.221</v>
      </c>
      <c r="N36" s="57">
        <v>74.536</v>
      </c>
    </row>
    <row r="37" spans="1:14" ht="14.25">
      <c r="A37" s="56"/>
      <c r="B37" s="55" t="s">
        <v>86</v>
      </c>
      <c r="C37" s="54" t="s">
        <v>43</v>
      </c>
      <c r="D37" s="54" t="s">
        <v>43</v>
      </c>
      <c r="E37" s="54" t="s">
        <v>43</v>
      </c>
      <c r="F37" s="54" t="s">
        <v>43</v>
      </c>
      <c r="G37" s="54" t="s">
        <v>43</v>
      </c>
      <c r="H37" s="53">
        <v>255.104</v>
      </c>
      <c r="I37" s="53">
        <v>326.183</v>
      </c>
      <c r="J37" s="53">
        <v>363.08</v>
      </c>
      <c r="K37" s="52">
        <v>375.2</v>
      </c>
      <c r="L37" s="52">
        <v>350.272</v>
      </c>
      <c r="M37" s="52">
        <v>381.797</v>
      </c>
      <c r="N37" s="52">
        <v>396.914</v>
      </c>
    </row>
    <row r="38" spans="1:14" ht="14.25">
      <c r="A38" s="62" t="s">
        <v>91</v>
      </c>
      <c r="B38" s="60"/>
      <c r="C38" s="69">
        <v>5299</v>
      </c>
      <c r="D38" s="69">
        <v>6952</v>
      </c>
      <c r="E38" s="69">
        <v>9578.826</v>
      </c>
      <c r="F38" s="69">
        <v>10132.509</v>
      </c>
      <c r="G38" s="69">
        <v>10872.976</v>
      </c>
      <c r="H38" s="69">
        <v>10082.109</v>
      </c>
      <c r="I38" s="69">
        <v>11737.413</v>
      </c>
      <c r="J38" s="69">
        <v>11567.341</v>
      </c>
      <c r="K38" s="57">
        <v>13821.802</v>
      </c>
      <c r="L38" s="57">
        <v>14464.228</v>
      </c>
      <c r="M38" s="57">
        <v>14584.22</v>
      </c>
      <c r="N38" s="57">
        <v>14149.841</v>
      </c>
    </row>
    <row r="39" spans="1:14" ht="14.25">
      <c r="A39" s="62"/>
      <c r="B39" s="60" t="s">
        <v>88</v>
      </c>
      <c r="C39" s="59" t="s">
        <v>43</v>
      </c>
      <c r="D39" s="59" t="s">
        <v>43</v>
      </c>
      <c r="E39" s="59" t="s">
        <v>43</v>
      </c>
      <c r="F39" s="59" t="s">
        <v>43</v>
      </c>
      <c r="G39" s="59" t="s">
        <v>43</v>
      </c>
      <c r="H39" s="58">
        <v>1042.349</v>
      </c>
      <c r="I39" s="58">
        <v>1212.213</v>
      </c>
      <c r="J39" s="58">
        <v>1196.654</v>
      </c>
      <c r="K39" s="57">
        <v>1311.987</v>
      </c>
      <c r="L39" s="57">
        <v>1277.638</v>
      </c>
      <c r="M39" s="57">
        <v>1153.868</v>
      </c>
      <c r="N39" s="57">
        <v>1004.453</v>
      </c>
    </row>
    <row r="40" spans="1:14" ht="14.25">
      <c r="A40" s="62"/>
      <c r="B40" s="60" t="s">
        <v>81</v>
      </c>
      <c r="C40" s="59" t="s">
        <v>43</v>
      </c>
      <c r="D40" s="59" t="s">
        <v>43</v>
      </c>
      <c r="E40" s="59" t="s">
        <v>43</v>
      </c>
      <c r="F40" s="59" t="s">
        <v>43</v>
      </c>
      <c r="G40" s="59" t="s">
        <v>43</v>
      </c>
      <c r="H40" s="58">
        <v>74.285</v>
      </c>
      <c r="I40" s="58">
        <v>91.505</v>
      </c>
      <c r="J40" s="58">
        <v>85.736</v>
      </c>
      <c r="K40" s="57">
        <v>110.511</v>
      </c>
      <c r="L40" s="57">
        <v>116.677</v>
      </c>
      <c r="M40" s="57">
        <v>119</v>
      </c>
      <c r="N40" s="57">
        <v>112.403</v>
      </c>
    </row>
    <row r="41" spans="1:14" ht="14.25">
      <c r="A41" s="62"/>
      <c r="B41" s="60" t="s">
        <v>82</v>
      </c>
      <c r="C41" s="59" t="s">
        <v>43</v>
      </c>
      <c r="D41" s="59" t="s">
        <v>43</v>
      </c>
      <c r="E41" s="59" t="s">
        <v>43</v>
      </c>
      <c r="F41" s="59" t="s">
        <v>43</v>
      </c>
      <c r="G41" s="59" t="s">
        <v>43</v>
      </c>
      <c r="H41" s="58">
        <v>679.21</v>
      </c>
      <c r="I41" s="58">
        <v>823.957</v>
      </c>
      <c r="J41" s="58">
        <v>833.814</v>
      </c>
      <c r="K41" s="57">
        <v>923.382</v>
      </c>
      <c r="L41" s="57">
        <v>920.366</v>
      </c>
      <c r="M41" s="57">
        <v>909.017</v>
      </c>
      <c r="N41" s="57">
        <v>853.38</v>
      </c>
    </row>
    <row r="42" spans="1:14" ht="14.25">
      <c r="A42" s="62"/>
      <c r="B42" s="60" t="s">
        <v>83</v>
      </c>
      <c r="C42" s="59" t="s">
        <v>43</v>
      </c>
      <c r="D42" s="59" t="s">
        <v>43</v>
      </c>
      <c r="E42" s="59" t="s">
        <v>43</v>
      </c>
      <c r="F42" s="59" t="s">
        <v>43</v>
      </c>
      <c r="G42" s="59" t="s">
        <v>43</v>
      </c>
      <c r="H42" s="58">
        <v>6139.091</v>
      </c>
      <c r="I42" s="58">
        <v>7118.876</v>
      </c>
      <c r="J42" s="58">
        <v>6913.42</v>
      </c>
      <c r="K42" s="58">
        <v>8273.506</v>
      </c>
      <c r="L42" s="58">
        <v>376.003</v>
      </c>
      <c r="M42" s="58">
        <v>8395.969</v>
      </c>
      <c r="N42" s="58">
        <v>7813.65</v>
      </c>
    </row>
    <row r="43" spans="1:14" ht="14.25">
      <c r="A43" s="62"/>
      <c r="B43" s="60" t="s">
        <v>84</v>
      </c>
      <c r="C43" s="59" t="s">
        <v>43</v>
      </c>
      <c r="D43" s="59" t="s">
        <v>43</v>
      </c>
      <c r="E43" s="59" t="s">
        <v>43</v>
      </c>
      <c r="F43" s="59" t="s">
        <v>43</v>
      </c>
      <c r="G43" s="59" t="s">
        <v>43</v>
      </c>
      <c r="H43" s="58">
        <v>2587.034</v>
      </c>
      <c r="I43" s="58">
        <v>2947.518</v>
      </c>
      <c r="J43" s="58">
        <v>2947.226</v>
      </c>
      <c r="K43" s="58">
        <v>3612.287</v>
      </c>
      <c r="L43" s="58">
        <v>4033.945</v>
      </c>
      <c r="M43" s="58">
        <v>4092.889</v>
      </c>
      <c r="N43" s="58">
        <v>4170.872</v>
      </c>
    </row>
    <row r="44" spans="1:14" ht="14.25">
      <c r="A44" s="62"/>
      <c r="B44" s="60" t="s">
        <v>85</v>
      </c>
      <c r="C44" s="59" t="s">
        <v>43</v>
      </c>
      <c r="D44" s="59" t="s">
        <v>43</v>
      </c>
      <c r="E44" s="59" t="s">
        <v>43</v>
      </c>
      <c r="F44" s="59" t="s">
        <v>43</v>
      </c>
      <c r="G44" s="59" t="s">
        <v>43</v>
      </c>
      <c r="H44" s="58">
        <v>117.792</v>
      </c>
      <c r="I44" s="58">
        <v>176.154</v>
      </c>
      <c r="J44" s="58">
        <v>194.182</v>
      </c>
      <c r="K44" s="57">
        <v>270.908</v>
      </c>
      <c r="L44" s="57">
        <v>307.426</v>
      </c>
      <c r="M44" s="57">
        <v>356.055</v>
      </c>
      <c r="N44" s="57">
        <v>373.099</v>
      </c>
    </row>
    <row r="45" spans="1:14" ht="14.25">
      <c r="A45" s="56"/>
      <c r="B45" s="55" t="s">
        <v>86</v>
      </c>
      <c r="C45" s="54" t="s">
        <v>43</v>
      </c>
      <c r="D45" s="54" t="s">
        <v>43</v>
      </c>
      <c r="E45" s="54" t="s">
        <v>43</v>
      </c>
      <c r="F45" s="54" t="s">
        <v>43</v>
      </c>
      <c r="G45" s="54" t="s">
        <v>43</v>
      </c>
      <c r="H45" s="53">
        <v>407.041</v>
      </c>
      <c r="I45" s="53">
        <v>492.693</v>
      </c>
      <c r="J45" s="53">
        <v>542.558</v>
      </c>
      <c r="K45" s="52">
        <v>631.208</v>
      </c>
      <c r="L45" s="52">
        <v>709.811</v>
      </c>
      <c r="M45" s="52">
        <v>711.29</v>
      </c>
      <c r="N45" s="52">
        <v>826.437</v>
      </c>
    </row>
    <row r="46" spans="1:14" ht="14.25">
      <c r="A46" s="62" t="s">
        <v>92</v>
      </c>
      <c r="B46" s="60"/>
      <c r="C46" s="72">
        <v>1025</v>
      </c>
      <c r="D46" s="72">
        <v>1760</v>
      </c>
      <c r="E46" s="69">
        <v>1992</v>
      </c>
      <c r="F46" s="69">
        <v>1796.893</v>
      </c>
      <c r="G46" s="69">
        <v>1932.677</v>
      </c>
      <c r="H46" s="69">
        <v>1907.226</v>
      </c>
      <c r="I46" s="69">
        <v>2291.352</v>
      </c>
      <c r="J46" s="69">
        <v>2623.084</v>
      </c>
      <c r="K46" s="57">
        <v>2843.345</v>
      </c>
      <c r="L46" s="57">
        <v>3091.993</v>
      </c>
      <c r="M46" s="57">
        <v>3139.422</v>
      </c>
      <c r="N46" s="57">
        <v>3017.099</v>
      </c>
    </row>
    <row r="47" spans="1:14" ht="14.25">
      <c r="A47" s="62"/>
      <c r="B47" s="60" t="s">
        <v>88</v>
      </c>
      <c r="C47" s="59" t="s">
        <v>43</v>
      </c>
      <c r="D47" s="59" t="s">
        <v>43</v>
      </c>
      <c r="E47" s="59" t="s">
        <v>43</v>
      </c>
      <c r="F47" s="59" t="s">
        <v>43</v>
      </c>
      <c r="G47" s="59" t="s">
        <v>43</v>
      </c>
      <c r="H47" s="58">
        <v>322.896</v>
      </c>
      <c r="I47" s="58">
        <v>382.307</v>
      </c>
      <c r="J47" s="58">
        <v>415.456</v>
      </c>
      <c r="K47" s="57">
        <v>421.808</v>
      </c>
      <c r="L47" s="57">
        <v>395.012</v>
      </c>
      <c r="M47" s="57">
        <v>359.306</v>
      </c>
      <c r="N47" s="57">
        <v>324.98</v>
      </c>
    </row>
    <row r="48" spans="1:14" ht="14.25">
      <c r="A48" s="62"/>
      <c r="B48" s="60" t="s">
        <v>81</v>
      </c>
      <c r="C48" s="59" t="s">
        <v>43</v>
      </c>
      <c r="D48" s="59" t="s">
        <v>43</v>
      </c>
      <c r="E48" s="59" t="s">
        <v>43</v>
      </c>
      <c r="F48" s="59" t="s">
        <v>43</v>
      </c>
      <c r="G48" s="59" t="s">
        <v>43</v>
      </c>
      <c r="H48" s="58">
        <v>1.442</v>
      </c>
      <c r="I48" s="58">
        <v>1.7</v>
      </c>
      <c r="J48" s="58">
        <v>2.294</v>
      </c>
      <c r="K48" s="57">
        <v>2.246</v>
      </c>
      <c r="L48" s="57">
        <v>3.09</v>
      </c>
      <c r="M48" s="57">
        <v>3.317</v>
      </c>
      <c r="N48" s="57">
        <v>3.082</v>
      </c>
    </row>
    <row r="49" spans="1:14" ht="14.25">
      <c r="A49" s="62"/>
      <c r="B49" s="60" t="s">
        <v>82</v>
      </c>
      <c r="C49" s="59" t="s">
        <v>43</v>
      </c>
      <c r="D49" s="59" t="s">
        <v>43</v>
      </c>
      <c r="E49" s="59" t="s">
        <v>43</v>
      </c>
      <c r="F49" s="59" t="s">
        <v>43</v>
      </c>
      <c r="G49" s="59" t="s">
        <v>43</v>
      </c>
      <c r="H49" s="58">
        <v>444.264</v>
      </c>
      <c r="I49" s="58">
        <v>545.867</v>
      </c>
      <c r="J49" s="58">
        <v>604.793</v>
      </c>
      <c r="K49" s="57">
        <v>651.705</v>
      </c>
      <c r="L49" s="57">
        <v>674.921</v>
      </c>
      <c r="M49" s="57">
        <v>685.427</v>
      </c>
      <c r="N49" s="57">
        <v>686.293</v>
      </c>
    </row>
    <row r="50" spans="1:14" ht="14.25">
      <c r="A50" s="62"/>
      <c r="B50" s="60" t="s">
        <v>83</v>
      </c>
      <c r="C50" s="59" t="s">
        <v>43</v>
      </c>
      <c r="D50" s="59" t="s">
        <v>43</v>
      </c>
      <c r="E50" s="59" t="s">
        <v>43</v>
      </c>
      <c r="F50" s="59" t="s">
        <v>43</v>
      </c>
      <c r="G50" s="59" t="s">
        <v>43</v>
      </c>
      <c r="H50" s="58">
        <v>1128.54</v>
      </c>
      <c r="I50" s="58">
        <v>1359.256</v>
      </c>
      <c r="J50" s="58">
        <v>1565.359</v>
      </c>
      <c r="K50" s="57">
        <v>1690.939</v>
      </c>
      <c r="L50" s="57">
        <v>1829.095</v>
      </c>
      <c r="M50" s="57">
        <v>1798.427</v>
      </c>
      <c r="N50" s="57">
        <v>1643.595</v>
      </c>
    </row>
    <row r="51" spans="1:14" ht="14.25">
      <c r="A51" s="62"/>
      <c r="B51" s="60" t="s">
        <v>84</v>
      </c>
      <c r="C51" s="59" t="s">
        <v>43</v>
      </c>
      <c r="D51" s="59" t="s">
        <v>43</v>
      </c>
      <c r="E51" s="59" t="s">
        <v>43</v>
      </c>
      <c r="F51" s="59" t="s">
        <v>43</v>
      </c>
      <c r="G51" s="59" t="s">
        <v>43</v>
      </c>
      <c r="H51" s="58">
        <v>177.338</v>
      </c>
      <c r="I51" s="58">
        <v>212.305</v>
      </c>
      <c r="J51" s="58">
        <v>246.449</v>
      </c>
      <c r="K51" s="57">
        <v>264.353</v>
      </c>
      <c r="L51" s="57">
        <v>300.372</v>
      </c>
      <c r="M51" s="57">
        <v>322.864</v>
      </c>
      <c r="N51" s="57">
        <v>329.84</v>
      </c>
    </row>
    <row r="52" spans="1:14" ht="14.25">
      <c r="A52" s="62"/>
      <c r="B52" s="60" t="s">
        <v>85</v>
      </c>
      <c r="C52" s="59" t="s">
        <v>43</v>
      </c>
      <c r="D52" s="59" t="s">
        <v>43</v>
      </c>
      <c r="E52" s="59" t="s">
        <v>43</v>
      </c>
      <c r="F52" s="59" t="s">
        <v>43</v>
      </c>
      <c r="G52" s="59" t="s">
        <v>43</v>
      </c>
      <c r="H52" s="58">
        <v>16.736</v>
      </c>
      <c r="I52" s="58">
        <v>20.683</v>
      </c>
      <c r="J52" s="58">
        <v>24.532</v>
      </c>
      <c r="K52" s="57">
        <v>27.544</v>
      </c>
      <c r="L52" s="57">
        <v>31.759</v>
      </c>
      <c r="M52" s="57">
        <v>36.615</v>
      </c>
      <c r="N52" s="57">
        <v>46.811</v>
      </c>
    </row>
    <row r="53" spans="1:14" ht="14.25">
      <c r="A53" s="56"/>
      <c r="B53" s="55" t="s">
        <v>86</v>
      </c>
      <c r="C53" s="54" t="s">
        <v>43</v>
      </c>
      <c r="D53" s="54" t="s">
        <v>43</v>
      </c>
      <c r="E53" s="54" t="s">
        <v>43</v>
      </c>
      <c r="F53" s="54" t="s">
        <v>43</v>
      </c>
      <c r="G53" s="54" t="s">
        <v>43</v>
      </c>
      <c r="H53" s="53">
        <v>21.543</v>
      </c>
      <c r="I53" s="53">
        <v>24.997</v>
      </c>
      <c r="J53" s="53">
        <v>28.485</v>
      </c>
      <c r="K53" s="52">
        <v>31.975</v>
      </c>
      <c r="L53" s="52">
        <v>37.596</v>
      </c>
      <c r="M53" s="52">
        <v>43.662</v>
      </c>
      <c r="N53" s="52">
        <v>46.96</v>
      </c>
    </row>
    <row r="54" spans="1:14" ht="14.25">
      <c r="A54" s="62" t="s">
        <v>93</v>
      </c>
      <c r="B54" s="60"/>
      <c r="C54" s="69">
        <v>5323</v>
      </c>
      <c r="D54" s="69">
        <v>7137</v>
      </c>
      <c r="E54" s="69">
        <v>7691.399</v>
      </c>
      <c r="F54" s="69">
        <v>7522.163</v>
      </c>
      <c r="G54" s="69">
        <v>7567.11</v>
      </c>
      <c r="H54" s="69">
        <v>6127.291</v>
      </c>
      <c r="I54" s="69">
        <v>8328.72</v>
      </c>
      <c r="J54" s="69">
        <v>8943.029</v>
      </c>
      <c r="K54" s="57">
        <v>9751.141</v>
      </c>
      <c r="L54" s="57">
        <v>10284.545</v>
      </c>
      <c r="M54" s="57">
        <v>10116.054</v>
      </c>
      <c r="N54" s="153" t="s">
        <v>43</v>
      </c>
    </row>
    <row r="55" spans="1:14" ht="14.25">
      <c r="A55" s="62"/>
      <c r="B55" s="60" t="s">
        <v>88</v>
      </c>
      <c r="C55" s="59" t="s">
        <v>43</v>
      </c>
      <c r="D55" s="59" t="s">
        <v>43</v>
      </c>
      <c r="E55" s="59" t="s">
        <v>43</v>
      </c>
      <c r="F55" s="59" t="s">
        <v>43</v>
      </c>
      <c r="G55" s="59" t="s">
        <v>43</v>
      </c>
      <c r="H55" s="58">
        <v>475.751</v>
      </c>
      <c r="I55" s="58">
        <v>646.431</v>
      </c>
      <c r="J55" s="58">
        <v>638.799</v>
      </c>
      <c r="K55" s="57">
        <v>643.793</v>
      </c>
      <c r="L55" s="57">
        <v>635.972</v>
      </c>
      <c r="M55" s="57">
        <v>608.111</v>
      </c>
      <c r="N55" s="153" t="s">
        <v>43</v>
      </c>
    </row>
    <row r="56" spans="1:14" ht="14.25">
      <c r="A56" s="62"/>
      <c r="B56" s="60" t="s">
        <v>81</v>
      </c>
      <c r="C56" s="59" t="s">
        <v>43</v>
      </c>
      <c r="D56" s="59" t="s">
        <v>43</v>
      </c>
      <c r="E56" s="59" t="s">
        <v>43</v>
      </c>
      <c r="F56" s="59" t="s">
        <v>43</v>
      </c>
      <c r="G56" s="59" t="s">
        <v>43</v>
      </c>
      <c r="H56" s="71">
        <v>53.838</v>
      </c>
      <c r="I56" s="71">
        <v>68.848</v>
      </c>
      <c r="J56" s="154">
        <v>77.754</v>
      </c>
      <c r="K56" s="155">
        <v>86.771</v>
      </c>
      <c r="L56" s="155">
        <v>90.461</v>
      </c>
      <c r="M56" s="57">
        <v>85.142</v>
      </c>
      <c r="N56" s="153" t="s">
        <v>43</v>
      </c>
    </row>
    <row r="57" spans="1:14" ht="14.25">
      <c r="A57" s="62"/>
      <c r="B57" s="60" t="s">
        <v>82</v>
      </c>
      <c r="C57" s="59" t="s">
        <v>43</v>
      </c>
      <c r="D57" s="59" t="s">
        <v>43</v>
      </c>
      <c r="E57" s="59" t="s">
        <v>43</v>
      </c>
      <c r="F57" s="59" t="s">
        <v>43</v>
      </c>
      <c r="G57" s="59" t="s">
        <v>43</v>
      </c>
      <c r="H57" s="70">
        <v>355.293</v>
      </c>
      <c r="I57" s="58">
        <v>470.711</v>
      </c>
      <c r="J57" s="58">
        <v>525.506</v>
      </c>
      <c r="K57" s="57">
        <v>568.126</v>
      </c>
      <c r="L57" s="57">
        <v>589.749</v>
      </c>
      <c r="M57" s="57">
        <v>572.115</v>
      </c>
      <c r="N57" s="153" t="s">
        <v>43</v>
      </c>
    </row>
    <row r="58" spans="1:14" ht="14.25">
      <c r="A58" s="62"/>
      <c r="B58" s="60" t="s">
        <v>83</v>
      </c>
      <c r="C58" s="59" t="s">
        <v>43</v>
      </c>
      <c r="D58" s="59" t="s">
        <v>43</v>
      </c>
      <c r="E58" s="59" t="s">
        <v>43</v>
      </c>
      <c r="F58" s="59" t="s">
        <v>43</v>
      </c>
      <c r="G58" s="59" t="s">
        <v>43</v>
      </c>
      <c r="H58" s="58">
        <v>4207.355</v>
      </c>
      <c r="I58" s="58">
        <v>5805.991</v>
      </c>
      <c r="J58" s="58">
        <v>6148.911</v>
      </c>
      <c r="K58" s="57">
        <v>6706.786</v>
      </c>
      <c r="L58" s="57">
        <v>7002.492</v>
      </c>
      <c r="M58" s="57">
        <v>6759.583</v>
      </c>
      <c r="N58" s="153" t="s">
        <v>43</v>
      </c>
    </row>
    <row r="59" spans="1:14" ht="14.25">
      <c r="A59" s="62"/>
      <c r="B59" s="60" t="s">
        <v>84</v>
      </c>
      <c r="C59" s="59" t="s">
        <v>43</v>
      </c>
      <c r="D59" s="59" t="s">
        <v>43</v>
      </c>
      <c r="E59" s="59" t="s">
        <v>43</v>
      </c>
      <c r="F59" s="59" t="s">
        <v>43</v>
      </c>
      <c r="G59" s="59" t="s">
        <v>43</v>
      </c>
      <c r="H59" s="58">
        <v>1026.011</v>
      </c>
      <c r="I59" s="58">
        <v>1252.241</v>
      </c>
      <c r="J59" s="58">
        <v>1324.566</v>
      </c>
      <c r="K59" s="57">
        <v>1418.531</v>
      </c>
      <c r="L59" s="57">
        <v>1488.333</v>
      </c>
      <c r="M59" s="57">
        <v>1544.644</v>
      </c>
      <c r="N59" s="153" t="s">
        <v>43</v>
      </c>
    </row>
    <row r="60" spans="1:14" ht="14.25">
      <c r="A60" s="62"/>
      <c r="B60" s="60" t="s">
        <v>85</v>
      </c>
      <c r="C60" s="59" t="s">
        <v>43</v>
      </c>
      <c r="D60" s="59" t="s">
        <v>43</v>
      </c>
      <c r="E60" s="59" t="s">
        <v>43</v>
      </c>
      <c r="F60" s="59" t="s">
        <v>43</v>
      </c>
      <c r="G60" s="59" t="s">
        <v>43</v>
      </c>
      <c r="H60" s="58">
        <v>12.598</v>
      </c>
      <c r="I60" s="58">
        <v>28.709</v>
      </c>
      <c r="J60" s="58">
        <v>27.744</v>
      </c>
      <c r="K60" s="57">
        <v>31.901</v>
      </c>
      <c r="L60" s="57">
        <v>37.777</v>
      </c>
      <c r="M60" s="57">
        <v>38.347</v>
      </c>
      <c r="N60" s="153" t="s">
        <v>43</v>
      </c>
    </row>
    <row r="61" spans="1:14" ht="14.25">
      <c r="A61" s="56"/>
      <c r="B61" s="55" t="s">
        <v>86</v>
      </c>
      <c r="C61" s="54" t="s">
        <v>43</v>
      </c>
      <c r="D61" s="54" t="s">
        <v>43</v>
      </c>
      <c r="E61" s="54" t="s">
        <v>43</v>
      </c>
      <c r="F61" s="54" t="s">
        <v>43</v>
      </c>
      <c r="G61" s="54" t="s">
        <v>43</v>
      </c>
      <c r="H61" s="53">
        <v>470.721</v>
      </c>
      <c r="I61" s="53">
        <v>700.707</v>
      </c>
      <c r="J61" s="53">
        <v>831.778</v>
      </c>
      <c r="K61" s="52">
        <v>930.275</v>
      </c>
      <c r="L61" s="52">
        <v>1051.839</v>
      </c>
      <c r="M61" s="52">
        <v>1109.267</v>
      </c>
      <c r="N61" s="156" t="s">
        <v>43</v>
      </c>
    </row>
    <row r="62" spans="1:14" ht="14.25">
      <c r="A62" s="62" t="s">
        <v>94</v>
      </c>
      <c r="B62" s="60"/>
      <c r="C62" s="69">
        <v>7446</v>
      </c>
      <c r="D62" s="69">
        <v>7469</v>
      </c>
      <c r="E62" s="69">
        <v>10221.582</v>
      </c>
      <c r="F62" s="69">
        <v>12775.073</v>
      </c>
      <c r="G62" s="69">
        <v>13292.01</v>
      </c>
      <c r="H62" s="69">
        <v>10576.915</v>
      </c>
      <c r="I62" s="69">
        <v>15703.406</v>
      </c>
      <c r="J62" s="69">
        <v>16431.055</v>
      </c>
      <c r="K62" s="57">
        <v>17546.863</v>
      </c>
      <c r="L62" s="57">
        <v>20972.822</v>
      </c>
      <c r="M62" s="57">
        <v>22052.488</v>
      </c>
      <c r="N62" s="57">
        <v>23646.191</v>
      </c>
    </row>
    <row r="63" spans="1:14" ht="14.25">
      <c r="A63" s="62"/>
      <c r="B63" s="60" t="s">
        <v>88</v>
      </c>
      <c r="C63" s="59" t="s">
        <v>43</v>
      </c>
      <c r="D63" s="59" t="s">
        <v>43</v>
      </c>
      <c r="E63" s="59" t="s">
        <v>43</v>
      </c>
      <c r="F63" s="59" t="s">
        <v>43</v>
      </c>
      <c r="G63" s="59" t="s">
        <v>43</v>
      </c>
      <c r="H63" s="58">
        <v>213.527</v>
      </c>
      <c r="I63" s="58">
        <v>31.429</v>
      </c>
      <c r="J63" s="58">
        <v>340.027</v>
      </c>
      <c r="K63" s="57">
        <v>354.213</v>
      </c>
      <c r="L63" s="57">
        <v>367.567</v>
      </c>
      <c r="M63" s="57">
        <v>433.462</v>
      </c>
      <c r="N63" s="57">
        <v>395.746</v>
      </c>
    </row>
    <row r="64" spans="1:14" ht="14.25">
      <c r="A64" s="62"/>
      <c r="B64" s="60" t="s">
        <v>81</v>
      </c>
      <c r="C64" s="59" t="s">
        <v>43</v>
      </c>
      <c r="D64" s="59" t="s">
        <v>43</v>
      </c>
      <c r="E64" s="59" t="s">
        <v>43</v>
      </c>
      <c r="F64" s="59" t="s">
        <v>43</v>
      </c>
      <c r="G64" s="59" t="s">
        <v>43</v>
      </c>
      <c r="H64" s="58">
        <v>133.76</v>
      </c>
      <c r="I64" s="58">
        <v>135.587</v>
      </c>
      <c r="J64" s="58">
        <v>128.208</v>
      </c>
      <c r="K64" s="57">
        <v>157.342</v>
      </c>
      <c r="L64" s="57">
        <v>307.797</v>
      </c>
      <c r="M64" s="57">
        <v>127.361</v>
      </c>
      <c r="N64" s="57">
        <v>84.549</v>
      </c>
    </row>
    <row r="65" spans="1:14" ht="14.25">
      <c r="A65" s="62"/>
      <c r="B65" s="60" t="s">
        <v>82</v>
      </c>
      <c r="C65" s="59" t="s">
        <v>43</v>
      </c>
      <c r="D65" s="59" t="s">
        <v>43</v>
      </c>
      <c r="E65" s="59" t="s">
        <v>43</v>
      </c>
      <c r="F65" s="59" t="s">
        <v>43</v>
      </c>
      <c r="G65" s="59" t="s">
        <v>43</v>
      </c>
      <c r="H65" s="58">
        <v>270.157</v>
      </c>
      <c r="I65" s="58">
        <v>271.901</v>
      </c>
      <c r="J65" s="58">
        <v>274.915</v>
      </c>
      <c r="K65" s="57">
        <v>312.478</v>
      </c>
      <c r="L65" s="57">
        <v>472.164</v>
      </c>
      <c r="M65" s="57">
        <v>345.217</v>
      </c>
      <c r="N65" s="57">
        <v>345.768</v>
      </c>
    </row>
    <row r="66" spans="1:14" ht="14.25">
      <c r="A66" s="62"/>
      <c r="B66" s="60" t="s">
        <v>83</v>
      </c>
      <c r="C66" s="59" t="s">
        <v>43</v>
      </c>
      <c r="D66" s="59" t="s">
        <v>43</v>
      </c>
      <c r="E66" s="59" t="s">
        <v>43</v>
      </c>
      <c r="F66" s="59" t="s">
        <v>43</v>
      </c>
      <c r="G66" s="59" t="s">
        <v>43</v>
      </c>
      <c r="H66" s="58">
        <v>9073.882</v>
      </c>
      <c r="I66" s="58">
        <v>13983.381</v>
      </c>
      <c r="J66" s="58">
        <v>14685.975</v>
      </c>
      <c r="K66" s="57">
        <v>15478.386</v>
      </c>
      <c r="L66" s="57">
        <v>17656.571</v>
      </c>
      <c r="M66" s="57">
        <v>18972.997</v>
      </c>
      <c r="N66" s="57">
        <v>20830.33</v>
      </c>
    </row>
    <row r="67" spans="1:14" ht="14.25">
      <c r="A67" s="62"/>
      <c r="B67" s="60" t="s">
        <v>84</v>
      </c>
      <c r="C67" s="59" t="s">
        <v>43</v>
      </c>
      <c r="D67" s="59" t="s">
        <v>43</v>
      </c>
      <c r="E67" s="59" t="s">
        <v>43</v>
      </c>
      <c r="F67" s="59" t="s">
        <v>43</v>
      </c>
      <c r="G67" s="59" t="s">
        <v>43</v>
      </c>
      <c r="H67" s="58">
        <v>456.351</v>
      </c>
      <c r="I67" s="58">
        <v>540.306</v>
      </c>
      <c r="J67" s="58">
        <v>618.188</v>
      </c>
      <c r="K67" s="68">
        <v>673.118</v>
      </c>
      <c r="L67" s="68">
        <v>829.653</v>
      </c>
      <c r="M67" s="57">
        <v>1026.032</v>
      </c>
      <c r="N67" s="57">
        <v>1165.807</v>
      </c>
    </row>
    <row r="68" spans="1:14" ht="14.25">
      <c r="A68" s="62"/>
      <c r="B68" s="60" t="s">
        <v>85</v>
      </c>
      <c r="C68" s="59" t="s">
        <v>43</v>
      </c>
      <c r="D68" s="59" t="s">
        <v>43</v>
      </c>
      <c r="E68" s="59" t="s">
        <v>43</v>
      </c>
      <c r="F68" s="59" t="s">
        <v>43</v>
      </c>
      <c r="G68" s="59" t="s">
        <v>43</v>
      </c>
      <c r="H68" s="58">
        <v>78.324</v>
      </c>
      <c r="I68" s="58">
        <v>124.331</v>
      </c>
      <c r="J68" s="58">
        <v>145.448</v>
      </c>
      <c r="K68" s="68">
        <v>173.75</v>
      </c>
      <c r="L68" s="68">
        <v>225.153</v>
      </c>
      <c r="M68" s="57">
        <v>216.351</v>
      </c>
      <c r="N68" s="57">
        <v>196.854</v>
      </c>
    </row>
    <row r="69" spans="1:14" ht="14.25">
      <c r="A69" s="56"/>
      <c r="B69" s="55" t="s">
        <v>86</v>
      </c>
      <c r="C69" s="54" t="s">
        <v>43</v>
      </c>
      <c r="D69" s="54" t="s">
        <v>43</v>
      </c>
      <c r="E69" s="54" t="s">
        <v>43</v>
      </c>
      <c r="F69" s="54" t="s">
        <v>43</v>
      </c>
      <c r="G69" s="54" t="s">
        <v>43</v>
      </c>
      <c r="H69" s="53">
        <v>209.12</v>
      </c>
      <c r="I69" s="53">
        <v>248.673</v>
      </c>
      <c r="J69" s="53">
        <v>321.246</v>
      </c>
      <c r="K69" s="157">
        <v>390.189</v>
      </c>
      <c r="L69" s="157">
        <v>686.614</v>
      </c>
      <c r="M69" s="52">
        <v>826.028</v>
      </c>
      <c r="N69" s="52">
        <v>929.954</v>
      </c>
    </row>
    <row r="70" spans="1:14" ht="14.25">
      <c r="A70" s="62" t="s">
        <v>95</v>
      </c>
      <c r="B70" s="60"/>
      <c r="C70" s="66">
        <v>39539</v>
      </c>
      <c r="D70" s="66">
        <v>43318</v>
      </c>
      <c r="E70" s="66">
        <v>51236.701</v>
      </c>
      <c r="F70" s="66">
        <v>46926.868</v>
      </c>
      <c r="G70" s="66">
        <v>43581.707</v>
      </c>
      <c r="H70" s="66">
        <v>41217.876</v>
      </c>
      <c r="I70" s="66">
        <v>46085.774</v>
      </c>
      <c r="J70" s="66">
        <v>49205.624</v>
      </c>
      <c r="K70" s="68">
        <v>50977.532</v>
      </c>
      <c r="L70" s="68">
        <v>55979.277</v>
      </c>
      <c r="M70" s="57">
        <v>57937.451</v>
      </c>
      <c r="N70" s="57">
        <v>54884.184</v>
      </c>
    </row>
    <row r="71" spans="1:14" ht="14.25">
      <c r="A71" s="62"/>
      <c r="B71" s="60" t="s">
        <v>88</v>
      </c>
      <c r="C71" s="59" t="s">
        <v>43</v>
      </c>
      <c r="D71" s="59" t="s">
        <v>43</v>
      </c>
      <c r="E71" s="59" t="s">
        <v>43</v>
      </c>
      <c r="F71" s="59" t="s">
        <v>43</v>
      </c>
      <c r="G71" s="59" t="s">
        <v>43</v>
      </c>
      <c r="H71" s="58">
        <v>3169.682</v>
      </c>
      <c r="I71" s="58">
        <v>3747.62</v>
      </c>
      <c r="J71" s="58">
        <v>3883.906</v>
      </c>
      <c r="K71" s="68">
        <v>3672.584</v>
      </c>
      <c r="L71" s="68">
        <v>3531.489</v>
      </c>
      <c r="M71" s="57">
        <v>3249.578</v>
      </c>
      <c r="N71" s="57">
        <v>2918.268</v>
      </c>
    </row>
    <row r="72" spans="1:14" ht="14.25">
      <c r="A72" s="62"/>
      <c r="B72" s="60" t="s">
        <v>81</v>
      </c>
      <c r="C72" s="59" t="s">
        <v>43</v>
      </c>
      <c r="D72" s="59" t="s">
        <v>43</v>
      </c>
      <c r="E72" s="59" t="s">
        <v>43</v>
      </c>
      <c r="F72" s="59" t="s">
        <v>43</v>
      </c>
      <c r="G72" s="59" t="s">
        <v>43</v>
      </c>
      <c r="H72" s="58">
        <v>236.067</v>
      </c>
      <c r="I72" s="58">
        <v>240.488</v>
      </c>
      <c r="J72" s="58">
        <v>251.654</v>
      </c>
      <c r="K72" s="68">
        <v>251.841</v>
      </c>
      <c r="L72" s="68">
        <v>276.3</v>
      </c>
      <c r="M72" s="57">
        <v>311.136</v>
      </c>
      <c r="N72" s="57">
        <v>290.861</v>
      </c>
    </row>
    <row r="73" spans="1:14" ht="14.25">
      <c r="A73" s="62"/>
      <c r="B73" s="60" t="s">
        <v>82</v>
      </c>
      <c r="C73" s="59" t="s">
        <v>43</v>
      </c>
      <c r="D73" s="59" t="s">
        <v>43</v>
      </c>
      <c r="E73" s="59" t="s">
        <v>43</v>
      </c>
      <c r="F73" s="59" t="s">
        <v>43</v>
      </c>
      <c r="G73" s="59" t="s">
        <v>43</v>
      </c>
      <c r="H73" s="58">
        <v>26367.961</v>
      </c>
      <c r="I73" s="58">
        <v>29195.347</v>
      </c>
      <c r="J73" s="58">
        <v>31178.504</v>
      </c>
      <c r="K73" s="68">
        <v>33128.737</v>
      </c>
      <c r="L73" s="68">
        <v>36463.985</v>
      </c>
      <c r="M73" s="57">
        <v>37128.338</v>
      </c>
      <c r="N73" s="57">
        <v>35833.508</v>
      </c>
    </row>
    <row r="74" spans="1:14" ht="14.25">
      <c r="A74" s="62"/>
      <c r="B74" s="60" t="s">
        <v>83</v>
      </c>
      <c r="C74" s="59" t="s">
        <v>43</v>
      </c>
      <c r="D74" s="59" t="s">
        <v>43</v>
      </c>
      <c r="E74" s="59" t="s">
        <v>43</v>
      </c>
      <c r="F74" s="59" t="s">
        <v>43</v>
      </c>
      <c r="G74" s="59" t="s">
        <v>43</v>
      </c>
      <c r="H74" s="58">
        <v>5192.366</v>
      </c>
      <c r="I74" s="58">
        <v>6086.708</v>
      </c>
      <c r="J74" s="58">
        <v>6518.21</v>
      </c>
      <c r="K74" s="68">
        <v>6427.817</v>
      </c>
      <c r="L74" s="68">
        <v>6562.889</v>
      </c>
      <c r="M74" s="57">
        <v>6343.399</v>
      </c>
      <c r="N74" s="57">
        <v>5905.954</v>
      </c>
    </row>
    <row r="75" spans="1:14" ht="14.25">
      <c r="A75" s="62"/>
      <c r="B75" s="60" t="s">
        <v>84</v>
      </c>
      <c r="C75" s="59" t="s">
        <v>43</v>
      </c>
      <c r="D75" s="59" t="s">
        <v>43</v>
      </c>
      <c r="E75" s="59" t="s">
        <v>43</v>
      </c>
      <c r="F75" s="59" t="s">
        <v>43</v>
      </c>
      <c r="G75" s="59" t="s">
        <v>43</v>
      </c>
      <c r="H75" s="58">
        <v>8981.711</v>
      </c>
      <c r="I75" s="58">
        <v>10055.657</v>
      </c>
      <c r="J75" s="58">
        <v>10701.847</v>
      </c>
      <c r="K75" s="68">
        <v>10530.566</v>
      </c>
      <c r="L75" s="68">
        <v>11839.074</v>
      </c>
      <c r="M75" s="57">
        <v>13249.818</v>
      </c>
      <c r="N75" s="57">
        <v>11978.394</v>
      </c>
    </row>
    <row r="76" spans="1:14" ht="14.25">
      <c r="A76" s="62"/>
      <c r="B76" s="60" t="s">
        <v>85</v>
      </c>
      <c r="C76" s="59" t="s">
        <v>43</v>
      </c>
      <c r="D76" s="59" t="s">
        <v>43</v>
      </c>
      <c r="E76" s="59" t="s">
        <v>43</v>
      </c>
      <c r="F76" s="59" t="s">
        <v>43</v>
      </c>
      <c r="G76" s="59" t="s">
        <v>43</v>
      </c>
      <c r="H76" s="58">
        <v>110.111</v>
      </c>
      <c r="I76" s="58">
        <v>137.259</v>
      </c>
      <c r="J76" s="58">
        <v>144.131</v>
      </c>
      <c r="K76" s="57">
        <v>164.283</v>
      </c>
      <c r="L76" s="57">
        <v>195.96</v>
      </c>
      <c r="M76" s="57">
        <v>227.629</v>
      </c>
      <c r="N76" s="57">
        <v>246.018</v>
      </c>
    </row>
    <row r="77" spans="1:14" ht="14.25">
      <c r="A77" s="56"/>
      <c r="B77" s="55" t="s">
        <v>86</v>
      </c>
      <c r="C77" s="54" t="s">
        <v>43</v>
      </c>
      <c r="D77" s="54" t="s">
        <v>43</v>
      </c>
      <c r="E77" s="54" t="s">
        <v>43</v>
      </c>
      <c r="F77" s="54" t="s">
        <v>43</v>
      </c>
      <c r="G77" s="54" t="s">
        <v>43</v>
      </c>
      <c r="H77" s="53">
        <v>329.66</v>
      </c>
      <c r="I77" s="53">
        <v>370.315</v>
      </c>
      <c r="J77" s="53">
        <v>411.277</v>
      </c>
      <c r="K77" s="52">
        <v>474.288</v>
      </c>
      <c r="L77" s="52">
        <v>641.043</v>
      </c>
      <c r="M77" s="52">
        <v>677.131</v>
      </c>
      <c r="N77" s="52">
        <v>629.449</v>
      </c>
    </row>
    <row r="78" spans="1:14" ht="14.25">
      <c r="A78" s="62" t="s">
        <v>96</v>
      </c>
      <c r="B78" s="60"/>
      <c r="C78" s="67">
        <v>37990</v>
      </c>
      <c r="D78" s="67">
        <v>41657</v>
      </c>
      <c r="E78" s="66">
        <v>48638</v>
      </c>
      <c r="F78" s="66">
        <v>47147</v>
      </c>
      <c r="G78" s="66">
        <v>44896.1</v>
      </c>
      <c r="H78" s="66">
        <v>38902.8</v>
      </c>
      <c r="I78" s="66">
        <v>38844.6</v>
      </c>
      <c r="J78" s="66">
        <v>36160.3</v>
      </c>
      <c r="K78" s="57">
        <v>33390</v>
      </c>
      <c r="L78" s="57">
        <v>30373.4</v>
      </c>
      <c r="M78" s="57">
        <v>27370.2</v>
      </c>
      <c r="N78" s="57">
        <v>24706</v>
      </c>
    </row>
    <row r="79" spans="1:14" ht="14.25">
      <c r="A79" s="62"/>
      <c r="B79" s="60" t="s">
        <v>88</v>
      </c>
      <c r="C79" s="59" t="s">
        <v>43</v>
      </c>
      <c r="D79" s="59" t="s">
        <v>43</v>
      </c>
      <c r="E79" s="59" t="s">
        <v>43</v>
      </c>
      <c r="F79" s="59" t="s">
        <v>43</v>
      </c>
      <c r="G79" s="59" t="s">
        <v>43</v>
      </c>
      <c r="H79" s="58">
        <v>273.9</v>
      </c>
      <c r="I79" s="58">
        <v>437.2</v>
      </c>
      <c r="J79" s="58">
        <v>441.8</v>
      </c>
      <c r="K79" s="57">
        <v>401.1</v>
      </c>
      <c r="L79" s="57">
        <v>343.5</v>
      </c>
      <c r="M79" s="57">
        <v>287.2</v>
      </c>
      <c r="N79" s="57">
        <v>205.6</v>
      </c>
    </row>
    <row r="80" spans="1:14" ht="14.25">
      <c r="A80" s="62"/>
      <c r="B80" s="60" t="s">
        <v>81</v>
      </c>
      <c r="C80" s="59" t="s">
        <v>43</v>
      </c>
      <c r="D80" s="59" t="s">
        <v>43</v>
      </c>
      <c r="E80" s="59" t="s">
        <v>43</v>
      </c>
      <c r="F80" s="59" t="s">
        <v>43</v>
      </c>
      <c r="G80" s="59" t="s">
        <v>43</v>
      </c>
      <c r="H80" s="58">
        <v>53</v>
      </c>
      <c r="I80" s="58">
        <v>59.5</v>
      </c>
      <c r="J80" s="58">
        <v>62.6</v>
      </c>
      <c r="K80" s="57">
        <v>73.2</v>
      </c>
      <c r="L80" s="57">
        <v>76.4</v>
      </c>
      <c r="M80" s="57">
        <v>80.4</v>
      </c>
      <c r="N80" s="57">
        <v>76.3</v>
      </c>
    </row>
    <row r="81" spans="1:14" ht="14.25">
      <c r="A81" s="62"/>
      <c r="B81" s="60" t="s">
        <v>82</v>
      </c>
      <c r="C81" s="59" t="s">
        <v>43</v>
      </c>
      <c r="D81" s="59" t="s">
        <v>43</v>
      </c>
      <c r="E81" s="59" t="s">
        <v>43</v>
      </c>
      <c r="F81" s="59" t="s">
        <v>43</v>
      </c>
      <c r="G81" s="59" t="s">
        <v>43</v>
      </c>
      <c r="H81" s="58">
        <v>35870.5</v>
      </c>
      <c r="I81" s="58">
        <v>35065.6</v>
      </c>
      <c r="J81" s="58">
        <v>32141.1</v>
      </c>
      <c r="K81" s="57">
        <v>29395.8</v>
      </c>
      <c r="L81" s="57">
        <v>26272.7</v>
      </c>
      <c r="M81" s="57">
        <v>23222</v>
      </c>
      <c r="N81" s="57">
        <v>21014</v>
      </c>
    </row>
    <row r="82" spans="1:14" ht="14.25">
      <c r="A82" s="62"/>
      <c r="B82" s="60" t="s">
        <v>83</v>
      </c>
      <c r="C82" s="59" t="s">
        <v>43</v>
      </c>
      <c r="D82" s="59" t="s">
        <v>43</v>
      </c>
      <c r="E82" s="59" t="s">
        <v>43</v>
      </c>
      <c r="F82" s="59" t="s">
        <v>43</v>
      </c>
      <c r="G82" s="59" t="s">
        <v>43</v>
      </c>
      <c r="H82" s="58">
        <v>935</v>
      </c>
      <c r="I82" s="58">
        <v>1287.4</v>
      </c>
      <c r="J82" s="58">
        <v>1331.6</v>
      </c>
      <c r="K82" s="57">
        <v>1324.7</v>
      </c>
      <c r="L82" s="57">
        <v>1313.5</v>
      </c>
      <c r="M82" s="57">
        <v>1280.2</v>
      </c>
      <c r="N82" s="57">
        <v>1064.2</v>
      </c>
    </row>
    <row r="83" spans="1:14" ht="14.25">
      <c r="A83" s="61"/>
      <c r="B83" s="60" t="s">
        <v>84</v>
      </c>
      <c r="C83" s="59" t="s">
        <v>43</v>
      </c>
      <c r="D83" s="59" t="s">
        <v>43</v>
      </c>
      <c r="E83" s="59" t="s">
        <v>43</v>
      </c>
      <c r="F83" s="59" t="s">
        <v>43</v>
      </c>
      <c r="G83" s="59" t="s">
        <v>43</v>
      </c>
      <c r="H83" s="58">
        <v>1919.7</v>
      </c>
      <c r="I83" s="58">
        <v>2282</v>
      </c>
      <c r="J83" s="58">
        <v>2455.9</v>
      </c>
      <c r="K83" s="57">
        <v>2412.7</v>
      </c>
      <c r="L83" s="57">
        <v>2500.9</v>
      </c>
      <c r="M83" s="57">
        <v>2560.2</v>
      </c>
      <c r="N83" s="57">
        <v>2310.9</v>
      </c>
    </row>
    <row r="84" spans="1:14" ht="14.25">
      <c r="A84" s="61"/>
      <c r="B84" s="60" t="s">
        <v>85</v>
      </c>
      <c r="C84" s="59" t="s">
        <v>43</v>
      </c>
      <c r="D84" s="59" t="s">
        <v>43</v>
      </c>
      <c r="E84" s="59" t="s">
        <v>43</v>
      </c>
      <c r="F84" s="59" t="s">
        <v>43</v>
      </c>
      <c r="G84" s="59" t="s">
        <v>43</v>
      </c>
      <c r="H84" s="58">
        <v>50.5</v>
      </c>
      <c r="I84" s="58">
        <v>61.3</v>
      </c>
      <c r="J84" s="58">
        <v>65.7</v>
      </c>
      <c r="K84" s="57">
        <v>68.8</v>
      </c>
      <c r="L84" s="57">
        <v>79.2</v>
      </c>
      <c r="M84" s="57">
        <v>88.4</v>
      </c>
      <c r="N84" s="57">
        <v>102.6</v>
      </c>
    </row>
    <row r="85" spans="1:14" ht="14.25">
      <c r="A85" s="56"/>
      <c r="B85" s="55" t="s">
        <v>86</v>
      </c>
      <c r="C85" s="54" t="s">
        <v>43</v>
      </c>
      <c r="D85" s="54" t="s">
        <v>43</v>
      </c>
      <c r="E85" s="54" t="s">
        <v>43</v>
      </c>
      <c r="F85" s="54" t="s">
        <v>43</v>
      </c>
      <c r="G85" s="54" t="s">
        <v>43</v>
      </c>
      <c r="H85" s="53">
        <v>74.1</v>
      </c>
      <c r="I85" s="53">
        <v>88.8</v>
      </c>
      <c r="J85" s="53">
        <v>103.4</v>
      </c>
      <c r="K85" s="52">
        <v>114.8</v>
      </c>
      <c r="L85" s="52">
        <v>130.7</v>
      </c>
      <c r="M85" s="52">
        <v>141</v>
      </c>
      <c r="N85" s="52">
        <v>138</v>
      </c>
    </row>
    <row r="86" spans="1:14" ht="14.25">
      <c r="A86" s="62" t="s">
        <v>97</v>
      </c>
      <c r="B86" s="60"/>
      <c r="C86" s="66">
        <v>18013</v>
      </c>
      <c r="D86" s="66">
        <v>23537</v>
      </c>
      <c r="E86" s="66">
        <v>25211</v>
      </c>
      <c r="F86" s="66">
        <v>22835</v>
      </c>
      <c r="G86" s="66">
        <v>24181</v>
      </c>
      <c r="H86" s="66">
        <v>24715</v>
      </c>
      <c r="I86" s="66">
        <v>27754</v>
      </c>
      <c r="J86" s="66">
        <v>29970</v>
      </c>
      <c r="K86" s="57">
        <v>32712.92</v>
      </c>
      <c r="L86" s="57">
        <v>32778.102</v>
      </c>
      <c r="M86" s="57">
        <v>31888.118</v>
      </c>
      <c r="N86" s="57">
        <v>29889.075</v>
      </c>
    </row>
    <row r="87" spans="1:14" ht="14.25">
      <c r="A87" s="62"/>
      <c r="B87" s="60" t="s">
        <v>88</v>
      </c>
      <c r="C87" s="59" t="s">
        <v>43</v>
      </c>
      <c r="D87" s="59" t="s">
        <v>43</v>
      </c>
      <c r="E87" s="59" t="s">
        <v>43</v>
      </c>
      <c r="F87" s="59" t="s">
        <v>43</v>
      </c>
      <c r="G87" s="59" t="s">
        <v>43</v>
      </c>
      <c r="H87" s="58">
        <v>314</v>
      </c>
      <c r="I87" s="58">
        <v>347</v>
      </c>
      <c r="J87" s="58">
        <v>332</v>
      </c>
      <c r="K87" s="57">
        <v>341.932</v>
      </c>
      <c r="L87" s="57">
        <v>307.633</v>
      </c>
      <c r="M87" s="57">
        <v>238.91</v>
      </c>
      <c r="N87" s="57">
        <v>235.471</v>
      </c>
    </row>
    <row r="88" spans="1:14" ht="14.25">
      <c r="A88" s="62"/>
      <c r="B88" s="60" t="s">
        <v>81</v>
      </c>
      <c r="C88" s="59" t="s">
        <v>43</v>
      </c>
      <c r="D88" s="59" t="s">
        <v>43</v>
      </c>
      <c r="E88" s="59" t="s">
        <v>43</v>
      </c>
      <c r="F88" s="59" t="s">
        <v>43</v>
      </c>
      <c r="G88" s="59" t="s">
        <v>43</v>
      </c>
      <c r="H88" s="58">
        <v>569</v>
      </c>
      <c r="I88" s="58">
        <v>639</v>
      </c>
      <c r="J88" s="58">
        <v>659</v>
      </c>
      <c r="K88" s="57">
        <v>701.468</v>
      </c>
      <c r="L88" s="57">
        <v>653.917</v>
      </c>
      <c r="M88" s="57">
        <v>644.718</v>
      </c>
      <c r="N88" s="57">
        <v>596.415</v>
      </c>
    </row>
    <row r="89" spans="1:14" ht="14.25">
      <c r="A89" s="62"/>
      <c r="B89" s="60" t="s">
        <v>82</v>
      </c>
      <c r="C89" s="59" t="s">
        <v>43</v>
      </c>
      <c r="D89" s="59" t="s">
        <v>43</v>
      </c>
      <c r="E89" s="59" t="s">
        <v>43</v>
      </c>
      <c r="F89" s="59" t="s">
        <v>43</v>
      </c>
      <c r="G89" s="59" t="s">
        <v>43</v>
      </c>
      <c r="H89" s="58">
        <v>4326</v>
      </c>
      <c r="I89" s="58">
        <v>4692</v>
      </c>
      <c r="J89" s="58">
        <v>4596</v>
      </c>
      <c r="K89" s="57">
        <v>5166.674</v>
      </c>
      <c r="L89" s="57">
        <v>4826.687</v>
      </c>
      <c r="M89" s="57">
        <v>4211.749</v>
      </c>
      <c r="N89" s="57">
        <v>4020.126</v>
      </c>
    </row>
    <row r="90" spans="1:14" ht="14.25">
      <c r="A90" s="62"/>
      <c r="B90" s="60" t="s">
        <v>83</v>
      </c>
      <c r="C90" s="59" t="s">
        <v>43</v>
      </c>
      <c r="D90" s="59" t="s">
        <v>43</v>
      </c>
      <c r="E90" s="59" t="s">
        <v>43</v>
      </c>
      <c r="F90" s="59" t="s">
        <v>43</v>
      </c>
      <c r="G90" s="59" t="s">
        <v>43</v>
      </c>
      <c r="H90" s="58">
        <v>1809</v>
      </c>
      <c r="I90" s="58">
        <v>2086</v>
      </c>
      <c r="J90" s="58">
        <v>2231</v>
      </c>
      <c r="K90" s="57">
        <v>2310.449</v>
      </c>
      <c r="L90" s="57">
        <v>2315.607</v>
      </c>
      <c r="M90" s="57">
        <v>2146.669</v>
      </c>
      <c r="N90" s="57">
        <v>2065.639</v>
      </c>
    </row>
    <row r="91" spans="1:14" ht="14.25">
      <c r="A91" s="62"/>
      <c r="B91" s="60" t="s">
        <v>84</v>
      </c>
      <c r="C91" s="59" t="s">
        <v>43</v>
      </c>
      <c r="D91" s="59" t="s">
        <v>43</v>
      </c>
      <c r="E91" s="59" t="s">
        <v>43</v>
      </c>
      <c r="F91" s="59" t="s">
        <v>43</v>
      </c>
      <c r="G91" s="59" t="s">
        <v>43</v>
      </c>
      <c r="H91" s="58">
        <v>17370</v>
      </c>
      <c r="I91" s="58">
        <v>19581</v>
      </c>
      <c r="J91" s="58">
        <v>21706</v>
      </c>
      <c r="K91" s="57">
        <v>23541.245</v>
      </c>
      <c r="L91" s="57">
        <v>24020.354</v>
      </c>
      <c r="M91" s="57">
        <v>23826.127</v>
      </c>
      <c r="N91" s="57">
        <v>22241.15</v>
      </c>
    </row>
    <row r="92" spans="1:14" ht="14.25">
      <c r="A92" s="62"/>
      <c r="B92" s="60" t="s">
        <v>85</v>
      </c>
      <c r="C92" s="59" t="s">
        <v>43</v>
      </c>
      <c r="D92" s="59" t="s">
        <v>43</v>
      </c>
      <c r="E92" s="59" t="s">
        <v>43</v>
      </c>
      <c r="F92" s="59" t="s">
        <v>43</v>
      </c>
      <c r="G92" s="59" t="s">
        <v>43</v>
      </c>
      <c r="H92" s="58">
        <v>347</v>
      </c>
      <c r="I92" s="58">
        <v>386</v>
      </c>
      <c r="J92" s="58">
        <v>384</v>
      </c>
      <c r="K92" s="57">
        <v>471.856</v>
      </c>
      <c r="L92" s="57">
        <v>489.559</v>
      </c>
      <c r="M92" s="57">
        <v>537.585</v>
      </c>
      <c r="N92" s="57">
        <v>596.237</v>
      </c>
    </row>
    <row r="93" spans="1:14" ht="14.25">
      <c r="A93" s="56"/>
      <c r="B93" s="55" t="s">
        <v>86</v>
      </c>
      <c r="C93" s="54" t="s">
        <v>43</v>
      </c>
      <c r="D93" s="54" t="s">
        <v>43</v>
      </c>
      <c r="E93" s="54" t="s">
        <v>43</v>
      </c>
      <c r="F93" s="54" t="s">
        <v>43</v>
      </c>
      <c r="G93" s="54" t="s">
        <v>43</v>
      </c>
      <c r="H93" s="53">
        <v>294</v>
      </c>
      <c r="I93" s="53">
        <v>371</v>
      </c>
      <c r="J93" s="53">
        <v>394</v>
      </c>
      <c r="K93" s="52">
        <v>521.228</v>
      </c>
      <c r="L93" s="52">
        <v>471.978</v>
      </c>
      <c r="M93" s="52">
        <v>521.27</v>
      </c>
      <c r="N93" s="52">
        <v>369.508</v>
      </c>
    </row>
    <row r="94" spans="1:14" ht="14.25">
      <c r="A94" s="62" t="s">
        <v>98</v>
      </c>
      <c r="B94" s="60"/>
      <c r="C94" s="66">
        <v>14575</v>
      </c>
      <c r="D94" s="66">
        <v>12965</v>
      </c>
      <c r="E94" s="66">
        <v>17343.747</v>
      </c>
      <c r="F94" s="66">
        <v>16003.3</v>
      </c>
      <c r="G94" s="66">
        <v>16092.817</v>
      </c>
      <c r="H94" s="66">
        <v>16357.037</v>
      </c>
      <c r="I94" s="66">
        <v>17982.621</v>
      </c>
      <c r="J94" s="66">
        <v>19171.249</v>
      </c>
      <c r="K94" s="57">
        <v>21057.208</v>
      </c>
      <c r="L94" s="57">
        <v>21869.94</v>
      </c>
      <c r="M94" s="57">
        <v>22131.203</v>
      </c>
      <c r="N94" s="57">
        <v>21467.043</v>
      </c>
    </row>
    <row r="95" spans="1:14" ht="14.25">
      <c r="A95" s="62"/>
      <c r="B95" s="60" t="s">
        <v>88</v>
      </c>
      <c r="C95" s="59" t="s">
        <v>43</v>
      </c>
      <c r="D95" s="59" t="s">
        <v>43</v>
      </c>
      <c r="E95" s="59" t="s">
        <v>43</v>
      </c>
      <c r="F95" s="59" t="s">
        <v>43</v>
      </c>
      <c r="G95" s="59" t="s">
        <v>43</v>
      </c>
      <c r="H95" s="58">
        <v>616.149</v>
      </c>
      <c r="I95" s="58">
        <v>685.871</v>
      </c>
      <c r="J95" s="58">
        <v>702.867</v>
      </c>
      <c r="K95" s="57">
        <v>730.206</v>
      </c>
      <c r="L95" s="57">
        <v>636.015</v>
      </c>
      <c r="M95" s="57">
        <v>573.974</v>
      </c>
      <c r="N95" s="57">
        <v>517.842</v>
      </c>
    </row>
    <row r="96" spans="1:14" ht="14.25">
      <c r="A96" s="62"/>
      <c r="B96" s="60" t="s">
        <v>81</v>
      </c>
      <c r="C96" s="59" t="s">
        <v>43</v>
      </c>
      <c r="D96" s="59" t="s">
        <v>43</v>
      </c>
      <c r="E96" s="59" t="s">
        <v>43</v>
      </c>
      <c r="F96" s="59" t="s">
        <v>43</v>
      </c>
      <c r="G96" s="59" t="s">
        <v>43</v>
      </c>
      <c r="H96" s="58">
        <v>128.191</v>
      </c>
      <c r="I96" s="58">
        <v>130.634</v>
      </c>
      <c r="J96" s="58">
        <v>129.33</v>
      </c>
      <c r="K96" s="57">
        <v>151.983</v>
      </c>
      <c r="L96" s="57">
        <v>146.966</v>
      </c>
      <c r="M96" s="57">
        <v>144.895</v>
      </c>
      <c r="N96" s="57">
        <v>144.609</v>
      </c>
    </row>
    <row r="97" spans="1:14" ht="14.25">
      <c r="A97" s="62"/>
      <c r="B97" s="60" t="s">
        <v>82</v>
      </c>
      <c r="C97" s="59" t="s">
        <v>43</v>
      </c>
      <c r="D97" s="59" t="s">
        <v>43</v>
      </c>
      <c r="E97" s="59" t="s">
        <v>43</v>
      </c>
      <c r="F97" s="59" t="s">
        <v>43</v>
      </c>
      <c r="G97" s="59" t="s">
        <v>43</v>
      </c>
      <c r="H97" s="58">
        <v>1940.721</v>
      </c>
      <c r="I97" s="58">
        <v>2212.529</v>
      </c>
      <c r="J97" s="58">
        <v>2254.406</v>
      </c>
      <c r="K97" s="57">
        <v>2614.111</v>
      </c>
      <c r="L97" s="57">
        <v>2545.576</v>
      </c>
      <c r="M97" s="57">
        <v>2418.916</v>
      </c>
      <c r="N97" s="57">
        <v>2322.295</v>
      </c>
    </row>
    <row r="98" spans="1:14" ht="14.25">
      <c r="A98" s="62"/>
      <c r="B98" s="60" t="s">
        <v>83</v>
      </c>
      <c r="C98" s="59" t="s">
        <v>43</v>
      </c>
      <c r="D98" s="59" t="s">
        <v>43</v>
      </c>
      <c r="E98" s="59" t="s">
        <v>43</v>
      </c>
      <c r="F98" s="59" t="s">
        <v>43</v>
      </c>
      <c r="G98" s="59" t="s">
        <v>43</v>
      </c>
      <c r="H98" s="58">
        <v>1484.957</v>
      </c>
      <c r="I98" s="58">
        <v>1794.362</v>
      </c>
      <c r="J98" s="58">
        <v>1867.721</v>
      </c>
      <c r="K98" s="57">
        <v>2023.918</v>
      </c>
      <c r="L98" s="57">
        <v>1961.05</v>
      </c>
      <c r="M98" s="57">
        <v>1847.568</v>
      </c>
      <c r="N98" s="57">
        <v>1656.636</v>
      </c>
    </row>
    <row r="99" spans="1:14" ht="14.25">
      <c r="A99" s="61"/>
      <c r="B99" s="60" t="s">
        <v>84</v>
      </c>
      <c r="C99" s="59" t="s">
        <v>43</v>
      </c>
      <c r="D99" s="59" t="s">
        <v>43</v>
      </c>
      <c r="E99" s="59" t="s">
        <v>43</v>
      </c>
      <c r="F99" s="59" t="s">
        <v>43</v>
      </c>
      <c r="G99" s="59" t="s">
        <v>43</v>
      </c>
      <c r="H99" s="58">
        <v>12104.419</v>
      </c>
      <c r="I99" s="58">
        <v>13074.637</v>
      </c>
      <c r="J99" s="58">
        <v>14097.349</v>
      </c>
      <c r="K99" s="57">
        <v>15379.091</v>
      </c>
      <c r="L99" s="57">
        <v>16234.869</v>
      </c>
      <c r="M99" s="57">
        <v>16698.951</v>
      </c>
      <c r="N99" s="57">
        <v>16363.802</v>
      </c>
    </row>
    <row r="100" spans="1:14" ht="14.25">
      <c r="A100" s="61"/>
      <c r="B100" s="60" t="s">
        <v>85</v>
      </c>
      <c r="C100" s="59" t="s">
        <v>43</v>
      </c>
      <c r="D100" s="59" t="s">
        <v>43</v>
      </c>
      <c r="E100" s="59" t="s">
        <v>43</v>
      </c>
      <c r="F100" s="59" t="s">
        <v>43</v>
      </c>
      <c r="G100" s="59" t="s">
        <v>43</v>
      </c>
      <c r="H100" s="58">
        <v>135.086</v>
      </c>
      <c r="I100" s="58">
        <v>152.837</v>
      </c>
      <c r="J100" s="58">
        <v>177.564</v>
      </c>
      <c r="K100" s="57">
        <v>195.137</v>
      </c>
      <c r="L100" s="57">
        <v>215.601</v>
      </c>
      <c r="M100" s="57">
        <v>234.951</v>
      </c>
      <c r="N100" s="57">
        <v>254.82</v>
      </c>
    </row>
    <row r="101" spans="1:14" ht="14.25">
      <c r="A101" s="56"/>
      <c r="B101" s="55" t="s">
        <v>86</v>
      </c>
      <c r="C101" s="54" t="s">
        <v>43</v>
      </c>
      <c r="D101" s="54" t="s">
        <v>43</v>
      </c>
      <c r="E101" s="54" t="s">
        <v>43</v>
      </c>
      <c r="F101" s="54" t="s">
        <v>43</v>
      </c>
      <c r="G101" s="54" t="s">
        <v>43</v>
      </c>
      <c r="H101" s="53">
        <v>563.663</v>
      </c>
      <c r="I101" s="53">
        <v>617.622</v>
      </c>
      <c r="J101" s="53">
        <v>644.879</v>
      </c>
      <c r="K101" s="52">
        <v>692.968</v>
      </c>
      <c r="L101" s="52">
        <v>765.878</v>
      </c>
      <c r="M101" s="52">
        <v>786.4</v>
      </c>
      <c r="N101" s="52">
        <v>724.881</v>
      </c>
    </row>
    <row r="102" spans="1:14" ht="14.25">
      <c r="A102" s="62" t="s">
        <v>99</v>
      </c>
      <c r="B102" s="60"/>
      <c r="C102" s="63">
        <v>52785</v>
      </c>
      <c r="D102" s="63">
        <v>60033</v>
      </c>
      <c r="E102" s="63">
        <v>77190</v>
      </c>
      <c r="F102" s="63">
        <v>75202</v>
      </c>
      <c r="G102" s="63">
        <v>77012</v>
      </c>
      <c r="H102" s="63">
        <v>75048</v>
      </c>
      <c r="I102" s="63">
        <v>74433</v>
      </c>
      <c r="J102" s="63">
        <v>74988</v>
      </c>
      <c r="K102" s="68">
        <v>77916</v>
      </c>
      <c r="L102" s="68">
        <v>80951</v>
      </c>
      <c r="M102" s="57">
        <v>79220</v>
      </c>
      <c r="N102" s="57">
        <v>76827</v>
      </c>
    </row>
    <row r="103" spans="1:14" ht="14.25">
      <c r="A103" s="62"/>
      <c r="B103" s="60" t="s">
        <v>88</v>
      </c>
      <c r="C103" s="59" t="s">
        <v>43</v>
      </c>
      <c r="D103" s="59" t="s">
        <v>43</v>
      </c>
      <c r="E103" s="59" t="s">
        <v>43</v>
      </c>
      <c r="F103" s="59" t="s">
        <v>43</v>
      </c>
      <c r="G103" s="59" t="s">
        <v>43</v>
      </c>
      <c r="H103" s="58">
        <v>601</v>
      </c>
      <c r="I103" s="58">
        <v>704</v>
      </c>
      <c r="J103" s="58">
        <v>606</v>
      </c>
      <c r="K103" s="68">
        <v>696</v>
      </c>
      <c r="L103" s="68">
        <v>698</v>
      </c>
      <c r="M103" s="57">
        <v>674</v>
      </c>
      <c r="N103" s="57">
        <v>697</v>
      </c>
    </row>
    <row r="104" spans="1:14" ht="14.25">
      <c r="A104" s="62"/>
      <c r="B104" s="60" t="s">
        <v>81</v>
      </c>
      <c r="C104" s="59" t="s">
        <v>43</v>
      </c>
      <c r="D104" s="59" t="s">
        <v>43</v>
      </c>
      <c r="E104" s="59" t="s">
        <v>43</v>
      </c>
      <c r="F104" s="59" t="s">
        <v>43</v>
      </c>
      <c r="G104" s="59" t="s">
        <v>43</v>
      </c>
      <c r="H104" s="58">
        <v>889</v>
      </c>
      <c r="I104" s="58">
        <v>1597</v>
      </c>
      <c r="J104" s="58">
        <v>1421</v>
      </c>
      <c r="K104" s="68">
        <v>1434</v>
      </c>
      <c r="L104" s="68">
        <v>1576</v>
      </c>
      <c r="M104" s="57">
        <v>1765</v>
      </c>
      <c r="N104" s="57">
        <v>1821</v>
      </c>
    </row>
    <row r="105" spans="1:14" ht="14.25">
      <c r="A105" s="61"/>
      <c r="B105" s="60" t="s">
        <v>82</v>
      </c>
      <c r="C105" s="59" t="s">
        <v>43</v>
      </c>
      <c r="D105" s="59" t="s">
        <v>43</v>
      </c>
      <c r="E105" s="59" t="s">
        <v>43</v>
      </c>
      <c r="F105" s="59" t="s">
        <v>43</v>
      </c>
      <c r="G105" s="59" t="s">
        <v>43</v>
      </c>
      <c r="H105" s="58">
        <v>3954</v>
      </c>
      <c r="I105" s="58">
        <v>4785</v>
      </c>
      <c r="J105" s="58">
        <v>4950</v>
      </c>
      <c r="K105" s="68">
        <v>5406</v>
      </c>
      <c r="L105" s="68">
        <v>6023</v>
      </c>
      <c r="M105" s="57">
        <v>5963</v>
      </c>
      <c r="N105" s="57">
        <v>5492</v>
      </c>
    </row>
    <row r="106" spans="1:14" ht="14.25">
      <c r="A106" s="61"/>
      <c r="B106" s="60" t="s">
        <v>83</v>
      </c>
      <c r="C106" s="59" t="s">
        <v>43</v>
      </c>
      <c r="D106" s="59" t="s">
        <v>43</v>
      </c>
      <c r="E106" s="59" t="s">
        <v>43</v>
      </c>
      <c r="F106" s="59" t="s">
        <v>43</v>
      </c>
      <c r="G106" s="59" t="s">
        <v>43</v>
      </c>
      <c r="H106" s="58">
        <v>1890</v>
      </c>
      <c r="I106" s="58">
        <v>2697</v>
      </c>
      <c r="J106" s="58">
        <v>2827</v>
      </c>
      <c r="K106" s="68">
        <v>3139</v>
      </c>
      <c r="L106" s="68">
        <v>3206</v>
      </c>
      <c r="M106" s="57">
        <v>3484</v>
      </c>
      <c r="N106" s="57">
        <v>3367</v>
      </c>
    </row>
    <row r="107" spans="1:14" ht="14.25">
      <c r="A107" s="61"/>
      <c r="B107" s="60" t="s">
        <v>84</v>
      </c>
      <c r="C107" s="59" t="s">
        <v>43</v>
      </c>
      <c r="D107" s="59" t="s">
        <v>43</v>
      </c>
      <c r="E107" s="59" t="s">
        <v>43</v>
      </c>
      <c r="F107" s="59" t="s">
        <v>43</v>
      </c>
      <c r="G107" s="59" t="s">
        <v>43</v>
      </c>
      <c r="H107" s="58">
        <v>68072</v>
      </c>
      <c r="I107" s="58">
        <v>64789</v>
      </c>
      <c r="J107" s="58">
        <v>65217</v>
      </c>
      <c r="K107" s="68">
        <v>67393</v>
      </c>
      <c r="L107" s="68">
        <v>69271</v>
      </c>
      <c r="M107" s="57">
        <v>67305</v>
      </c>
      <c r="N107" s="57">
        <v>65314</v>
      </c>
    </row>
    <row r="108" spans="1:14" ht="14.25">
      <c r="A108" s="61"/>
      <c r="B108" s="60" t="s">
        <v>85</v>
      </c>
      <c r="C108" s="59" t="s">
        <v>43</v>
      </c>
      <c r="D108" s="59" t="s">
        <v>43</v>
      </c>
      <c r="E108" s="59" t="s">
        <v>43</v>
      </c>
      <c r="F108" s="59" t="s">
        <v>43</v>
      </c>
      <c r="G108" s="59" t="s">
        <v>43</v>
      </c>
      <c r="H108" s="58">
        <v>210</v>
      </c>
      <c r="I108" s="58">
        <v>565</v>
      </c>
      <c r="J108" s="58">
        <v>573</v>
      </c>
      <c r="K108" s="68">
        <v>544</v>
      </c>
      <c r="L108" s="68">
        <v>775</v>
      </c>
      <c r="M108" s="57">
        <v>703</v>
      </c>
      <c r="N108" s="57">
        <v>833</v>
      </c>
    </row>
    <row r="109" spans="1:14" ht="14.25">
      <c r="A109" s="56"/>
      <c r="B109" s="55" t="s">
        <v>86</v>
      </c>
      <c r="C109" s="54" t="s">
        <v>43</v>
      </c>
      <c r="D109" s="54" t="s">
        <v>43</v>
      </c>
      <c r="E109" s="54" t="s">
        <v>43</v>
      </c>
      <c r="F109" s="54" t="s">
        <v>43</v>
      </c>
      <c r="G109" s="54" t="s">
        <v>43</v>
      </c>
      <c r="H109" s="54" t="s">
        <v>43</v>
      </c>
      <c r="I109" s="54" t="s">
        <v>43</v>
      </c>
      <c r="J109" s="54" t="s">
        <v>43</v>
      </c>
      <c r="K109" s="54" t="s">
        <v>43</v>
      </c>
      <c r="L109" s="54" t="s">
        <v>43</v>
      </c>
      <c r="M109" s="54" t="s">
        <v>44</v>
      </c>
      <c r="N109" s="54" t="s">
        <v>44</v>
      </c>
    </row>
    <row r="110" spans="1:14" ht="14.25">
      <c r="A110" s="62" t="s">
        <v>100</v>
      </c>
      <c r="B110" s="60"/>
      <c r="C110" s="64">
        <v>60296</v>
      </c>
      <c r="D110" s="64">
        <v>55706</v>
      </c>
      <c r="E110" s="63">
        <v>62702.228</v>
      </c>
      <c r="F110" s="63">
        <v>60959.902</v>
      </c>
      <c r="G110" s="63">
        <v>63561.32</v>
      </c>
      <c r="H110" s="63">
        <v>63026.059</v>
      </c>
      <c r="I110" s="63">
        <v>58479.841</v>
      </c>
      <c r="J110" s="63">
        <v>59229.523</v>
      </c>
      <c r="K110" s="57">
        <v>66352.961</v>
      </c>
      <c r="L110" s="57">
        <v>70270.688</v>
      </c>
      <c r="M110" s="57">
        <v>70718.862</v>
      </c>
      <c r="N110" s="57">
        <v>71692.23</v>
      </c>
    </row>
    <row r="111" spans="1:14" ht="14.25">
      <c r="A111" s="62"/>
      <c r="B111" s="60" t="s">
        <v>88</v>
      </c>
      <c r="C111" s="59" t="s">
        <v>43</v>
      </c>
      <c r="D111" s="59" t="s">
        <v>43</v>
      </c>
      <c r="E111" s="59" t="s">
        <v>43</v>
      </c>
      <c r="F111" s="59" t="s">
        <v>43</v>
      </c>
      <c r="G111" s="59" t="s">
        <v>43</v>
      </c>
      <c r="H111" s="58">
        <v>622.001</v>
      </c>
      <c r="I111" s="58">
        <v>359.404</v>
      </c>
      <c r="J111" s="58">
        <v>315.55</v>
      </c>
      <c r="K111" s="57">
        <v>363.388</v>
      </c>
      <c r="L111" s="57">
        <v>373.414</v>
      </c>
      <c r="M111" s="57">
        <v>318.699</v>
      </c>
      <c r="N111" s="57">
        <v>349.71</v>
      </c>
    </row>
    <row r="112" spans="1:14" ht="14.25">
      <c r="A112" s="62"/>
      <c r="B112" s="60" t="s">
        <v>81</v>
      </c>
      <c r="C112" s="59" t="s">
        <v>43</v>
      </c>
      <c r="D112" s="59" t="s">
        <v>43</v>
      </c>
      <c r="E112" s="59" t="s">
        <v>43</v>
      </c>
      <c r="F112" s="59" t="s">
        <v>43</v>
      </c>
      <c r="G112" s="59" t="s">
        <v>43</v>
      </c>
      <c r="H112" s="58">
        <v>133.876</v>
      </c>
      <c r="I112" s="58">
        <v>307.268</v>
      </c>
      <c r="J112" s="58">
        <v>413.366</v>
      </c>
      <c r="K112" s="57">
        <v>377.774</v>
      </c>
      <c r="L112" s="57">
        <v>373.049</v>
      </c>
      <c r="M112" s="57">
        <v>359.968</v>
      </c>
      <c r="N112" s="57">
        <v>287.673</v>
      </c>
    </row>
    <row r="113" spans="1:14" ht="14.25">
      <c r="A113" s="62"/>
      <c r="B113" s="60" t="s">
        <v>82</v>
      </c>
      <c r="C113" s="59" t="s">
        <v>43</v>
      </c>
      <c r="D113" s="59" t="s">
        <v>43</v>
      </c>
      <c r="E113" s="59" t="s">
        <v>43</v>
      </c>
      <c r="F113" s="59" t="s">
        <v>43</v>
      </c>
      <c r="G113" s="59" t="s">
        <v>43</v>
      </c>
      <c r="H113" s="58">
        <v>1721.889</v>
      </c>
      <c r="I113" s="58">
        <v>3577.035</v>
      </c>
      <c r="J113" s="58">
        <v>3886.975</v>
      </c>
      <c r="K113" s="57">
        <v>4243.422</v>
      </c>
      <c r="L113" s="57">
        <v>4152.002</v>
      </c>
      <c r="M113" s="57">
        <v>3922.42</v>
      </c>
      <c r="N113" s="57">
        <v>3760.644</v>
      </c>
    </row>
    <row r="114" spans="1:14" ht="14.25">
      <c r="A114" s="62"/>
      <c r="B114" s="60" t="s">
        <v>83</v>
      </c>
      <c r="C114" s="59" t="s">
        <v>43</v>
      </c>
      <c r="D114" s="59" t="s">
        <v>43</v>
      </c>
      <c r="E114" s="59" t="s">
        <v>43</v>
      </c>
      <c r="F114" s="59" t="s">
        <v>43</v>
      </c>
      <c r="G114" s="59" t="s">
        <v>43</v>
      </c>
      <c r="H114" s="58">
        <v>1090.849</v>
      </c>
      <c r="I114" s="58">
        <v>1227.67</v>
      </c>
      <c r="J114" s="58">
        <v>1207.181</v>
      </c>
      <c r="K114" s="57">
        <v>1283.524</v>
      </c>
      <c r="L114" s="57">
        <v>1456.014</v>
      </c>
      <c r="M114" s="57">
        <v>1362.725</v>
      </c>
      <c r="N114" s="57">
        <v>1396.924</v>
      </c>
    </row>
    <row r="115" spans="1:14" ht="14.25">
      <c r="A115" s="61"/>
      <c r="B115" s="60" t="s">
        <v>84</v>
      </c>
      <c r="C115" s="59" t="s">
        <v>43</v>
      </c>
      <c r="D115" s="59" t="s">
        <v>43</v>
      </c>
      <c r="E115" s="59" t="s">
        <v>43</v>
      </c>
      <c r="F115" s="59" t="s">
        <v>43</v>
      </c>
      <c r="G115" s="59" t="s">
        <v>43</v>
      </c>
      <c r="H115" s="58">
        <v>59924.509</v>
      </c>
      <c r="I115" s="58">
        <v>52861.556</v>
      </c>
      <c r="J115" s="58">
        <v>53020.38</v>
      </c>
      <c r="K115" s="57">
        <v>59700.683</v>
      </c>
      <c r="L115" s="65">
        <v>63528.198</v>
      </c>
      <c r="M115" s="57">
        <v>64492.956</v>
      </c>
      <c r="N115" s="57">
        <v>65745.318</v>
      </c>
    </row>
    <row r="116" spans="1:14" ht="14.25">
      <c r="A116" s="61"/>
      <c r="B116" s="60" t="s">
        <v>85</v>
      </c>
      <c r="C116" s="59" t="s">
        <v>43</v>
      </c>
      <c r="D116" s="59" t="s">
        <v>43</v>
      </c>
      <c r="E116" s="59" t="s">
        <v>43</v>
      </c>
      <c r="F116" s="59" t="s">
        <v>43</v>
      </c>
      <c r="G116" s="59" t="s">
        <v>43</v>
      </c>
      <c r="H116" s="58">
        <v>82.955</v>
      </c>
      <c r="I116" s="58">
        <v>239.165</v>
      </c>
      <c r="J116" s="58">
        <v>375.865</v>
      </c>
      <c r="K116" s="57">
        <v>373.103</v>
      </c>
      <c r="L116" s="57">
        <v>388.247</v>
      </c>
      <c r="M116" s="57">
        <v>311.533</v>
      </c>
      <c r="N116" s="57">
        <v>260.945</v>
      </c>
    </row>
    <row r="117" spans="1:14" ht="14.25">
      <c r="A117" s="56"/>
      <c r="B117" s="55" t="s">
        <v>86</v>
      </c>
      <c r="C117" s="54" t="s">
        <v>43</v>
      </c>
      <c r="D117" s="54" t="s">
        <v>43</v>
      </c>
      <c r="E117" s="54" t="s">
        <v>43</v>
      </c>
      <c r="F117" s="54" t="s">
        <v>43</v>
      </c>
      <c r="G117" s="54" t="s">
        <v>43</v>
      </c>
      <c r="H117" s="53">
        <v>71.981</v>
      </c>
      <c r="I117" s="53">
        <v>265.383</v>
      </c>
      <c r="J117" s="53">
        <v>322.235</v>
      </c>
      <c r="K117" s="52">
        <v>363.377</v>
      </c>
      <c r="L117" s="52">
        <v>373.178</v>
      </c>
      <c r="M117" s="52">
        <v>269.26</v>
      </c>
      <c r="N117" s="52">
        <v>240.726</v>
      </c>
    </row>
    <row r="118" spans="1:14" ht="14.25">
      <c r="A118" s="62" t="s">
        <v>101</v>
      </c>
      <c r="B118" s="60"/>
      <c r="C118" s="63">
        <v>8873</v>
      </c>
      <c r="D118" s="63">
        <v>10130</v>
      </c>
      <c r="E118" s="63">
        <v>13095.545</v>
      </c>
      <c r="F118" s="63">
        <v>14057.035</v>
      </c>
      <c r="G118" s="63">
        <v>14179.999</v>
      </c>
      <c r="H118" s="63">
        <v>13969.393</v>
      </c>
      <c r="I118" s="63">
        <v>13312.629</v>
      </c>
      <c r="J118" s="63">
        <v>14765.463</v>
      </c>
      <c r="K118" s="57">
        <v>16039.216</v>
      </c>
      <c r="L118" s="57">
        <v>16165.265</v>
      </c>
      <c r="M118" s="57">
        <v>15938.806</v>
      </c>
      <c r="N118" s="57">
        <v>14914.534</v>
      </c>
    </row>
    <row r="119" spans="1:14" ht="14.25">
      <c r="A119" s="62"/>
      <c r="B119" s="60" t="s">
        <v>88</v>
      </c>
      <c r="C119" s="59" t="s">
        <v>43</v>
      </c>
      <c r="D119" s="59" t="s">
        <v>43</v>
      </c>
      <c r="E119" s="59" t="s">
        <v>43</v>
      </c>
      <c r="F119" s="59" t="s">
        <v>43</v>
      </c>
      <c r="G119" s="59" t="s">
        <v>43</v>
      </c>
      <c r="H119" s="58">
        <v>55.917</v>
      </c>
      <c r="I119" s="58">
        <v>55.838</v>
      </c>
      <c r="J119" s="58">
        <v>45.609</v>
      </c>
      <c r="K119" s="57">
        <v>50.525</v>
      </c>
      <c r="L119" s="57">
        <v>28.779</v>
      </c>
      <c r="M119" s="57">
        <v>10.926</v>
      </c>
      <c r="N119" s="57">
        <v>6.765</v>
      </c>
    </row>
    <row r="120" spans="1:14" ht="14.25">
      <c r="A120" s="62"/>
      <c r="B120" s="60" t="s">
        <v>81</v>
      </c>
      <c r="C120" s="59" t="s">
        <v>43</v>
      </c>
      <c r="D120" s="59" t="s">
        <v>43</v>
      </c>
      <c r="E120" s="59" t="s">
        <v>43</v>
      </c>
      <c r="F120" s="59" t="s">
        <v>43</v>
      </c>
      <c r="G120" s="59" t="s">
        <v>43</v>
      </c>
      <c r="H120" s="58">
        <v>19.184</v>
      </c>
      <c r="I120" s="58">
        <v>23.073</v>
      </c>
      <c r="J120" s="58">
        <v>22.961</v>
      </c>
      <c r="K120" s="57">
        <v>30.296</v>
      </c>
      <c r="L120" s="57">
        <v>46.325</v>
      </c>
      <c r="M120" s="57">
        <v>44.569</v>
      </c>
      <c r="N120" s="57">
        <v>25.576</v>
      </c>
    </row>
    <row r="121" spans="1:14" ht="14.25">
      <c r="A121" s="62"/>
      <c r="B121" s="60" t="s">
        <v>82</v>
      </c>
      <c r="C121" s="59" t="s">
        <v>43</v>
      </c>
      <c r="D121" s="59" t="s">
        <v>43</v>
      </c>
      <c r="E121" s="59" t="s">
        <v>43</v>
      </c>
      <c r="F121" s="59" t="s">
        <v>43</v>
      </c>
      <c r="G121" s="59" t="s">
        <v>43</v>
      </c>
      <c r="H121" s="58">
        <v>219.391</v>
      </c>
      <c r="I121" s="58">
        <v>236.274</v>
      </c>
      <c r="J121" s="58">
        <v>416.746</v>
      </c>
      <c r="K121" s="57">
        <v>513.402</v>
      </c>
      <c r="L121" s="57">
        <v>842.815</v>
      </c>
      <c r="M121" s="57">
        <v>849.014</v>
      </c>
      <c r="N121" s="57">
        <v>729.446</v>
      </c>
    </row>
    <row r="122" spans="1:14" ht="14.25">
      <c r="A122" s="62"/>
      <c r="B122" s="60" t="s">
        <v>83</v>
      </c>
      <c r="C122" s="59" t="s">
        <v>43</v>
      </c>
      <c r="D122" s="59" t="s">
        <v>43</v>
      </c>
      <c r="E122" s="59" t="s">
        <v>43</v>
      </c>
      <c r="F122" s="59" t="s">
        <v>43</v>
      </c>
      <c r="G122" s="59" t="s">
        <v>43</v>
      </c>
      <c r="H122" s="58">
        <v>212.791</v>
      </c>
      <c r="I122" s="58">
        <v>226.973</v>
      </c>
      <c r="J122" s="58">
        <v>253.686</v>
      </c>
      <c r="K122" s="57">
        <v>315.691</v>
      </c>
      <c r="L122" s="57">
        <v>230.309</v>
      </c>
      <c r="M122" s="57">
        <v>217.999</v>
      </c>
      <c r="N122" s="57">
        <v>206.209</v>
      </c>
    </row>
    <row r="123" spans="1:14" ht="14.25">
      <c r="A123" s="62"/>
      <c r="B123" s="60" t="s">
        <v>84</v>
      </c>
      <c r="C123" s="59" t="s">
        <v>43</v>
      </c>
      <c r="D123" s="59" t="s">
        <v>43</v>
      </c>
      <c r="E123" s="59" t="s">
        <v>43</v>
      </c>
      <c r="F123" s="59" t="s">
        <v>43</v>
      </c>
      <c r="G123" s="59" t="s">
        <v>43</v>
      </c>
      <c r="H123" s="58">
        <v>13459.272</v>
      </c>
      <c r="I123" s="58">
        <v>12766.224</v>
      </c>
      <c r="J123" s="58">
        <v>13996.356</v>
      </c>
      <c r="K123" s="57">
        <v>15104.338</v>
      </c>
      <c r="L123" s="57">
        <v>14987.571</v>
      </c>
      <c r="M123" s="57">
        <v>14766.811</v>
      </c>
      <c r="N123" s="57">
        <v>13884.208</v>
      </c>
    </row>
    <row r="124" spans="1:14" ht="14.25">
      <c r="A124" s="62"/>
      <c r="B124" s="60" t="s">
        <v>85</v>
      </c>
      <c r="C124" s="59" t="s">
        <v>43</v>
      </c>
      <c r="D124" s="59" t="s">
        <v>43</v>
      </c>
      <c r="E124" s="59" t="s">
        <v>43</v>
      </c>
      <c r="F124" s="59" t="s">
        <v>43</v>
      </c>
      <c r="G124" s="59" t="s">
        <v>43</v>
      </c>
      <c r="H124" s="58">
        <v>54.836</v>
      </c>
      <c r="I124" s="58">
        <v>55.257</v>
      </c>
      <c r="J124" s="58">
        <v>72.057</v>
      </c>
      <c r="K124" s="57">
        <v>70.616</v>
      </c>
      <c r="L124" s="57">
        <v>46.276</v>
      </c>
      <c r="M124" s="57">
        <v>47.702</v>
      </c>
      <c r="N124" s="57">
        <v>55.844</v>
      </c>
    </row>
    <row r="125" spans="1:14" ht="14.25">
      <c r="A125" s="56"/>
      <c r="B125" s="55" t="s">
        <v>86</v>
      </c>
      <c r="C125" s="54" t="s">
        <v>43</v>
      </c>
      <c r="D125" s="54" t="s">
        <v>43</v>
      </c>
      <c r="E125" s="54" t="s">
        <v>43</v>
      </c>
      <c r="F125" s="54" t="s">
        <v>43</v>
      </c>
      <c r="G125" s="54" t="s">
        <v>43</v>
      </c>
      <c r="H125" s="53">
        <v>3.919</v>
      </c>
      <c r="I125" s="53">
        <v>4.828</v>
      </c>
      <c r="J125" s="53">
        <v>3.657</v>
      </c>
      <c r="K125" s="52">
        <v>4.873</v>
      </c>
      <c r="L125" s="52">
        <v>0.641</v>
      </c>
      <c r="M125" s="52">
        <v>0.0847</v>
      </c>
      <c r="N125" s="52">
        <v>1.647</v>
      </c>
    </row>
    <row r="126" spans="1:14" ht="14.25">
      <c r="A126" s="62" t="s">
        <v>102</v>
      </c>
      <c r="B126" s="60"/>
      <c r="C126" s="63">
        <v>2215</v>
      </c>
      <c r="D126" s="63">
        <v>3726</v>
      </c>
      <c r="E126" s="63">
        <v>4931.336</v>
      </c>
      <c r="F126" s="64">
        <v>4855.669</v>
      </c>
      <c r="G126" s="64">
        <v>4841.152</v>
      </c>
      <c r="H126" s="63">
        <v>4745.855</v>
      </c>
      <c r="I126" s="63">
        <v>5214.981</v>
      </c>
      <c r="J126" s="63">
        <v>5499.05</v>
      </c>
      <c r="K126" s="57">
        <v>5532.435</v>
      </c>
      <c r="L126" s="57">
        <v>5644.077</v>
      </c>
      <c r="M126" s="57">
        <v>5585.826</v>
      </c>
      <c r="N126" s="57">
        <v>5584.084</v>
      </c>
    </row>
    <row r="127" spans="1:14" ht="14.25">
      <c r="A127" s="62"/>
      <c r="B127" s="60" t="s">
        <v>88</v>
      </c>
      <c r="C127" s="59" t="s">
        <v>43</v>
      </c>
      <c r="D127" s="59" t="s">
        <v>43</v>
      </c>
      <c r="E127" s="59" t="s">
        <v>43</v>
      </c>
      <c r="F127" s="59" t="s">
        <v>43</v>
      </c>
      <c r="G127" s="59" t="s">
        <v>43</v>
      </c>
      <c r="H127" s="58">
        <v>627.737</v>
      </c>
      <c r="I127" s="58">
        <v>710.351</v>
      </c>
      <c r="J127" s="58">
        <v>685.33</v>
      </c>
      <c r="K127" s="57">
        <v>651.046</v>
      </c>
      <c r="L127" s="57">
        <v>573.031</v>
      </c>
      <c r="M127" s="57">
        <v>457.257</v>
      </c>
      <c r="N127" s="57">
        <v>355.421</v>
      </c>
    </row>
    <row r="128" spans="1:14" ht="14.25">
      <c r="A128" s="62"/>
      <c r="B128" s="60" t="s">
        <v>81</v>
      </c>
      <c r="C128" s="59" t="s">
        <v>43</v>
      </c>
      <c r="D128" s="59" t="s">
        <v>43</v>
      </c>
      <c r="E128" s="59" t="s">
        <v>43</v>
      </c>
      <c r="F128" s="59" t="s">
        <v>43</v>
      </c>
      <c r="G128" s="59" t="s">
        <v>43</v>
      </c>
      <c r="H128" s="58">
        <v>69.535</v>
      </c>
      <c r="I128" s="58">
        <v>67.711</v>
      </c>
      <c r="J128" s="58">
        <v>70.877</v>
      </c>
      <c r="K128" s="57">
        <v>77.615</v>
      </c>
      <c r="L128" s="57">
        <v>85.57</v>
      </c>
      <c r="M128" s="57">
        <v>93.239</v>
      </c>
      <c r="N128" s="57">
        <v>84.113</v>
      </c>
    </row>
    <row r="129" spans="1:14" ht="14.25">
      <c r="A129" s="62"/>
      <c r="B129" s="60" t="s">
        <v>82</v>
      </c>
      <c r="C129" s="59" t="s">
        <v>43</v>
      </c>
      <c r="D129" s="59" t="s">
        <v>43</v>
      </c>
      <c r="E129" s="59" t="s">
        <v>43</v>
      </c>
      <c r="F129" s="59" t="s">
        <v>43</v>
      </c>
      <c r="G129" s="59" t="s">
        <v>43</v>
      </c>
      <c r="H129" s="58">
        <v>537.494</v>
      </c>
      <c r="I129" s="58">
        <v>561.454</v>
      </c>
      <c r="J129" s="58">
        <v>584.395</v>
      </c>
      <c r="K129" s="57">
        <v>611.14</v>
      </c>
      <c r="L129" s="57">
        <v>628.777</v>
      </c>
      <c r="M129" s="57">
        <v>644.162</v>
      </c>
      <c r="N129" s="57">
        <v>670.058</v>
      </c>
    </row>
    <row r="130" spans="1:14" ht="14.25">
      <c r="A130" s="62"/>
      <c r="B130" s="60" t="s">
        <v>83</v>
      </c>
      <c r="C130" s="59" t="s">
        <v>43</v>
      </c>
      <c r="D130" s="59" t="s">
        <v>43</v>
      </c>
      <c r="E130" s="59" t="s">
        <v>43</v>
      </c>
      <c r="F130" s="59" t="s">
        <v>43</v>
      </c>
      <c r="G130" s="59" t="s">
        <v>43</v>
      </c>
      <c r="H130" s="58">
        <v>2811.834</v>
      </c>
      <c r="I130" s="58">
        <v>3205.477</v>
      </c>
      <c r="J130" s="58">
        <v>3374.765</v>
      </c>
      <c r="K130" s="57">
        <v>3314.747</v>
      </c>
      <c r="L130" s="57">
        <v>3386.617</v>
      </c>
      <c r="M130" s="57">
        <v>3244.424</v>
      </c>
      <c r="N130" s="57">
        <v>3226.01</v>
      </c>
    </row>
    <row r="131" spans="1:14" ht="14.25">
      <c r="A131" s="61"/>
      <c r="B131" s="60" t="s">
        <v>84</v>
      </c>
      <c r="C131" s="59" t="s">
        <v>43</v>
      </c>
      <c r="D131" s="59" t="s">
        <v>43</v>
      </c>
      <c r="E131" s="59" t="s">
        <v>43</v>
      </c>
      <c r="F131" s="59" t="s">
        <v>43</v>
      </c>
      <c r="G131" s="59" t="s">
        <v>43</v>
      </c>
      <c r="H131" s="58">
        <v>1228.033</v>
      </c>
      <c r="I131" s="58">
        <v>1261.477</v>
      </c>
      <c r="J131" s="58">
        <v>1330.233</v>
      </c>
      <c r="K131" s="57">
        <v>1367.738</v>
      </c>
      <c r="L131" s="57">
        <v>1355.28</v>
      </c>
      <c r="M131" s="57">
        <v>1381.169</v>
      </c>
      <c r="N131" s="57">
        <v>1362.172</v>
      </c>
    </row>
    <row r="132" spans="1:14" ht="14.25">
      <c r="A132" s="61"/>
      <c r="B132" s="60" t="s">
        <v>85</v>
      </c>
      <c r="C132" s="59" t="s">
        <v>43</v>
      </c>
      <c r="D132" s="59" t="s">
        <v>43</v>
      </c>
      <c r="E132" s="59" t="s">
        <v>43</v>
      </c>
      <c r="F132" s="59" t="s">
        <v>43</v>
      </c>
      <c r="G132" s="59" t="s">
        <v>43</v>
      </c>
      <c r="H132" s="58">
        <v>34.432</v>
      </c>
      <c r="I132" s="58">
        <v>43.484</v>
      </c>
      <c r="J132" s="58">
        <v>49.195</v>
      </c>
      <c r="K132" s="57">
        <v>52.401</v>
      </c>
      <c r="L132" s="57">
        <v>62.743</v>
      </c>
      <c r="M132" s="57">
        <v>74.696</v>
      </c>
      <c r="N132" s="57">
        <v>79.61</v>
      </c>
    </row>
    <row r="133" spans="1:14" ht="14.25">
      <c r="A133" s="56"/>
      <c r="B133" s="55" t="s">
        <v>86</v>
      </c>
      <c r="C133" s="54" t="s">
        <v>43</v>
      </c>
      <c r="D133" s="54" t="s">
        <v>43</v>
      </c>
      <c r="E133" s="54" t="s">
        <v>43</v>
      </c>
      <c r="F133" s="54" t="s">
        <v>43</v>
      </c>
      <c r="G133" s="54" t="s">
        <v>43</v>
      </c>
      <c r="H133" s="53">
        <v>63.264</v>
      </c>
      <c r="I133" s="53">
        <v>75.233</v>
      </c>
      <c r="J133" s="53">
        <v>89.356</v>
      </c>
      <c r="K133" s="52">
        <v>108.324</v>
      </c>
      <c r="L133" s="52">
        <v>124.69</v>
      </c>
      <c r="M133" s="52">
        <v>148.089</v>
      </c>
      <c r="N133" s="52">
        <v>162.022</v>
      </c>
    </row>
    <row r="134" spans="1:14" ht="7.5" customHeight="1">
      <c r="A134" s="47"/>
      <c r="B134" s="47"/>
      <c r="C134" s="47"/>
      <c r="D134" s="47"/>
      <c r="E134" s="47"/>
      <c r="F134" s="47"/>
      <c r="G134" s="51"/>
      <c r="H134" s="47"/>
      <c r="I134" s="47"/>
      <c r="J134" s="47"/>
      <c r="K134" s="47"/>
      <c r="L134" s="47"/>
      <c r="M134" s="47"/>
      <c r="N134" s="47"/>
    </row>
    <row r="135" spans="1:14" ht="13.5">
      <c r="A135" s="48"/>
      <c r="B135" s="50" t="s">
        <v>42</v>
      </c>
      <c r="C135" s="48"/>
      <c r="D135" s="48"/>
      <c r="E135" s="48"/>
      <c r="F135" s="48"/>
      <c r="G135" s="49"/>
      <c r="H135" s="48"/>
      <c r="I135" s="48"/>
      <c r="J135" s="48"/>
      <c r="K135" s="47"/>
      <c r="L135" s="47"/>
      <c r="M135" s="47"/>
      <c r="N135" s="47"/>
    </row>
    <row r="136" spans="1:14" ht="13.5">
      <c r="A136" s="48"/>
      <c r="B136" s="158" t="s">
        <v>103</v>
      </c>
      <c r="C136" s="48"/>
      <c r="D136" s="48"/>
      <c r="E136" s="48"/>
      <c r="F136" s="48"/>
      <c r="G136" s="49"/>
      <c r="H136" s="48"/>
      <c r="I136" s="48"/>
      <c r="J136" s="48"/>
      <c r="K136" s="47"/>
      <c r="L136" s="47"/>
      <c r="M136" s="47"/>
      <c r="N136" s="47"/>
    </row>
    <row r="137" spans="1:14" ht="13.5">
      <c r="A137" s="48"/>
      <c r="B137" s="48" t="s">
        <v>104</v>
      </c>
      <c r="C137" s="48"/>
      <c r="D137" s="48"/>
      <c r="E137" s="48"/>
      <c r="F137" s="48"/>
      <c r="G137" s="49"/>
      <c r="H137" s="48"/>
      <c r="I137" s="48"/>
      <c r="J137" s="48"/>
      <c r="K137" s="47"/>
      <c r="L137" s="47"/>
      <c r="M137" s="47"/>
      <c r="N137" s="47"/>
    </row>
    <row r="138" spans="1:14" ht="13.5">
      <c r="A138" s="48"/>
      <c r="B138" s="48" t="s">
        <v>41</v>
      </c>
      <c r="C138" s="48"/>
      <c r="D138" s="48"/>
      <c r="E138" s="48"/>
      <c r="F138" s="48"/>
      <c r="G138" s="48"/>
      <c r="H138" s="48"/>
      <c r="I138" s="48"/>
      <c r="J138" s="48"/>
      <c r="K138" s="47"/>
      <c r="L138" s="47"/>
      <c r="M138" s="47"/>
      <c r="N138" s="47"/>
    </row>
    <row r="139" spans="1:14" ht="13.5">
      <c r="A139" s="48"/>
      <c r="B139" s="48" t="s">
        <v>40</v>
      </c>
      <c r="C139" s="48"/>
      <c r="D139" s="48"/>
      <c r="E139" s="48"/>
      <c r="F139" s="48"/>
      <c r="G139" s="48"/>
      <c r="H139" s="48"/>
      <c r="I139" s="48"/>
      <c r="J139" s="48"/>
      <c r="K139" s="47"/>
      <c r="L139" s="47"/>
      <c r="M139" s="47"/>
      <c r="N139" s="47"/>
    </row>
    <row r="140" spans="1:14" ht="13.5">
      <c r="A140" s="48"/>
      <c r="B140" s="48" t="s">
        <v>105</v>
      </c>
      <c r="C140" s="48"/>
      <c r="D140" s="48"/>
      <c r="E140" s="48"/>
      <c r="F140" s="48"/>
      <c r="G140" s="48"/>
      <c r="H140" s="48"/>
      <c r="I140" s="48"/>
      <c r="J140" s="48"/>
      <c r="K140" s="47"/>
      <c r="L140" s="47"/>
      <c r="M140" s="47"/>
      <c r="N140" s="47"/>
    </row>
  </sheetData>
  <sheetProtection/>
  <mergeCells count="1">
    <mergeCell ref="A4:B5"/>
  </mergeCells>
  <printOptions/>
  <pageMargins left="0.3937007874015748" right="0.3937007874015748" top="0.3937007874015748" bottom="0.3937007874015748" header="0.2755905511811024" footer="0.1968503937007874"/>
  <pageSetup horizontalDpi="600" verticalDpi="600" orientation="portrait" paperSize="9" scale="75" r:id="rId1"/>
  <rowBreaks count="1" manualBreakCount="1">
    <brk id="6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="80" zoomScaleNormal="80" zoomScaleSheetLayoutView="80" zoomScalePageLayoutView="0" workbookViewId="0" topLeftCell="A1">
      <selection activeCell="A4" sqref="A4"/>
    </sheetView>
  </sheetViews>
  <sheetFormatPr defaultColWidth="9.00390625" defaultRowHeight="13.5"/>
  <cols>
    <col min="1" max="1" width="16.625" style="1" customWidth="1"/>
    <col min="2" max="2" width="8.125" style="79" customWidth="1"/>
    <col min="3" max="3" width="5.875" style="79" customWidth="1"/>
    <col min="4" max="7" width="15.625" style="1" customWidth="1"/>
    <col min="8" max="16384" width="9.00390625" style="1" customWidth="1"/>
  </cols>
  <sheetData>
    <row r="1" ht="13.5">
      <c r="A1" s="46"/>
    </row>
    <row r="2" spans="1:7" ht="24.75" customHeight="1">
      <c r="A2" s="186" t="s">
        <v>58</v>
      </c>
      <c r="B2" s="186"/>
      <c r="C2" s="186"/>
      <c r="D2" s="186"/>
      <c r="E2" s="186"/>
      <c r="F2" s="186"/>
      <c r="G2" s="186"/>
    </row>
    <row r="3" spans="1:7" ht="12.75" customHeight="1">
      <c r="A3" s="103"/>
      <c r="B3" s="103"/>
      <c r="C3" s="103"/>
      <c r="D3" s="103"/>
      <c r="E3" s="103"/>
      <c r="F3" s="103"/>
      <c r="G3" s="103"/>
    </row>
    <row r="4" spans="1:7" s="99" customFormat="1" ht="27" customHeight="1">
      <c r="A4" s="102" t="s">
        <v>57</v>
      </c>
      <c r="B4" s="174" t="s">
        <v>56</v>
      </c>
      <c r="C4" s="175"/>
      <c r="D4" s="101" t="s">
        <v>55</v>
      </c>
      <c r="E4" s="101" t="s">
        <v>54</v>
      </c>
      <c r="F4" s="101" t="s">
        <v>53</v>
      </c>
      <c r="G4" s="100" t="s">
        <v>52</v>
      </c>
    </row>
    <row r="5" spans="1:7" ht="27" customHeight="1" hidden="1">
      <c r="A5" s="187" t="s">
        <v>37</v>
      </c>
      <c r="B5" s="93">
        <v>1999</v>
      </c>
      <c r="C5" s="173">
        <v>11</v>
      </c>
      <c r="D5" s="98">
        <v>57.69664187514086</v>
      </c>
      <c r="E5" s="98">
        <v>26.75231011945008</v>
      </c>
      <c r="F5" s="98">
        <v>15.55104800540906</v>
      </c>
      <c r="G5" s="97">
        <v>4438</v>
      </c>
    </row>
    <row r="6" spans="1:8" ht="20.25" customHeight="1">
      <c r="A6" s="187"/>
      <c r="B6" s="176">
        <v>2000</v>
      </c>
      <c r="C6" s="173">
        <v>12</v>
      </c>
      <c r="D6" s="90">
        <v>56.6113096489384</v>
      </c>
      <c r="E6" s="90">
        <v>27.18099642631911</v>
      </c>
      <c r="F6" s="90">
        <v>16.207693924742482</v>
      </c>
      <c r="G6" s="89">
        <v>4757</v>
      </c>
      <c r="H6" s="177"/>
    </row>
    <row r="7" spans="1:8" ht="20.25" customHeight="1" hidden="1">
      <c r="A7" s="187"/>
      <c r="B7" s="176">
        <v>2001</v>
      </c>
      <c r="C7" s="173">
        <v>13</v>
      </c>
      <c r="D7" s="90">
        <v>56.94822888283378</v>
      </c>
      <c r="E7" s="90">
        <v>25.906518549570322</v>
      </c>
      <c r="F7" s="90">
        <v>17.145252567595893</v>
      </c>
      <c r="G7" s="89">
        <v>4772</v>
      </c>
      <c r="H7" s="177"/>
    </row>
    <row r="8" spans="1:8" ht="20.25" customHeight="1" hidden="1">
      <c r="A8" s="187"/>
      <c r="B8" s="176">
        <v>2002</v>
      </c>
      <c r="C8" s="173">
        <v>14</v>
      </c>
      <c r="D8" s="90">
        <v>59.07615957243749</v>
      </c>
      <c r="E8" s="90">
        <v>24.56575682382134</v>
      </c>
      <c r="F8" s="90">
        <v>16.35808360374117</v>
      </c>
      <c r="G8" s="89">
        <v>5239</v>
      </c>
      <c r="H8" s="177"/>
    </row>
    <row r="9" spans="1:8" ht="20.25" customHeight="1">
      <c r="A9" s="187"/>
      <c r="B9" s="176">
        <v>2003</v>
      </c>
      <c r="C9" s="173">
        <v>15</v>
      </c>
      <c r="D9" s="90">
        <v>58.62598349644982</v>
      </c>
      <c r="E9" s="90">
        <v>24.582613701784688</v>
      </c>
      <c r="F9" s="90">
        <v>16.791402801765496</v>
      </c>
      <c r="G9" s="89">
        <v>5212</v>
      </c>
      <c r="H9" s="177"/>
    </row>
    <row r="10" spans="1:8" ht="20.25" customHeight="1">
      <c r="A10" s="95"/>
      <c r="B10" s="176">
        <v>2004</v>
      </c>
      <c r="C10" s="173">
        <v>16</v>
      </c>
      <c r="D10" s="90">
        <v>62.56109481915934</v>
      </c>
      <c r="E10" s="90">
        <v>22.531769305962854</v>
      </c>
      <c r="F10" s="90">
        <v>14.907135874877811</v>
      </c>
      <c r="G10" s="89">
        <v>6138</v>
      </c>
      <c r="H10" s="177"/>
    </row>
    <row r="11" spans="1:8" ht="20.25" customHeight="1">
      <c r="A11" s="96"/>
      <c r="B11" s="176">
        <v>2005</v>
      </c>
      <c r="C11" s="173">
        <v>17</v>
      </c>
      <c r="D11" s="90">
        <v>64.93757431629012</v>
      </c>
      <c r="E11" s="90">
        <v>21.953032104637337</v>
      </c>
      <c r="F11" s="90">
        <v>13.109393579072531</v>
      </c>
      <c r="G11" s="89">
        <v>6728</v>
      </c>
      <c r="H11" s="177"/>
    </row>
    <row r="12" spans="1:8" ht="20.25" customHeight="1">
      <c r="A12" s="96"/>
      <c r="B12" s="176">
        <v>2006</v>
      </c>
      <c r="C12" s="173">
        <v>18</v>
      </c>
      <c r="D12" s="90">
        <v>67.9</v>
      </c>
      <c r="E12" s="90">
        <v>20.8</v>
      </c>
      <c r="F12" s="90">
        <v>11.3</v>
      </c>
      <c r="G12" s="89">
        <v>7334</v>
      </c>
      <c r="H12" s="177"/>
    </row>
    <row r="13" spans="1:8" ht="20.25" customHeight="1">
      <c r="A13" s="96"/>
      <c r="B13" s="176">
        <v>2007</v>
      </c>
      <c r="C13" s="173">
        <v>19</v>
      </c>
      <c r="D13" s="90">
        <v>73.3</v>
      </c>
      <c r="E13" s="90">
        <v>18.9</v>
      </c>
      <c r="F13" s="90">
        <v>9.8</v>
      </c>
      <c r="G13" s="89">
        <v>8347</v>
      </c>
      <c r="H13" s="177"/>
    </row>
    <row r="14" spans="1:8" ht="20.25" customHeight="1">
      <c r="A14" s="96"/>
      <c r="B14" s="176">
        <v>2008</v>
      </c>
      <c r="C14" s="173">
        <v>20</v>
      </c>
      <c r="D14" s="90">
        <v>72.4</v>
      </c>
      <c r="E14" s="90">
        <v>17.4</v>
      </c>
      <c r="F14" s="90">
        <v>10.1</v>
      </c>
      <c r="G14" s="89">
        <v>8352</v>
      </c>
      <c r="H14" s="177"/>
    </row>
    <row r="15" spans="1:8" ht="20.25" customHeight="1">
      <c r="A15" s="96"/>
      <c r="B15" s="176">
        <v>2009</v>
      </c>
      <c r="C15" s="173">
        <v>21</v>
      </c>
      <c r="D15" s="90">
        <v>70.1</v>
      </c>
      <c r="E15" s="90">
        <v>17.6</v>
      </c>
      <c r="F15" s="90">
        <v>12.3</v>
      </c>
      <c r="G15" s="89">
        <v>6790</v>
      </c>
      <c r="H15" s="177"/>
    </row>
    <row r="16" spans="1:8" ht="6" customHeight="1">
      <c r="A16" s="94"/>
      <c r="B16" s="178"/>
      <c r="C16" s="179"/>
      <c r="D16" s="87"/>
      <c r="E16" s="87"/>
      <c r="F16" s="87"/>
      <c r="G16" s="86"/>
      <c r="H16" s="177"/>
    </row>
    <row r="17" spans="1:8" ht="20.25" customHeight="1" hidden="1">
      <c r="A17" s="188" t="s">
        <v>51</v>
      </c>
      <c r="B17" s="93">
        <v>1999</v>
      </c>
      <c r="C17" s="173">
        <v>11</v>
      </c>
      <c r="D17" s="90">
        <v>55.68750968141685</v>
      </c>
      <c r="E17" s="90">
        <v>15.939484690452833</v>
      </c>
      <c r="F17" s="90">
        <v>28.373005628130326</v>
      </c>
      <c r="G17" s="89">
        <v>49055</v>
      </c>
      <c r="H17" s="177"/>
    </row>
    <row r="18" spans="1:8" ht="20.25" customHeight="1">
      <c r="A18" s="188"/>
      <c r="B18" s="176">
        <v>2000</v>
      </c>
      <c r="C18" s="173">
        <v>12</v>
      </c>
      <c r="D18" s="90">
        <v>55.8300092052777</v>
      </c>
      <c r="E18" s="90">
        <v>14.534110667894037</v>
      </c>
      <c r="F18" s="90">
        <v>29.63588012682827</v>
      </c>
      <c r="G18" s="89">
        <v>19627</v>
      </c>
      <c r="H18" s="177"/>
    </row>
    <row r="19" spans="1:8" ht="20.25" customHeight="1" hidden="1">
      <c r="A19" s="188"/>
      <c r="B19" s="176">
        <v>2001</v>
      </c>
      <c r="C19" s="173">
        <v>13</v>
      </c>
      <c r="D19" s="90">
        <v>57.42594484167518</v>
      </c>
      <c r="E19" s="90">
        <v>12.865168539325841</v>
      </c>
      <c r="F19" s="90">
        <v>29.70888661899898</v>
      </c>
      <c r="G19" s="89">
        <v>19679</v>
      </c>
      <c r="H19" s="177"/>
    </row>
    <row r="20" spans="1:8" ht="20.25" customHeight="1" hidden="1">
      <c r="A20" s="188"/>
      <c r="B20" s="176">
        <v>2002</v>
      </c>
      <c r="C20" s="173">
        <v>14</v>
      </c>
      <c r="D20" s="90">
        <v>57.61871368463234</v>
      </c>
      <c r="E20" s="90">
        <v>12.823081546784213</v>
      </c>
      <c r="F20" s="90">
        <v>29.55820476858345</v>
      </c>
      <c r="G20" s="89">
        <v>20057</v>
      </c>
      <c r="H20" s="177"/>
    </row>
    <row r="21" spans="1:8" ht="20.25" customHeight="1">
      <c r="A21" s="188"/>
      <c r="B21" s="176">
        <v>2003</v>
      </c>
      <c r="C21" s="173">
        <v>15</v>
      </c>
      <c r="D21" s="90">
        <v>55.50835294793042</v>
      </c>
      <c r="E21" s="90">
        <v>12.807853493311901</v>
      </c>
      <c r="F21" s="90">
        <v>31.683793558757678</v>
      </c>
      <c r="G21" s="89">
        <v>17534</v>
      </c>
      <c r="H21" s="177"/>
    </row>
    <row r="22" spans="1:8" ht="20.25" customHeight="1">
      <c r="A22" s="91"/>
      <c r="B22" s="176">
        <v>2004</v>
      </c>
      <c r="C22" s="173">
        <v>16</v>
      </c>
      <c r="D22" s="90">
        <v>49.31693989071038</v>
      </c>
      <c r="E22" s="90">
        <v>19.861286254728878</v>
      </c>
      <c r="F22" s="90">
        <v>30.821773854560742</v>
      </c>
      <c r="G22" s="89">
        <v>19145</v>
      </c>
      <c r="H22" s="177"/>
    </row>
    <row r="23" spans="1:8" ht="20.25" customHeight="1">
      <c r="A23" s="93"/>
      <c r="B23" s="176">
        <v>2005</v>
      </c>
      <c r="C23" s="173">
        <v>17</v>
      </c>
      <c r="D23" s="90">
        <v>53.465506125080594</v>
      </c>
      <c r="E23" s="90">
        <v>14.087685364281107</v>
      </c>
      <c r="F23" s="90">
        <v>32.4468085106383</v>
      </c>
      <c r="G23" s="89">
        <v>18771</v>
      </c>
      <c r="H23" s="177"/>
    </row>
    <row r="24" spans="1:8" ht="20.25" customHeight="1">
      <c r="A24" s="93"/>
      <c r="B24" s="176">
        <v>2006</v>
      </c>
      <c r="C24" s="173">
        <v>18</v>
      </c>
      <c r="D24" s="90">
        <v>53.3</v>
      </c>
      <c r="E24" s="90">
        <v>14.5</v>
      </c>
      <c r="F24" s="90">
        <v>31.4</v>
      </c>
      <c r="G24" s="89">
        <v>18265</v>
      </c>
      <c r="H24" s="177"/>
    </row>
    <row r="25" spans="1:8" ht="20.25" customHeight="1">
      <c r="A25" s="93"/>
      <c r="B25" s="176">
        <v>2007</v>
      </c>
      <c r="C25" s="173">
        <v>19</v>
      </c>
      <c r="D25" s="90">
        <v>53.6</v>
      </c>
      <c r="E25" s="90">
        <v>14.4</v>
      </c>
      <c r="F25" s="90">
        <v>31</v>
      </c>
      <c r="G25" s="89">
        <v>17935</v>
      </c>
      <c r="H25" s="177"/>
    </row>
    <row r="26" spans="1:8" ht="20.25" customHeight="1">
      <c r="A26" s="93"/>
      <c r="B26" s="176">
        <v>2008</v>
      </c>
      <c r="C26" s="173">
        <v>20</v>
      </c>
      <c r="D26" s="90">
        <v>50.6</v>
      </c>
      <c r="E26" s="90">
        <v>15.6</v>
      </c>
      <c r="F26" s="90">
        <v>33</v>
      </c>
      <c r="G26" s="89">
        <v>17142</v>
      </c>
      <c r="H26" s="177"/>
    </row>
    <row r="27" spans="1:8" ht="20.25" customHeight="1">
      <c r="A27" s="93"/>
      <c r="B27" s="176">
        <v>2009</v>
      </c>
      <c r="C27" s="173">
        <v>21</v>
      </c>
      <c r="D27" s="90">
        <v>49.8</v>
      </c>
      <c r="E27" s="90">
        <v>15.1</v>
      </c>
      <c r="F27" s="90">
        <v>35.1</v>
      </c>
      <c r="G27" s="89">
        <v>15586</v>
      </c>
      <c r="H27" s="177"/>
    </row>
    <row r="28" spans="1:8" ht="6" customHeight="1">
      <c r="A28" s="92"/>
      <c r="B28" s="178"/>
      <c r="C28" s="179"/>
      <c r="D28" s="87"/>
      <c r="E28" s="87"/>
      <c r="F28" s="87"/>
      <c r="G28" s="86"/>
      <c r="H28" s="177"/>
    </row>
    <row r="29" spans="1:8" ht="20.25" customHeight="1" hidden="1">
      <c r="A29" s="189" t="s">
        <v>34</v>
      </c>
      <c r="B29" s="93">
        <v>1999</v>
      </c>
      <c r="C29" s="173">
        <v>11</v>
      </c>
      <c r="D29" s="90">
        <v>38.694179727494685</v>
      </c>
      <c r="E29" s="90">
        <v>30.56627549814917</v>
      </c>
      <c r="F29" s="90">
        <v>30.739544774356148</v>
      </c>
      <c r="G29" s="89">
        <v>25394</v>
      </c>
      <c r="H29" s="177"/>
    </row>
    <row r="30" spans="1:8" ht="20.25" customHeight="1">
      <c r="A30" s="189"/>
      <c r="B30" s="176">
        <v>2000</v>
      </c>
      <c r="C30" s="173">
        <v>12</v>
      </c>
      <c r="D30" s="90">
        <v>36.899520012693884</v>
      </c>
      <c r="E30" s="90">
        <v>31.76643262326947</v>
      </c>
      <c r="F30" s="90">
        <v>31.334047364036653</v>
      </c>
      <c r="G30" s="89">
        <v>25209</v>
      </c>
      <c r="H30" s="177"/>
    </row>
    <row r="31" spans="1:8" ht="20.25" customHeight="1" hidden="1">
      <c r="A31" s="189"/>
      <c r="B31" s="176">
        <v>2001</v>
      </c>
      <c r="C31" s="173">
        <v>13</v>
      </c>
      <c r="D31" s="90">
        <v>33.218008233336256</v>
      </c>
      <c r="E31" s="90">
        <v>32.3508802662696</v>
      </c>
      <c r="F31" s="90">
        <v>34.43111150039415</v>
      </c>
      <c r="G31" s="89">
        <v>22835</v>
      </c>
      <c r="H31" s="177"/>
    </row>
    <row r="32" spans="1:8" ht="20.25" customHeight="1" hidden="1">
      <c r="A32" s="189"/>
      <c r="B32" s="176">
        <v>2002</v>
      </c>
      <c r="C32" s="173">
        <v>14</v>
      </c>
      <c r="D32" s="90">
        <v>31.989247311827956</v>
      </c>
      <c r="E32" s="90">
        <v>32.42349048800662</v>
      </c>
      <c r="F32" s="90">
        <v>35.587262200165426</v>
      </c>
      <c r="G32" s="89">
        <v>24180</v>
      </c>
      <c r="H32" s="177"/>
    </row>
    <row r="33" spans="1:8" ht="20.25" customHeight="1">
      <c r="A33" s="189"/>
      <c r="B33" s="176">
        <v>2003</v>
      </c>
      <c r="C33" s="173">
        <v>15</v>
      </c>
      <c r="D33" s="90">
        <v>32.259761278575766</v>
      </c>
      <c r="E33" s="90">
        <v>30.71009508395711</v>
      </c>
      <c r="F33" s="90">
        <v>37.03014363746713</v>
      </c>
      <c r="G33" s="89">
        <v>24715</v>
      </c>
      <c r="H33" s="177"/>
    </row>
    <row r="34" spans="1:8" ht="20.25" customHeight="1">
      <c r="A34" s="91"/>
      <c r="B34" s="176">
        <v>2004</v>
      </c>
      <c r="C34" s="173">
        <v>16</v>
      </c>
      <c r="D34" s="90">
        <v>33.417402269861284</v>
      </c>
      <c r="E34" s="90">
        <v>29.021797874256887</v>
      </c>
      <c r="F34" s="90">
        <v>37.56079985588182</v>
      </c>
      <c r="G34" s="89">
        <v>27755</v>
      </c>
      <c r="H34" s="177"/>
    </row>
    <row r="35" spans="1:8" ht="20.25" customHeight="1">
      <c r="A35" s="91"/>
      <c r="B35" s="176">
        <v>2005</v>
      </c>
      <c r="C35" s="173">
        <v>17</v>
      </c>
      <c r="D35" s="90">
        <v>32.34018417189377</v>
      </c>
      <c r="E35" s="90">
        <v>29.427465634592288</v>
      </c>
      <c r="F35" s="90">
        <v>38.232350193513945</v>
      </c>
      <c r="G35" s="89">
        <v>29970</v>
      </c>
      <c r="H35" s="177"/>
    </row>
    <row r="36" spans="1:8" ht="20.25" customHeight="1">
      <c r="A36" s="91"/>
      <c r="B36" s="176">
        <v>2006</v>
      </c>
      <c r="C36" s="173">
        <v>18</v>
      </c>
      <c r="D36" s="90">
        <v>32.3</v>
      </c>
      <c r="E36" s="90">
        <v>29.7</v>
      </c>
      <c r="F36" s="90">
        <v>38</v>
      </c>
      <c r="G36" s="89">
        <v>32713</v>
      </c>
      <c r="H36" s="177"/>
    </row>
    <row r="37" spans="1:8" ht="20.25" customHeight="1">
      <c r="A37" s="93"/>
      <c r="B37" s="176">
        <v>2007</v>
      </c>
      <c r="C37" s="173">
        <v>19</v>
      </c>
      <c r="D37" s="90">
        <v>32.8</v>
      </c>
      <c r="E37" s="90">
        <v>29</v>
      </c>
      <c r="F37" s="90">
        <v>38.2</v>
      </c>
      <c r="G37" s="89">
        <v>32778</v>
      </c>
      <c r="H37" s="177"/>
    </row>
    <row r="38" spans="1:8" ht="20.25" customHeight="1">
      <c r="A38" s="93"/>
      <c r="B38" s="176">
        <v>2008</v>
      </c>
      <c r="C38" s="173">
        <v>20</v>
      </c>
      <c r="D38" s="90">
        <v>34.3</v>
      </c>
      <c r="E38" s="90">
        <v>27.2</v>
      </c>
      <c r="F38" s="90">
        <v>38.5</v>
      </c>
      <c r="G38" s="89">
        <v>31888</v>
      </c>
      <c r="H38" s="177"/>
    </row>
    <row r="39" spans="1:8" ht="20.25" customHeight="1">
      <c r="A39" s="93"/>
      <c r="B39" s="176">
        <v>2009</v>
      </c>
      <c r="C39" s="173">
        <v>21</v>
      </c>
      <c r="D39" s="90">
        <v>38.2</v>
      </c>
      <c r="E39" s="90">
        <v>23.7</v>
      </c>
      <c r="F39" s="90">
        <v>38.1</v>
      </c>
      <c r="G39" s="89">
        <v>29889</v>
      </c>
      <c r="H39" s="177"/>
    </row>
    <row r="40" spans="1:8" ht="6.75" customHeight="1">
      <c r="A40" s="88"/>
      <c r="B40" s="178"/>
      <c r="C40" s="179"/>
      <c r="D40" s="87"/>
      <c r="E40" s="87"/>
      <c r="F40" s="87"/>
      <c r="G40" s="86"/>
      <c r="H40" s="177"/>
    </row>
    <row r="41" spans="1:8" ht="20.25" customHeight="1" hidden="1">
      <c r="A41" s="189" t="s">
        <v>50</v>
      </c>
      <c r="B41" s="93">
        <v>1999</v>
      </c>
      <c r="C41" s="173">
        <v>11</v>
      </c>
      <c r="D41" s="90">
        <v>87.22635539592953</v>
      </c>
      <c r="E41" s="90">
        <v>8.292714212416625</v>
      </c>
      <c r="F41" s="90">
        <v>4.48093039165384</v>
      </c>
      <c r="G41" s="89">
        <v>46776</v>
      </c>
      <c r="H41" s="177"/>
    </row>
    <row r="42" spans="1:8" ht="20.25" customHeight="1">
      <c r="A42" s="189"/>
      <c r="B42" s="176">
        <v>2000</v>
      </c>
      <c r="C42" s="173">
        <v>12</v>
      </c>
      <c r="D42" s="90">
        <v>85.24781828051276</v>
      </c>
      <c r="E42" s="90">
        <v>9.227942711595475</v>
      </c>
      <c r="F42" s="90">
        <v>5.5242390078917705</v>
      </c>
      <c r="G42" s="89">
        <v>47898</v>
      </c>
      <c r="H42" s="177"/>
    </row>
    <row r="43" spans="1:8" ht="1.5" customHeight="1" hidden="1">
      <c r="A43" s="189"/>
      <c r="B43" s="176">
        <v>2001</v>
      </c>
      <c r="C43" s="173">
        <v>13</v>
      </c>
      <c r="D43" s="90">
        <v>84.04767133132374</v>
      </c>
      <c r="E43" s="90">
        <v>7.282454634380054</v>
      </c>
      <c r="F43" s="90">
        <v>8.669874034296209</v>
      </c>
      <c r="G43" s="89">
        <v>50094</v>
      </c>
      <c r="H43" s="177"/>
    </row>
    <row r="44" spans="1:8" ht="1.5" customHeight="1" hidden="1">
      <c r="A44" s="189"/>
      <c r="B44" s="176">
        <v>2002</v>
      </c>
      <c r="C44" s="173">
        <v>14</v>
      </c>
      <c r="D44" s="90">
        <v>82.65904791025666</v>
      </c>
      <c r="E44" s="90">
        <v>7.818143596995815</v>
      </c>
      <c r="F44" s="90">
        <v>9.52280849274753</v>
      </c>
      <c r="G44" s="89">
        <v>52327</v>
      </c>
      <c r="H44" s="177"/>
    </row>
    <row r="45" spans="1:8" ht="20.25" customHeight="1">
      <c r="A45" s="189"/>
      <c r="B45" s="176">
        <v>2003</v>
      </c>
      <c r="C45" s="173">
        <v>15</v>
      </c>
      <c r="D45" s="90">
        <v>79.42934675738388</v>
      </c>
      <c r="E45" s="90">
        <v>11.181028041058717</v>
      </c>
      <c r="F45" s="90">
        <v>9.3896252015574</v>
      </c>
      <c r="G45" s="89">
        <v>50854</v>
      </c>
      <c r="H45" s="177"/>
    </row>
    <row r="46" spans="1:8" ht="20.25" customHeight="1">
      <c r="A46" s="93"/>
      <c r="B46" s="176">
        <v>2004</v>
      </c>
      <c r="C46" s="173">
        <v>16</v>
      </c>
      <c r="D46" s="90">
        <v>78.91855807743659</v>
      </c>
      <c r="E46" s="90">
        <v>10.082014114056838</v>
      </c>
      <c r="F46" s="90">
        <v>10.99942780850658</v>
      </c>
      <c r="G46" s="89">
        <v>52430</v>
      </c>
      <c r="H46" s="177"/>
    </row>
    <row r="47" spans="1:8" ht="20.25" customHeight="1">
      <c r="A47" s="93"/>
      <c r="B47" s="176">
        <v>2005</v>
      </c>
      <c r="C47" s="173">
        <v>17</v>
      </c>
      <c r="D47" s="90">
        <v>78.51125856240945</v>
      </c>
      <c r="E47" s="90">
        <v>10.623647452291953</v>
      </c>
      <c r="F47" s="90">
        <v>10.86509398529859</v>
      </c>
      <c r="G47" s="89">
        <v>55914</v>
      </c>
      <c r="H47" s="177"/>
    </row>
    <row r="48" spans="1:8" ht="20.25" customHeight="1">
      <c r="A48" s="93"/>
      <c r="B48" s="176">
        <v>2006</v>
      </c>
      <c r="C48" s="173">
        <v>18</v>
      </c>
      <c r="D48" s="90">
        <v>81</v>
      </c>
      <c r="E48" s="90">
        <v>8.5</v>
      </c>
      <c r="F48" s="90">
        <v>1.1</v>
      </c>
      <c r="G48" s="89">
        <v>58004</v>
      </c>
      <c r="H48" s="177"/>
    </row>
    <row r="49" spans="1:8" ht="20.25" customHeight="1">
      <c r="A49" s="93"/>
      <c r="B49" s="176">
        <v>2007</v>
      </c>
      <c r="C49" s="173">
        <v>19</v>
      </c>
      <c r="D49" s="90">
        <v>81.4</v>
      </c>
      <c r="E49" s="90">
        <v>9</v>
      </c>
      <c r="F49" s="90">
        <v>9.6</v>
      </c>
      <c r="G49" s="89">
        <v>58666</v>
      </c>
      <c r="H49" s="177"/>
    </row>
    <row r="50" spans="1:8" ht="20.25" customHeight="1">
      <c r="A50" s="93"/>
      <c r="B50" s="176">
        <v>2008</v>
      </c>
      <c r="C50" s="173">
        <v>20</v>
      </c>
      <c r="D50" s="90">
        <v>81.7</v>
      </c>
      <c r="E50" s="90">
        <v>9.2</v>
      </c>
      <c r="F50" s="90">
        <v>9.1</v>
      </c>
      <c r="G50" s="89">
        <v>67192</v>
      </c>
      <c r="H50" s="177"/>
    </row>
    <row r="51" spans="1:8" ht="20.25" customHeight="1">
      <c r="A51" s="93"/>
      <c r="B51" s="176">
        <v>2009</v>
      </c>
      <c r="C51" s="173">
        <v>21</v>
      </c>
      <c r="D51" s="90">
        <v>81.4</v>
      </c>
      <c r="E51" s="90">
        <v>8.3</v>
      </c>
      <c r="F51" s="90">
        <v>10.3</v>
      </c>
      <c r="G51" s="89">
        <v>52178</v>
      </c>
      <c r="H51" s="177"/>
    </row>
    <row r="52" spans="1:8" ht="6" customHeight="1">
      <c r="A52" s="92"/>
      <c r="B52" s="178"/>
      <c r="C52" s="179"/>
      <c r="D52" s="87"/>
      <c r="E52" s="87"/>
      <c r="F52" s="87"/>
      <c r="G52" s="86"/>
      <c r="H52" s="177"/>
    </row>
    <row r="53" spans="1:8" ht="20.25" customHeight="1" hidden="1">
      <c r="A53" s="189" t="s">
        <v>27</v>
      </c>
      <c r="B53" s="93">
        <v>1999</v>
      </c>
      <c r="C53" s="173">
        <v>11</v>
      </c>
      <c r="D53" s="90">
        <v>56.133662256111236</v>
      </c>
      <c r="E53" s="90">
        <v>16.707782013904463</v>
      </c>
      <c r="F53" s="90">
        <v>27.1585557299843</v>
      </c>
      <c r="G53" s="89">
        <v>4459</v>
      </c>
      <c r="H53" s="177"/>
    </row>
    <row r="54" spans="1:8" ht="20.25" customHeight="1">
      <c r="A54" s="189"/>
      <c r="B54" s="176">
        <v>2000</v>
      </c>
      <c r="C54" s="173">
        <v>12</v>
      </c>
      <c r="D54" s="90">
        <v>53.883593591563574</v>
      </c>
      <c r="E54" s="90">
        <v>17.258162644494018</v>
      </c>
      <c r="F54" s="90">
        <v>28.858243763942404</v>
      </c>
      <c r="G54" s="89">
        <v>4931</v>
      </c>
      <c r="H54" s="177"/>
    </row>
    <row r="55" spans="1:8" ht="20.25" customHeight="1" hidden="1">
      <c r="A55" s="189"/>
      <c r="B55" s="176">
        <v>2001</v>
      </c>
      <c r="C55" s="173">
        <v>13</v>
      </c>
      <c r="D55" s="90">
        <v>51.15321252059309</v>
      </c>
      <c r="E55" s="90">
        <v>17.236408566721583</v>
      </c>
      <c r="F55" s="90">
        <v>31.610378912685338</v>
      </c>
      <c r="G55" s="89">
        <v>4856</v>
      </c>
      <c r="H55" s="177"/>
    </row>
    <row r="56" spans="1:8" ht="20.25" customHeight="1" hidden="1">
      <c r="A56" s="189"/>
      <c r="B56" s="176">
        <v>2002</v>
      </c>
      <c r="C56" s="173">
        <v>14</v>
      </c>
      <c r="D56" s="90">
        <v>49.59719066308614</v>
      </c>
      <c r="E56" s="90">
        <v>18.03346416029746</v>
      </c>
      <c r="F56" s="90">
        <v>32.369345176616406</v>
      </c>
      <c r="G56" s="89">
        <v>4841</v>
      </c>
      <c r="H56" s="177"/>
    </row>
    <row r="57" spans="1:8" ht="20.25" customHeight="1">
      <c r="A57" s="189"/>
      <c r="B57" s="176">
        <v>2003</v>
      </c>
      <c r="C57" s="173">
        <v>15</v>
      </c>
      <c r="D57" s="90">
        <v>51.42195070570887</v>
      </c>
      <c r="E57" s="90">
        <v>18.95934274278492</v>
      </c>
      <c r="F57" s="90">
        <v>29.618706551506214</v>
      </c>
      <c r="G57" s="89">
        <v>4746</v>
      </c>
      <c r="H57" s="177"/>
    </row>
    <row r="58" spans="1:8" ht="20.25" customHeight="1">
      <c r="A58" s="91"/>
      <c r="B58" s="176">
        <v>2004</v>
      </c>
      <c r="C58" s="173">
        <v>16</v>
      </c>
      <c r="D58" s="90">
        <v>51.486097794822626</v>
      </c>
      <c r="E58" s="90">
        <v>19.15627996164909</v>
      </c>
      <c r="F58" s="90">
        <v>29.357622243528287</v>
      </c>
      <c r="G58" s="89">
        <v>5215</v>
      </c>
      <c r="H58" s="177"/>
    </row>
    <row r="59" spans="1:8" ht="20.25" customHeight="1">
      <c r="A59" s="91"/>
      <c r="B59" s="176">
        <v>2005</v>
      </c>
      <c r="C59" s="173">
        <v>17</v>
      </c>
      <c r="D59" s="90">
        <v>53.683827542295795</v>
      </c>
      <c r="E59" s="90">
        <v>20.0836820083682</v>
      </c>
      <c r="F59" s="90">
        <v>26.232490449335998</v>
      </c>
      <c r="G59" s="89">
        <v>5497</v>
      </c>
      <c r="H59" s="177"/>
    </row>
    <row r="60" spans="1:8" ht="20.25" customHeight="1">
      <c r="A60" s="91"/>
      <c r="B60" s="176">
        <v>2006</v>
      </c>
      <c r="C60" s="173">
        <v>18</v>
      </c>
      <c r="D60" s="90">
        <v>52.2</v>
      </c>
      <c r="E60" s="90">
        <v>22</v>
      </c>
      <c r="F60" s="90">
        <v>25.8</v>
      </c>
      <c r="G60" s="89">
        <v>5532</v>
      </c>
      <c r="H60" s="177"/>
    </row>
    <row r="61" spans="1:8" ht="20.25" customHeight="1">
      <c r="A61" s="91"/>
      <c r="B61" s="176">
        <v>2007</v>
      </c>
      <c r="C61" s="173">
        <v>19</v>
      </c>
      <c r="D61" s="90">
        <v>50.1</v>
      </c>
      <c r="E61" s="90">
        <v>23.2</v>
      </c>
      <c r="F61" s="90">
        <v>26.7</v>
      </c>
      <c r="G61" s="89">
        <v>5644</v>
      </c>
      <c r="H61" s="177"/>
    </row>
    <row r="62" spans="1:8" ht="20.25" customHeight="1">
      <c r="A62" s="91"/>
      <c r="B62" s="176">
        <v>2008</v>
      </c>
      <c r="C62" s="173">
        <v>20</v>
      </c>
      <c r="D62" s="90">
        <v>47.5</v>
      </c>
      <c r="E62" s="90">
        <v>24</v>
      </c>
      <c r="F62" s="90">
        <v>28.5</v>
      </c>
      <c r="G62" s="89">
        <v>5596</v>
      </c>
      <c r="H62" s="177"/>
    </row>
    <row r="63" spans="1:8" ht="20.25" customHeight="1">
      <c r="A63" s="91"/>
      <c r="B63" s="176">
        <v>2009</v>
      </c>
      <c r="C63" s="173">
        <v>21</v>
      </c>
      <c r="D63" s="90">
        <v>46.5</v>
      </c>
      <c r="E63" s="90">
        <v>22.5</v>
      </c>
      <c r="F63" s="90">
        <v>31</v>
      </c>
      <c r="G63" s="89">
        <v>5584</v>
      </c>
      <c r="H63" s="177"/>
    </row>
    <row r="64" spans="1:8" ht="6.75" customHeight="1">
      <c r="A64" s="88"/>
      <c r="B64" s="178"/>
      <c r="C64" s="179"/>
      <c r="D64" s="87"/>
      <c r="E64" s="87"/>
      <c r="F64" s="87"/>
      <c r="G64" s="86"/>
      <c r="H64" s="177"/>
    </row>
    <row r="65" spans="1:7" ht="7.5" customHeight="1">
      <c r="A65" s="85"/>
      <c r="B65" s="84"/>
      <c r="C65" s="84"/>
      <c r="D65" s="83"/>
      <c r="E65" s="83"/>
      <c r="F65" s="83"/>
      <c r="G65" s="82"/>
    </row>
    <row r="66" spans="1:7" s="25" customFormat="1" ht="12">
      <c r="A66" s="18" t="s">
        <v>49</v>
      </c>
      <c r="B66" s="18"/>
      <c r="C66" s="18"/>
      <c r="D66" s="18"/>
      <c r="E66" s="18"/>
      <c r="F66" s="18"/>
      <c r="G66" s="18"/>
    </row>
    <row r="67" spans="1:7" s="25" customFormat="1" ht="12">
      <c r="A67" s="18"/>
      <c r="B67" s="20" t="s">
        <v>112</v>
      </c>
      <c r="C67" s="20"/>
      <c r="D67" s="18"/>
      <c r="E67" s="18"/>
      <c r="F67" s="18"/>
      <c r="G67" s="18"/>
    </row>
    <row r="68" spans="1:7" s="25" customFormat="1" ht="12">
      <c r="A68" s="18" t="s">
        <v>48</v>
      </c>
      <c r="B68" s="81" t="s">
        <v>47</v>
      </c>
      <c r="C68" s="81"/>
      <c r="D68" s="18"/>
      <c r="E68" s="18"/>
      <c r="F68" s="18"/>
      <c r="G68" s="18"/>
    </row>
    <row r="69" spans="1:7" s="25" customFormat="1" ht="12">
      <c r="A69" s="18"/>
      <c r="B69" s="81"/>
      <c r="C69" s="81"/>
      <c r="D69" s="18"/>
      <c r="E69" s="18"/>
      <c r="F69" s="18"/>
      <c r="G69" s="18"/>
    </row>
    <row r="70" spans="1:7" s="25" customFormat="1" ht="12">
      <c r="A70" s="18"/>
      <c r="B70" s="81"/>
      <c r="C70" s="81"/>
      <c r="D70" s="18"/>
      <c r="E70" s="18"/>
      <c r="F70" s="18"/>
      <c r="G70" s="18"/>
    </row>
    <row r="71" spans="2:3" s="24" customFormat="1" ht="13.5">
      <c r="B71" s="80"/>
      <c r="C71" s="80"/>
    </row>
    <row r="72" spans="2:3" s="24" customFormat="1" ht="13.5">
      <c r="B72" s="80"/>
      <c r="C72" s="80"/>
    </row>
  </sheetData>
  <sheetProtection/>
  <mergeCells count="6">
    <mergeCell ref="A2:G2"/>
    <mergeCell ref="A5:A9"/>
    <mergeCell ref="A17:A21"/>
    <mergeCell ref="A29:A33"/>
    <mergeCell ref="A41:A45"/>
    <mergeCell ref="A53:A57"/>
  </mergeCells>
  <printOptions horizontalCentered="1"/>
  <pageMargins left="0.3937007874015748" right="0.3937007874015748" top="0.5" bottom="0.52" header="0.2755905511811024" footer="0.275590551181102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5"/>
  <sheetViews>
    <sheetView zoomScale="80" zoomScaleNormal="80" zoomScaleSheetLayoutView="80" zoomScalePageLayoutView="0" workbookViewId="0" topLeftCell="A1">
      <selection activeCell="A4" sqref="A4:A5"/>
    </sheetView>
  </sheetViews>
  <sheetFormatPr defaultColWidth="9.00390625" defaultRowHeight="13.5"/>
  <cols>
    <col min="1" max="1" width="18.625" style="24" customWidth="1"/>
    <col min="2" max="2" width="7.75390625" style="99" customWidth="1"/>
    <col min="3" max="3" width="6.125" style="99" customWidth="1"/>
    <col min="4" max="5" width="17.625" style="24" customWidth="1"/>
    <col min="6" max="6" width="17.625" style="105" customWidth="1"/>
    <col min="7" max="7" width="6.625" style="24" customWidth="1"/>
    <col min="8" max="16384" width="9.00390625" style="24" customWidth="1"/>
  </cols>
  <sheetData>
    <row r="2" spans="1:6" ht="23.25" customHeight="1">
      <c r="A2" s="193" t="s">
        <v>69</v>
      </c>
      <c r="B2" s="193"/>
      <c r="C2" s="193"/>
      <c r="D2" s="193"/>
      <c r="E2" s="193"/>
      <c r="F2" s="193"/>
    </row>
    <row r="3" spans="5:6" ht="15" customHeight="1" thickBot="1">
      <c r="E3" s="194" t="s">
        <v>68</v>
      </c>
      <c r="F3" s="194"/>
    </row>
    <row r="4" spans="1:6" s="99" customFormat="1" ht="30" customHeight="1">
      <c r="A4" s="195" t="s">
        <v>67</v>
      </c>
      <c r="B4" s="197" t="s">
        <v>56</v>
      </c>
      <c r="C4" s="159"/>
      <c r="D4" s="199" t="s">
        <v>66</v>
      </c>
      <c r="E4" s="200"/>
      <c r="F4" s="201"/>
    </row>
    <row r="5" spans="1:6" s="99" customFormat="1" ht="33.75" customHeight="1">
      <c r="A5" s="196"/>
      <c r="B5" s="198"/>
      <c r="C5" s="160"/>
      <c r="D5" s="128" t="s">
        <v>65</v>
      </c>
      <c r="E5" s="128" t="s">
        <v>64</v>
      </c>
      <c r="F5" s="127" t="s">
        <v>63</v>
      </c>
    </row>
    <row r="6" spans="1:6" ht="15" customHeight="1">
      <c r="A6" s="190" t="s">
        <v>37</v>
      </c>
      <c r="B6" s="161">
        <v>2002</v>
      </c>
      <c r="C6" s="162">
        <v>14</v>
      </c>
      <c r="D6" s="118">
        <v>6069</v>
      </c>
      <c r="E6" s="118">
        <v>34977</v>
      </c>
      <c r="F6" s="117">
        <v>-28908</v>
      </c>
    </row>
    <row r="7" spans="1:6" ht="15" customHeight="1">
      <c r="A7" s="191"/>
      <c r="B7" s="163">
        <v>2003</v>
      </c>
      <c r="C7" s="162">
        <v>15</v>
      </c>
      <c r="D7" s="118">
        <v>11475</v>
      </c>
      <c r="E7" s="118">
        <v>36505</v>
      </c>
      <c r="F7" s="117">
        <v>-25030</v>
      </c>
    </row>
    <row r="8" spans="1:6" ht="15" customHeight="1">
      <c r="A8" s="191"/>
      <c r="B8" s="163">
        <v>2004</v>
      </c>
      <c r="C8" s="162">
        <v>16</v>
      </c>
      <c r="D8" s="118">
        <v>14343</v>
      </c>
      <c r="E8" s="118">
        <v>48175</v>
      </c>
      <c r="F8" s="117">
        <v>-33832</v>
      </c>
    </row>
    <row r="9" spans="1:6" ht="15" customHeight="1">
      <c r="A9" s="191"/>
      <c r="B9" s="163">
        <v>2005</v>
      </c>
      <c r="C9" s="162">
        <v>17</v>
      </c>
      <c r="D9" s="118">
        <v>15555</v>
      </c>
      <c r="E9" s="118">
        <v>48102</v>
      </c>
      <c r="F9" s="117">
        <v>-32547</v>
      </c>
    </row>
    <row r="10" spans="1:6" ht="15" customHeight="1">
      <c r="A10" s="191"/>
      <c r="B10" s="163">
        <v>2006</v>
      </c>
      <c r="C10" s="162">
        <v>18</v>
      </c>
      <c r="D10" s="118">
        <v>11490</v>
      </c>
      <c r="E10" s="118">
        <v>37659</v>
      </c>
      <c r="F10" s="117">
        <v>-26169</v>
      </c>
    </row>
    <row r="11" spans="1:6" ht="15" customHeight="1">
      <c r="A11" s="119"/>
      <c r="B11" s="163">
        <v>2007</v>
      </c>
      <c r="C11" s="162">
        <v>19</v>
      </c>
      <c r="D11" s="118">
        <v>12422</v>
      </c>
      <c r="E11" s="118">
        <v>37261</v>
      </c>
      <c r="F11" s="117">
        <v>-24839</v>
      </c>
    </row>
    <row r="12" spans="1:6" ht="15" customHeight="1">
      <c r="A12" s="119"/>
      <c r="B12" s="163">
        <v>2008</v>
      </c>
      <c r="C12" s="162">
        <v>20</v>
      </c>
      <c r="D12" s="118">
        <v>13781</v>
      </c>
      <c r="E12" s="118">
        <v>38976</v>
      </c>
      <c r="F12" s="117">
        <v>-25195</v>
      </c>
    </row>
    <row r="13" spans="1:6" ht="15" customHeight="1">
      <c r="A13" s="119"/>
      <c r="B13" s="163">
        <v>2009</v>
      </c>
      <c r="C13" s="162">
        <v>21</v>
      </c>
      <c r="D13" s="118">
        <v>12537</v>
      </c>
      <c r="E13" s="118">
        <v>34788</v>
      </c>
      <c r="F13" s="117">
        <f>D13-E13</f>
        <v>-22251</v>
      </c>
    </row>
    <row r="14" spans="1:6" ht="6.75" customHeight="1">
      <c r="A14" s="122"/>
      <c r="B14" s="164"/>
      <c r="C14" s="165"/>
      <c r="D14" s="121"/>
      <c r="E14" s="121"/>
      <c r="F14" s="120"/>
    </row>
    <row r="15" spans="1:6" ht="15" customHeight="1">
      <c r="A15" s="191" t="s">
        <v>106</v>
      </c>
      <c r="B15" s="163">
        <v>2002</v>
      </c>
      <c r="C15" s="162">
        <v>14</v>
      </c>
      <c r="D15" s="118">
        <v>101798</v>
      </c>
      <c r="E15" s="118">
        <v>81707</v>
      </c>
      <c r="F15" s="117">
        <v>20091</v>
      </c>
    </row>
    <row r="16" spans="1:6" ht="15" customHeight="1">
      <c r="A16" s="191"/>
      <c r="B16" s="163">
        <v>2003</v>
      </c>
      <c r="C16" s="162">
        <v>15</v>
      </c>
      <c r="D16" s="118">
        <v>99207</v>
      </c>
      <c r="E16" s="118">
        <v>81924</v>
      </c>
      <c r="F16" s="117">
        <v>17283</v>
      </c>
    </row>
    <row r="17" spans="1:6" ht="15" customHeight="1">
      <c r="A17" s="191"/>
      <c r="B17" s="163">
        <v>2004</v>
      </c>
      <c r="C17" s="162">
        <v>16</v>
      </c>
      <c r="D17" s="118">
        <v>112957</v>
      </c>
      <c r="E17" s="118">
        <v>94344</v>
      </c>
      <c r="F17" s="117">
        <v>18613</v>
      </c>
    </row>
    <row r="18" spans="1:6" ht="15" customHeight="1">
      <c r="A18" s="191"/>
      <c r="B18" s="163">
        <v>2005</v>
      </c>
      <c r="C18" s="162">
        <v>17</v>
      </c>
      <c r="D18" s="118">
        <v>123039</v>
      </c>
      <c r="E18" s="118">
        <v>99469</v>
      </c>
      <c r="F18" s="117">
        <f>D18-E18</f>
        <v>23570</v>
      </c>
    </row>
    <row r="19" spans="1:6" ht="15" customHeight="1">
      <c r="A19" s="191"/>
      <c r="B19" s="163">
        <v>2006</v>
      </c>
      <c r="C19" s="162">
        <v>18</v>
      </c>
      <c r="D19" s="124">
        <v>128941</v>
      </c>
      <c r="E19" s="118">
        <v>104450</v>
      </c>
      <c r="F19" s="123">
        <f>D19-E19</f>
        <v>24491</v>
      </c>
    </row>
    <row r="20" spans="1:6" ht="15" customHeight="1">
      <c r="A20" s="119"/>
      <c r="B20" s="163">
        <v>2007</v>
      </c>
      <c r="C20" s="162">
        <v>19</v>
      </c>
      <c r="D20" s="124">
        <v>145231</v>
      </c>
      <c r="E20" s="124">
        <v>109896</v>
      </c>
      <c r="F20" s="123">
        <f>D20-E20</f>
        <v>35335</v>
      </c>
    </row>
    <row r="21" spans="1:6" ht="15" customHeight="1">
      <c r="A21" s="119"/>
      <c r="B21" s="163">
        <v>2008</v>
      </c>
      <c r="C21" s="162">
        <v>20</v>
      </c>
      <c r="D21" s="124">
        <v>166375</v>
      </c>
      <c r="E21" s="124">
        <v>117886</v>
      </c>
      <c r="F21" s="123">
        <f>D21-E21</f>
        <v>48489</v>
      </c>
    </row>
    <row r="22" spans="1:6" ht="15" customHeight="1">
      <c r="A22" s="119"/>
      <c r="B22" s="163">
        <v>2009</v>
      </c>
      <c r="C22" s="162">
        <v>21</v>
      </c>
      <c r="D22" s="118">
        <v>147554</v>
      </c>
      <c r="E22" s="118">
        <v>105202</v>
      </c>
      <c r="F22" s="117">
        <f>D22-E22</f>
        <v>42352</v>
      </c>
    </row>
    <row r="23" spans="1:6" s="125" customFormat="1" ht="6.75" customHeight="1">
      <c r="A23" s="126"/>
      <c r="B23" s="164"/>
      <c r="C23" s="165"/>
      <c r="D23" s="121"/>
      <c r="E23" s="121"/>
      <c r="F23" s="120"/>
    </row>
    <row r="24" spans="1:6" s="125" customFormat="1" ht="15" customHeight="1">
      <c r="A24" s="192" t="s">
        <v>107</v>
      </c>
      <c r="B24" s="163">
        <v>2002</v>
      </c>
      <c r="C24" s="162">
        <v>14</v>
      </c>
      <c r="D24" s="118">
        <v>27819</v>
      </c>
      <c r="E24" s="118">
        <v>51125</v>
      </c>
      <c r="F24" s="117">
        <v>-23306</v>
      </c>
    </row>
    <row r="25" spans="1:6" ht="15" customHeight="1">
      <c r="A25" s="192"/>
      <c r="B25" s="163">
        <v>2003</v>
      </c>
      <c r="C25" s="162">
        <v>15</v>
      </c>
      <c r="D25" s="118">
        <v>30736</v>
      </c>
      <c r="E25" s="118">
        <v>58627</v>
      </c>
      <c r="F25" s="117">
        <v>-27891</v>
      </c>
    </row>
    <row r="26" spans="1:7" ht="15" customHeight="1">
      <c r="A26" s="192"/>
      <c r="B26" s="163">
        <v>2004</v>
      </c>
      <c r="C26" s="162">
        <v>16</v>
      </c>
      <c r="D26" s="118">
        <v>37166</v>
      </c>
      <c r="E26" s="118">
        <v>69076</v>
      </c>
      <c r="F26" s="117">
        <v>-31910</v>
      </c>
      <c r="G26" s="166"/>
    </row>
    <row r="27" spans="1:7" ht="15" customHeight="1">
      <c r="A27" s="192"/>
      <c r="B27" s="163">
        <v>2005</v>
      </c>
      <c r="C27" s="162">
        <v>17</v>
      </c>
      <c r="D27" s="118">
        <v>39411</v>
      </c>
      <c r="E27" s="118">
        <v>72993</v>
      </c>
      <c r="F27" s="117">
        <v>-33582</v>
      </c>
      <c r="G27" s="166"/>
    </row>
    <row r="28" spans="1:7" ht="15" customHeight="1">
      <c r="A28" s="192"/>
      <c r="B28" s="163">
        <v>2006</v>
      </c>
      <c r="C28" s="162">
        <v>18</v>
      </c>
      <c r="D28" s="118">
        <v>43803</v>
      </c>
      <c r="E28" s="118">
        <v>77674</v>
      </c>
      <c r="F28" s="117">
        <v>-33871</v>
      </c>
      <c r="G28" s="166"/>
    </row>
    <row r="29" spans="1:7" ht="15" customHeight="1">
      <c r="A29" s="119"/>
      <c r="B29" s="163">
        <v>2007</v>
      </c>
      <c r="C29" s="162">
        <v>19</v>
      </c>
      <c r="D29" s="124">
        <v>48193</v>
      </c>
      <c r="E29" s="124">
        <v>86747</v>
      </c>
      <c r="F29" s="123">
        <v>-38554</v>
      </c>
      <c r="G29" s="166"/>
    </row>
    <row r="30" spans="1:7" ht="15" customHeight="1">
      <c r="A30" s="119"/>
      <c r="B30" s="163">
        <v>2008</v>
      </c>
      <c r="C30" s="162">
        <v>20</v>
      </c>
      <c r="D30" s="124">
        <v>46285</v>
      </c>
      <c r="E30" s="124">
        <v>83584</v>
      </c>
      <c r="F30" s="123">
        <v>-37299</v>
      </c>
      <c r="G30" s="166"/>
    </row>
    <row r="31" spans="1:7" ht="15" customHeight="1">
      <c r="A31" s="119"/>
      <c r="B31" s="163">
        <v>2009</v>
      </c>
      <c r="C31" s="162">
        <v>21</v>
      </c>
      <c r="D31" s="118">
        <v>38545</v>
      </c>
      <c r="E31" s="118">
        <v>61130</v>
      </c>
      <c r="F31" s="117">
        <v>-22585</v>
      </c>
      <c r="G31" s="166"/>
    </row>
    <row r="32" spans="1:6" ht="7.5" customHeight="1">
      <c r="A32" s="122"/>
      <c r="B32" s="164"/>
      <c r="C32" s="165"/>
      <c r="D32" s="121"/>
      <c r="E32" s="121"/>
      <c r="F32" s="120"/>
    </row>
    <row r="33" spans="1:6" ht="15" customHeight="1">
      <c r="A33" s="191" t="s">
        <v>108</v>
      </c>
      <c r="B33" s="161">
        <v>2002</v>
      </c>
      <c r="C33" s="162">
        <v>14</v>
      </c>
      <c r="D33" s="118">
        <v>38110</v>
      </c>
      <c r="E33" s="118">
        <v>23773</v>
      </c>
      <c r="F33" s="117">
        <v>14337</v>
      </c>
    </row>
    <row r="34" spans="1:6" ht="15" customHeight="1">
      <c r="A34" s="191"/>
      <c r="B34" s="163">
        <v>2003</v>
      </c>
      <c r="C34" s="162">
        <v>15</v>
      </c>
      <c r="D34" s="118">
        <v>43406</v>
      </c>
      <c r="E34" s="118">
        <v>28143</v>
      </c>
      <c r="F34" s="117">
        <v>15263</v>
      </c>
    </row>
    <row r="35" spans="1:6" ht="15" customHeight="1">
      <c r="A35" s="191"/>
      <c r="B35" s="163">
        <v>2004</v>
      </c>
      <c r="C35" s="162">
        <v>16</v>
      </c>
      <c r="D35" s="118">
        <v>52607</v>
      </c>
      <c r="E35" s="118">
        <v>34674</v>
      </c>
      <c r="F35" s="117">
        <v>17933</v>
      </c>
    </row>
    <row r="36" spans="1:7" ht="15" customHeight="1">
      <c r="A36" s="191"/>
      <c r="B36" s="163">
        <v>2005</v>
      </c>
      <c r="C36" s="162">
        <v>17</v>
      </c>
      <c r="D36" s="124">
        <v>51691</v>
      </c>
      <c r="E36" s="124">
        <v>38813</v>
      </c>
      <c r="F36" s="123">
        <v>12878</v>
      </c>
      <c r="G36" s="166"/>
    </row>
    <row r="37" spans="1:7" ht="15" customHeight="1">
      <c r="A37" s="191"/>
      <c r="B37" s="163">
        <v>2006</v>
      </c>
      <c r="C37" s="162">
        <v>18</v>
      </c>
      <c r="D37" s="124">
        <v>54728</v>
      </c>
      <c r="E37" s="124">
        <v>39331</v>
      </c>
      <c r="F37" s="123">
        <v>15397</v>
      </c>
      <c r="G37" s="166"/>
    </row>
    <row r="38" spans="1:7" ht="15" customHeight="1">
      <c r="A38" s="119"/>
      <c r="B38" s="163">
        <v>2007</v>
      </c>
      <c r="C38" s="162">
        <v>19</v>
      </c>
      <c r="D38" s="124">
        <v>62916</v>
      </c>
      <c r="E38" s="124">
        <v>46029</v>
      </c>
      <c r="F38" s="123">
        <v>16887</v>
      </c>
      <c r="G38" s="166"/>
    </row>
    <row r="39" spans="1:7" ht="15" customHeight="1">
      <c r="A39" s="119"/>
      <c r="B39" s="163">
        <v>2008</v>
      </c>
      <c r="C39" s="162">
        <v>20</v>
      </c>
      <c r="D39" s="124">
        <v>67383</v>
      </c>
      <c r="E39" s="124">
        <v>50334</v>
      </c>
      <c r="F39" s="123">
        <v>17049</v>
      </c>
      <c r="G39" s="166"/>
    </row>
    <row r="40" spans="1:7" ht="15" customHeight="1">
      <c r="A40" s="119"/>
      <c r="B40" s="163">
        <v>2009</v>
      </c>
      <c r="C40" s="162">
        <v>21</v>
      </c>
      <c r="D40" s="118">
        <v>59391</v>
      </c>
      <c r="E40" s="118">
        <v>46009</v>
      </c>
      <c r="F40" s="117">
        <v>13382</v>
      </c>
      <c r="G40" s="166"/>
    </row>
    <row r="41" spans="1:6" ht="7.5" customHeight="1">
      <c r="A41" s="122"/>
      <c r="B41" s="164"/>
      <c r="C41" s="165"/>
      <c r="D41" s="121"/>
      <c r="E41" s="121"/>
      <c r="F41" s="120"/>
    </row>
    <row r="42" spans="1:6" ht="15" customHeight="1">
      <c r="A42" s="191" t="s">
        <v>109</v>
      </c>
      <c r="B42" s="163">
        <v>2002</v>
      </c>
      <c r="C42" s="162">
        <v>14</v>
      </c>
      <c r="D42" s="118">
        <v>26690</v>
      </c>
      <c r="E42" s="118">
        <v>59832</v>
      </c>
      <c r="F42" s="117">
        <v>-33142</v>
      </c>
    </row>
    <row r="43" spans="1:6" ht="15" customHeight="1">
      <c r="A43" s="191"/>
      <c r="B43" s="163">
        <v>2003</v>
      </c>
      <c r="C43" s="162">
        <v>15</v>
      </c>
      <c r="D43" s="118">
        <v>30104</v>
      </c>
      <c r="E43" s="118">
        <v>72777</v>
      </c>
      <c r="F43" s="117">
        <v>-42673</v>
      </c>
    </row>
    <row r="44" spans="1:6" ht="15" customHeight="1">
      <c r="A44" s="191"/>
      <c r="B44" s="163">
        <v>2004</v>
      </c>
      <c r="C44" s="162">
        <v>16</v>
      </c>
      <c r="D44" s="118">
        <v>35569</v>
      </c>
      <c r="E44" s="118">
        <v>79438</v>
      </c>
      <c r="F44" s="123">
        <v>-43869</v>
      </c>
    </row>
    <row r="45" spans="1:7" ht="15" customHeight="1">
      <c r="A45" s="191"/>
      <c r="B45" s="163">
        <v>2005</v>
      </c>
      <c r="C45" s="162">
        <v>17</v>
      </c>
      <c r="D45" s="118">
        <v>38220</v>
      </c>
      <c r="E45" s="118">
        <v>82228</v>
      </c>
      <c r="F45" s="117">
        <v>-44008</v>
      </c>
      <c r="G45" s="166"/>
    </row>
    <row r="46" spans="1:7" ht="15" customHeight="1">
      <c r="A46" s="191"/>
      <c r="B46" s="163">
        <v>2006</v>
      </c>
      <c r="C46" s="162">
        <v>18</v>
      </c>
      <c r="D46" s="124">
        <v>42921</v>
      </c>
      <c r="E46" s="118">
        <v>83066</v>
      </c>
      <c r="F46" s="123">
        <v>-40145</v>
      </c>
      <c r="G46" s="166"/>
    </row>
    <row r="47" spans="1:7" ht="15" customHeight="1">
      <c r="A47" s="119"/>
      <c r="B47" s="163">
        <v>2007</v>
      </c>
      <c r="C47" s="162">
        <v>19</v>
      </c>
      <c r="D47" s="124">
        <v>46903</v>
      </c>
      <c r="E47" s="124">
        <v>93767</v>
      </c>
      <c r="F47" s="123">
        <v>-46864</v>
      </c>
      <c r="G47" s="166"/>
    </row>
    <row r="48" spans="1:7" ht="15" customHeight="1">
      <c r="A48" s="119"/>
      <c r="B48" s="163">
        <v>2008</v>
      </c>
      <c r="C48" s="162">
        <v>20</v>
      </c>
      <c r="D48" s="118">
        <v>51225</v>
      </c>
      <c r="E48" s="118">
        <v>103386</v>
      </c>
      <c r="F48" s="117">
        <v>-52161</v>
      </c>
      <c r="G48" s="166"/>
    </row>
    <row r="49" spans="1:7" ht="15" customHeight="1">
      <c r="A49" s="119"/>
      <c r="B49" s="163">
        <v>2009</v>
      </c>
      <c r="C49" s="162">
        <v>21</v>
      </c>
      <c r="D49" s="118"/>
      <c r="E49" s="118"/>
      <c r="F49" s="117">
        <f>D49-E49</f>
        <v>0</v>
      </c>
      <c r="G49" s="166"/>
    </row>
    <row r="50" spans="1:6" ht="6" customHeight="1">
      <c r="A50" s="122"/>
      <c r="B50" s="164"/>
      <c r="C50" s="165"/>
      <c r="D50" s="121"/>
      <c r="E50" s="121"/>
      <c r="F50" s="120"/>
    </row>
    <row r="51" spans="1:6" ht="15" customHeight="1">
      <c r="A51" s="191" t="s">
        <v>110</v>
      </c>
      <c r="B51" s="163">
        <v>2002</v>
      </c>
      <c r="C51" s="162">
        <v>14</v>
      </c>
      <c r="D51" s="118">
        <v>28192</v>
      </c>
      <c r="E51" s="118">
        <v>19636</v>
      </c>
      <c r="F51" s="117">
        <v>8556</v>
      </c>
    </row>
    <row r="52" spans="1:6" ht="15" customHeight="1">
      <c r="A52" s="191"/>
      <c r="B52" s="163">
        <v>2003</v>
      </c>
      <c r="C52" s="162">
        <v>15</v>
      </c>
      <c r="D52" s="118">
        <v>32591</v>
      </c>
      <c r="E52" s="118">
        <v>23731</v>
      </c>
      <c r="F52" s="117">
        <v>8860</v>
      </c>
    </row>
    <row r="53" spans="1:6" ht="15" customHeight="1">
      <c r="A53" s="191"/>
      <c r="B53" s="163">
        <v>2004</v>
      </c>
      <c r="C53" s="162">
        <v>16</v>
      </c>
      <c r="D53" s="118">
        <v>37870</v>
      </c>
      <c r="E53" s="118">
        <v>24064</v>
      </c>
      <c r="F53" s="117">
        <v>13806</v>
      </c>
    </row>
    <row r="54" spans="1:7" ht="15" customHeight="1">
      <c r="A54" s="191"/>
      <c r="B54" s="163">
        <v>2005</v>
      </c>
      <c r="C54" s="162">
        <v>17</v>
      </c>
      <c r="D54" s="118">
        <v>38374</v>
      </c>
      <c r="E54" s="118">
        <v>26774</v>
      </c>
      <c r="F54" s="117">
        <v>11600</v>
      </c>
      <c r="G54" s="166"/>
    </row>
    <row r="55" spans="1:7" ht="15" customHeight="1">
      <c r="A55" s="191"/>
      <c r="B55" s="163">
        <v>2006</v>
      </c>
      <c r="C55" s="162">
        <v>18</v>
      </c>
      <c r="D55" s="118">
        <v>41644</v>
      </c>
      <c r="E55" s="118">
        <v>27437</v>
      </c>
      <c r="F55" s="117">
        <v>14207</v>
      </c>
      <c r="G55" s="166"/>
    </row>
    <row r="56" spans="1:7" ht="15" customHeight="1">
      <c r="A56" s="119"/>
      <c r="B56" s="163">
        <v>2007</v>
      </c>
      <c r="C56" s="162">
        <v>19</v>
      </c>
      <c r="D56" s="124">
        <v>46144</v>
      </c>
      <c r="E56" s="124">
        <v>32754</v>
      </c>
      <c r="F56" s="117">
        <v>13390</v>
      </c>
      <c r="G56" s="166"/>
    </row>
    <row r="57" spans="1:7" ht="15" customHeight="1">
      <c r="A57" s="119"/>
      <c r="B57" s="163">
        <v>2008</v>
      </c>
      <c r="C57" s="162">
        <v>20</v>
      </c>
      <c r="D57" s="124">
        <v>48757</v>
      </c>
      <c r="E57" s="124">
        <v>37803</v>
      </c>
      <c r="F57" s="123">
        <v>10954</v>
      </c>
      <c r="G57" s="166"/>
    </row>
    <row r="58" spans="1:7" ht="15" customHeight="1">
      <c r="A58" s="119"/>
      <c r="B58" s="163">
        <v>2009</v>
      </c>
      <c r="C58" s="162">
        <v>21</v>
      </c>
      <c r="D58" s="118">
        <v>41872</v>
      </c>
      <c r="E58" s="118">
        <v>34329</v>
      </c>
      <c r="F58" s="117">
        <v>7543</v>
      </c>
      <c r="G58" s="166"/>
    </row>
    <row r="59" spans="1:6" ht="6" customHeight="1" thickBot="1">
      <c r="A59" s="116"/>
      <c r="B59" s="167"/>
      <c r="C59" s="165"/>
      <c r="D59" s="115"/>
      <c r="E59" s="115"/>
      <c r="F59" s="114"/>
    </row>
    <row r="60" spans="1:6" s="46" customFormat="1" ht="8.25" customHeight="1">
      <c r="A60" s="113"/>
      <c r="B60" s="168"/>
      <c r="C60" s="169"/>
      <c r="D60" s="170"/>
      <c r="E60" s="112"/>
      <c r="F60" s="111"/>
    </row>
    <row r="61" spans="1:6" s="46" customFormat="1" ht="13.5">
      <c r="A61" s="107" t="s">
        <v>62</v>
      </c>
      <c r="B61" s="110"/>
      <c r="C61" s="171"/>
      <c r="D61" s="172"/>
      <c r="E61" s="107"/>
      <c r="F61" s="106"/>
    </row>
    <row r="62" spans="1:6" s="46" customFormat="1" ht="13.5">
      <c r="A62" s="107"/>
      <c r="B62" s="109" t="s">
        <v>111</v>
      </c>
      <c r="C62" s="173"/>
      <c r="D62" s="107"/>
      <c r="E62" s="107"/>
      <c r="F62" s="106"/>
    </row>
    <row r="63" spans="1:6" s="46" customFormat="1" ht="13.5">
      <c r="A63" s="107" t="s">
        <v>61</v>
      </c>
      <c r="B63" s="107" t="s">
        <v>60</v>
      </c>
      <c r="C63" s="171"/>
      <c r="D63" s="107"/>
      <c r="E63" s="107"/>
      <c r="F63" s="106"/>
    </row>
    <row r="64" spans="1:6" s="46" customFormat="1" ht="12">
      <c r="A64" s="107"/>
      <c r="B64" s="108" t="s">
        <v>59</v>
      </c>
      <c r="C64" s="108"/>
      <c r="D64" s="107"/>
      <c r="E64" s="107"/>
      <c r="F64" s="106"/>
    </row>
    <row r="65" spans="1:6" ht="13.5">
      <c r="A65" s="107"/>
      <c r="B65" s="107"/>
      <c r="C65" s="107"/>
      <c r="D65" s="107"/>
      <c r="E65" s="107"/>
      <c r="F65" s="106"/>
    </row>
  </sheetData>
  <sheetProtection/>
  <mergeCells count="11">
    <mergeCell ref="A2:F2"/>
    <mergeCell ref="E3:F3"/>
    <mergeCell ref="A4:A5"/>
    <mergeCell ref="B4:B5"/>
    <mergeCell ref="D4:F4"/>
    <mergeCell ref="A6:A10"/>
    <mergeCell ref="A15:A19"/>
    <mergeCell ref="A24:A28"/>
    <mergeCell ref="A33:A37"/>
    <mergeCell ref="A42:A46"/>
    <mergeCell ref="A51:A55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2012-05-11T08:26:50Z</cp:lastPrinted>
  <dcterms:created xsi:type="dcterms:W3CDTF">2008-11-04T09:44:55Z</dcterms:created>
  <dcterms:modified xsi:type="dcterms:W3CDTF">2012-10-31T05:57:30Z</dcterms:modified>
  <cp:category/>
  <cp:version/>
  <cp:contentType/>
  <cp:contentStatus/>
</cp:coreProperties>
</file>