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80" windowHeight="11280" tabRatio="920" activeTab="4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'グラフ'!$A$1:$T$40</definedName>
    <definedName name="_xlnm.Print_Area" localSheetId="3">'推移表 (2)'!$A$1:$R$107</definedName>
  </definedNames>
  <calcPr fullCalcOnLoad="1"/>
</workbook>
</file>

<file path=xl/sharedStrings.xml><?xml version="1.0" encoding="utf-8"?>
<sst xmlns="http://schemas.openxmlformats.org/spreadsheetml/2006/main" count="372" uniqueCount="228">
  <si>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</si>
  <si>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</si>
  <si>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</si>
  <si>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</si>
  <si>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</si>
  <si>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</si>
  <si>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</si>
  <si>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</si>
  <si>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</si>
  <si>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</si>
  <si>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</si>
  <si>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</si>
  <si>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</si>
  <si>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</si>
  <si>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</si>
  <si>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</si>
  <si>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</si>
  <si>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</si>
  <si>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</si>
  <si>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</si>
  <si>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</si>
  <si>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</si>
  <si>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</si>
  <si>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</si>
  <si>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</si>
  <si>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</si>
  <si>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</si>
  <si>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</si>
  <si>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</si>
  <si>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</si>
  <si>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</si>
  <si>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</si>
  <si>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</si>
  <si>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</si>
  <si>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</si>
  <si>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</si>
  <si>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</si>
  <si>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</si>
  <si>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</si>
  <si>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</si>
  <si>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</si>
  <si>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</si>
  <si>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</si>
  <si>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</si>
  <si>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</si>
  <si>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</si>
  <si>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</si>
  <si>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</si>
  <si>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</si>
  <si>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</si>
  <si>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</si>
  <si>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</si>
  <si>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</si>
  <si>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</si>
  <si>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</si>
  <si>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</si>
  <si>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</si>
  <si>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</si>
  <si>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</si>
  <si>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</si>
  <si>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</si>
  <si>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</si>
  <si>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</si>
  <si>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</si>
  <si>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</si>
  <si>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</si>
  <si>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</si>
  <si>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</si>
  <si>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</si>
  <si>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</si>
  <si>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</si>
  <si>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</si>
  <si>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</si>
  <si>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</si>
  <si>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</si>
  <si>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</si>
  <si>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</si>
  <si>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</si>
  <si>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</si>
  <si>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</si>
  <si>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</si>
  <si>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</si>
  <si>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</si>
  <si>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</si>
  <si>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</si>
  <si>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</si>
  <si>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</si>
  <si>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</si>
  <si>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</si>
  <si>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</si>
  <si>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</si>
  <si>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</si>
  <si>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</si>
  <si>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</si>
  <si>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</si>
  <si>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</si>
  <si>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</si>
  <si>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</si>
  <si>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</si>
  <si>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</si>
  <si>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</si>
  <si>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</si>
  <si>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</si>
  <si>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</si>
  <si>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</si>
  <si>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</si>
  <si>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</si>
  <si>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</si>
  <si>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</si>
  <si>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</si>
  <si>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</si>
  <si>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</si>
  <si>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</si>
  <si>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</si>
  <si>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</si>
  <si>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</si>
  <si>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</si>
  <si>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</si>
  <si>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</si>
  <si>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</si>
  <si>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</si>
  <si>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</si>
  <si>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</si>
  <si>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</si>
  <si>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</si>
  <si>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</si>
  <si>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</si>
  <si>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</si>
  <si>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</si>
  <si>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</si>
  <si>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</si>
  <si>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</si>
  <si>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</si>
  <si>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</si>
  <si>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</si>
  <si>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</si>
  <si>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</si>
  <si>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</si>
  <si>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</si>
  <si>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</si>
  <si>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</si>
  <si>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</si>
  <si>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</si>
  <si>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</si>
  <si>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</si>
  <si>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</si>
  <si>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</si>
  <si>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</si>
  <si>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</si>
  <si>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</si>
  <si>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</si>
  <si>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</si>
  <si>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</si>
  <si>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</si>
  <si>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</si>
  <si>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</si>
  <si>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</si>
  <si>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</si>
  <si>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</si>
  <si>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</si>
  <si>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</si>
  <si>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</si>
  <si>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</si>
  <si>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</si>
  <si>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</si>
  <si>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</si>
  <si>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</si>
  <si>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</si>
  <si>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</si>
  <si>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</si>
  <si>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</si>
  <si>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</si>
  <si>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</si>
  <si>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</si>
  <si>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</si>
  <si>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</si>
  <si>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</si>
  <si>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</si>
  <si>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</si>
  <si>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</si>
  <si>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</si>
  <si>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</si>
  <si>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</si>
  <si>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</si>
  <si>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</si>
  <si>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</si>
  <si>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</si>
  <si>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</si>
  <si>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</si>
  <si>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</si>
  <si>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</si>
  <si>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</si>
  <si>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</si>
  <si>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</si>
  <si>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</si>
  <si>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</si>
  <si>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</si>
  <si>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</si>
  <si>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</si>
  <si>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</si>
  <si>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</si>
  <si>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</si>
  <si>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</si>
  <si>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</si>
  <si>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</si>
  <si>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令和3年4月分</t>
  </si>
  <si>
    <t>　　３月</t>
  </si>
  <si>
    <t>令和３年５月分の営業普通倉庫の実績（主要２１社）について</t>
  </si>
  <si>
    <t>令和2年5月分</t>
  </si>
  <si>
    <t>　　４月</t>
  </si>
  <si>
    <t>　　5月</t>
  </si>
  <si>
    <t>令和3年5月</t>
  </si>
  <si>
    <t>営業普通倉庫２１社統計（令和３年５月）</t>
  </si>
  <si>
    <t>令和3年5月分</t>
  </si>
  <si>
    <t>▲12.4%</t>
  </si>
  <si>
    <t>5月</t>
  </si>
  <si>
    <t>▲11.5.%</t>
  </si>
  <si>
    <t>▲13.1%</t>
  </si>
  <si>
    <t>＋1.8%</t>
  </si>
  <si>
    <t>＋1.6%</t>
  </si>
  <si>
    <t>▲3.0%</t>
  </si>
  <si>
    <t>+17.1%</t>
  </si>
  <si>
    <t>▲1.7%</t>
  </si>
  <si>
    <t>▲7.4%</t>
  </si>
  <si>
    <t>＋15.1%</t>
  </si>
  <si>
    <t>＋10.7%</t>
  </si>
  <si>
    <t>▲5.1%</t>
  </si>
  <si>
    <r>
      <t>＜今月の動向＞
・入庫高については、数量２２８万トンで前月比▲７．3％、前年同月比１０．７％。
・出庫高については、数量２１９万トンで前月比▲１３．１％、前年同月比１５．1％。
・保管残高については、数量５１４万トンで前月比１．８％、前年同月比▲５．１％。
・入庫高については、数量で対前月比で減少し、対前年同月比は増加し、金額では対前月比、対前年同月比ともに減少した。出庫高については、数量と金額ともに対</t>
    </r>
    <r>
      <rPr>
        <b/>
        <sz val="14"/>
        <color indexed="8"/>
        <rFont val="ＭＳ Ｐゴシック"/>
        <family val="3"/>
      </rPr>
      <t>前月比で減少し対前年同月比では増加した。保管残高は、数量と金額ともに対前月比で増加し、対前年同月比では減少した。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</si>
</sst>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11"/>
      <color indexed="8"/>
      <name val="ＭＳ Ｐ明朝"/>
      <family val="1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1"/>
      <name val="Yu Gothic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2"/>
      <color theme="1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hair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distributed" vertical="center"/>
    </xf>
    <xf numFmtId="0" fontId="38" fillId="0" borderId="34" xfId="0" applyFont="1" applyBorder="1" applyAlignment="1">
      <alignment horizontal="center"/>
    </xf>
    <xf numFmtId="178" fontId="38" fillId="0" borderId="35" xfId="0" applyNumberFormat="1" applyFont="1" applyBorder="1" applyAlignment="1">
      <alignment/>
    </xf>
    <xf numFmtId="179" fontId="38" fillId="0" borderId="35" xfId="70" applyNumberFormat="1" applyFont="1" applyBorder="1" applyAlignment="1">
      <alignment/>
    </xf>
    <xf numFmtId="178" fontId="38" fillId="0" borderId="34" xfId="0" applyNumberFormat="1" applyFont="1" applyBorder="1" applyAlignment="1">
      <alignment/>
    </xf>
    <xf numFmtId="178" fontId="38" fillId="0" borderId="36" xfId="0" applyNumberFormat="1" applyFont="1" applyBorder="1" applyAlignment="1">
      <alignment/>
    </xf>
    <xf numFmtId="180" fontId="35" fillId="0" borderId="0" xfId="0" applyNumberFormat="1" applyFont="1" applyAlignment="1">
      <alignment/>
    </xf>
    <xf numFmtId="178" fontId="38" fillId="17" borderId="35" xfId="0" applyNumberFormat="1" applyFont="1" applyFill="1" applyBorder="1" applyAlignment="1">
      <alignment/>
    </xf>
    <xf numFmtId="178" fontId="35" fillId="17" borderId="34" xfId="0" applyNumberFormat="1" applyFont="1" applyFill="1" applyBorder="1" applyAlignment="1">
      <alignment/>
    </xf>
    <xf numFmtId="178" fontId="38" fillId="0" borderId="34" xfId="0" applyNumberFormat="1" applyFont="1" applyBorder="1" applyAlignment="1">
      <alignment horizontal="right"/>
    </xf>
    <xf numFmtId="178" fontId="38" fillId="0" borderId="36" xfId="0" applyNumberFormat="1" applyFont="1" applyBorder="1" applyAlignment="1">
      <alignment horizontal="right"/>
    </xf>
    <xf numFmtId="0" fontId="38" fillId="0" borderId="2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center"/>
    </xf>
    <xf numFmtId="178" fontId="38" fillId="0" borderId="29" xfId="0" applyNumberFormat="1" applyFont="1" applyBorder="1" applyAlignment="1">
      <alignment/>
    </xf>
    <xf numFmtId="179" fontId="38" fillId="0" borderId="29" xfId="70" applyNumberFormat="1" applyFont="1" applyBorder="1" applyAlignment="1">
      <alignment/>
    </xf>
    <xf numFmtId="178" fontId="38" fillId="0" borderId="30" xfId="0" applyNumberFormat="1" applyFont="1" applyBorder="1" applyAlignment="1">
      <alignment/>
    </xf>
    <xf numFmtId="178" fontId="38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distributed" vertical="center"/>
    </xf>
    <xf numFmtId="0" fontId="35" fillId="0" borderId="40" xfId="0" applyFont="1" applyBorder="1" applyAlignment="1">
      <alignment/>
    </xf>
    <xf numFmtId="0" fontId="39" fillId="0" borderId="3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5" fillId="0" borderId="4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9" fillId="0" borderId="22" xfId="0" applyFont="1" applyBorder="1" applyAlignment="1">
      <alignment/>
    </xf>
    <xf numFmtId="0" fontId="39" fillId="0" borderId="29" xfId="0" applyFont="1" applyBorder="1" applyAlignment="1">
      <alignment/>
    </xf>
    <xf numFmtId="0" fontId="35" fillId="0" borderId="8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39" fillId="0" borderId="45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37" xfId="0" applyFont="1" applyBorder="1" applyAlignment="1">
      <alignment/>
    </xf>
    <xf numFmtId="0" fontId="39" fillId="0" borderId="51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5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4" xfId="0" applyFont="1" applyBorder="1" applyAlignment="1">
      <alignment/>
    </xf>
    <xf numFmtId="49" fontId="39" fillId="0" borderId="50" xfId="0" applyNumberFormat="1" applyFont="1" applyBorder="1" applyAlignment="1">
      <alignment horizontal="distributed" vertical="center"/>
    </xf>
    <xf numFmtId="0" fontId="39" fillId="0" borderId="55" xfId="0" applyFont="1" applyBorder="1" applyAlignment="1">
      <alignment/>
    </xf>
    <xf numFmtId="49" fontId="39" fillId="0" borderId="56" xfId="0" applyNumberFormat="1" applyFont="1" applyBorder="1" applyAlignment="1">
      <alignment horizontal="distributed" vertical="center"/>
    </xf>
    <xf numFmtId="0" fontId="39" fillId="0" borderId="56" xfId="0" applyFont="1" applyBorder="1" applyAlignment="1">
      <alignment horizontal="distributed" vertical="center"/>
    </xf>
    <xf numFmtId="0" fontId="39" fillId="0" borderId="57" xfId="0" applyFont="1" applyBorder="1" applyAlignment="1">
      <alignment/>
    </xf>
    <xf numFmtId="0" fontId="39" fillId="0" borderId="5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0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60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59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9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59" xfId="0" applyFont="1" applyBorder="1" applyAlignment="1">
      <alignment/>
    </xf>
    <xf numFmtId="0" fontId="22" fillId="0" borderId="61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2" xfId="0" applyNumberFormat="1" applyFont="1" applyBorder="1" applyAlignment="1">
      <alignment horizontal="right"/>
    </xf>
    <xf numFmtId="178" fontId="22" fillId="0" borderId="62" xfId="0" applyNumberFormat="1" applyFont="1" applyBorder="1" applyAlignment="1">
      <alignment/>
    </xf>
    <xf numFmtId="3" fontId="22" fillId="0" borderId="62" xfId="0" applyNumberFormat="1" applyFont="1" applyFill="1" applyBorder="1" applyAlignment="1">
      <alignment/>
    </xf>
    <xf numFmtId="178" fontId="22" fillId="0" borderId="62" xfId="0" applyNumberFormat="1" applyFont="1" applyFill="1" applyBorder="1" applyAlignment="1">
      <alignment/>
    </xf>
    <xf numFmtId="178" fontId="44" fillId="0" borderId="62" xfId="0" applyNumberFormat="1" applyFont="1" applyBorder="1" applyAlignment="1">
      <alignment/>
    </xf>
    <xf numFmtId="178" fontId="22" fillId="0" borderId="62" xfId="0" applyNumberFormat="1" applyFont="1" applyBorder="1" applyAlignment="1">
      <alignment/>
    </xf>
    <xf numFmtId="178" fontId="36" fillId="0" borderId="7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6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6" fillId="0" borderId="7" xfId="0" applyFont="1" applyBorder="1" applyAlignment="1">
      <alignment/>
    </xf>
    <xf numFmtId="0" fontId="36" fillId="0" borderId="62" xfId="0" applyFont="1" applyBorder="1" applyAlignment="1">
      <alignment horizontal="right"/>
    </xf>
    <xf numFmtId="178" fontId="36" fillId="0" borderId="62" xfId="0" applyNumberFormat="1" applyFont="1" applyBorder="1" applyAlignment="1">
      <alignment/>
    </xf>
    <xf numFmtId="0" fontId="36" fillId="0" borderId="62" xfId="0" applyFont="1" applyBorder="1" applyAlignment="1">
      <alignment/>
    </xf>
    <xf numFmtId="3" fontId="36" fillId="0" borderId="6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6" fillId="0" borderId="7" xfId="0" applyNumberFormat="1" applyFont="1" applyBorder="1" applyAlignment="1">
      <alignment/>
    </xf>
    <xf numFmtId="182" fontId="36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2" xfId="0" applyBorder="1" applyAlignment="1">
      <alignment/>
    </xf>
    <xf numFmtId="178" fontId="0" fillId="0" borderId="62" xfId="0" applyNumberFormat="1" applyBorder="1" applyAlignment="1">
      <alignment/>
    </xf>
    <xf numFmtId="0" fontId="36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17" borderId="7" xfId="0" applyFont="1" applyFill="1" applyBorder="1" applyAlignment="1">
      <alignment horizontal="right"/>
    </xf>
    <xf numFmtId="178" fontId="36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6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6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6" fillId="17" borderId="0" xfId="0" applyNumberFormat="1" applyFont="1" applyFill="1" applyAlignment="1">
      <alignment/>
    </xf>
    <xf numFmtId="3" fontId="36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5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3" xfId="0" applyFont="1" applyFill="1" applyBorder="1" applyAlignment="1">
      <alignment vertical="center" wrapText="1"/>
    </xf>
    <xf numFmtId="0" fontId="32" fillId="18" borderId="64" xfId="0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0" fontId="32" fillId="18" borderId="65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36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6" fillId="18" borderId="0" xfId="0" applyNumberFormat="1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38" fillId="18" borderId="35" xfId="0" applyNumberFormat="1" applyFont="1" applyFill="1" applyBorder="1" applyAlignment="1">
      <alignment/>
    </xf>
    <xf numFmtId="177" fontId="32" fillId="0" borderId="66" xfId="0" applyNumberFormat="1" applyFont="1" applyFill="1" applyBorder="1" applyAlignment="1">
      <alignment vertical="center" wrapText="1"/>
    </xf>
    <xf numFmtId="178" fontId="42" fillId="0" borderId="35" xfId="0" applyNumberFormat="1" applyFont="1" applyFill="1" applyBorder="1" applyAlignment="1">
      <alignment/>
    </xf>
    <xf numFmtId="181" fontId="42" fillId="0" borderId="35" xfId="0" applyNumberFormat="1" applyFont="1" applyFill="1" applyBorder="1" applyAlignment="1">
      <alignment/>
    </xf>
    <xf numFmtId="3" fontId="42" fillId="0" borderId="35" xfId="0" applyNumberFormat="1" applyFont="1" applyFill="1" applyBorder="1" applyAlignment="1">
      <alignment/>
    </xf>
    <xf numFmtId="3" fontId="42" fillId="0" borderId="36" xfId="0" applyNumberFormat="1" applyFont="1" applyFill="1" applyBorder="1" applyAlignment="1">
      <alignment/>
    </xf>
    <xf numFmtId="181" fontId="42" fillId="0" borderId="29" xfId="0" applyNumberFormat="1" applyFont="1" applyFill="1" applyBorder="1" applyAlignment="1">
      <alignment/>
    </xf>
    <xf numFmtId="178" fontId="38" fillId="0" borderId="35" xfId="0" applyNumberFormat="1" applyFont="1" applyFill="1" applyBorder="1" applyAlignment="1">
      <alignment/>
    </xf>
    <xf numFmtId="181" fontId="38" fillId="0" borderId="36" xfId="0" applyNumberFormat="1" applyFont="1" applyFill="1" applyBorder="1" applyAlignment="1">
      <alignment/>
    </xf>
    <xf numFmtId="0" fontId="38" fillId="0" borderId="36" xfId="0" applyFont="1" applyFill="1" applyBorder="1" applyAlignment="1">
      <alignment horizontal="right"/>
    </xf>
    <xf numFmtId="178" fontId="38" fillId="0" borderId="49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right"/>
    </xf>
    <xf numFmtId="178" fontId="38" fillId="0" borderId="50" xfId="0" applyNumberFormat="1" applyFont="1" applyFill="1" applyBorder="1" applyAlignment="1">
      <alignment/>
    </xf>
    <xf numFmtId="178" fontId="35" fillId="0" borderId="50" xfId="0" applyNumberFormat="1" applyFont="1" applyFill="1" applyBorder="1" applyAlignment="1">
      <alignment/>
    </xf>
    <xf numFmtId="181" fontId="38" fillId="0" borderId="52" xfId="0" applyNumberFormat="1" applyFont="1" applyFill="1" applyBorder="1" applyAlignment="1">
      <alignment/>
    </xf>
    <xf numFmtId="178" fontId="38" fillId="0" borderId="29" xfId="0" applyNumberFormat="1" applyFont="1" applyFill="1" applyBorder="1" applyAlignment="1">
      <alignment/>
    </xf>
    <xf numFmtId="178" fontId="35" fillId="0" borderId="29" xfId="0" applyNumberFormat="1" applyFont="1" applyFill="1" applyBorder="1" applyAlignment="1">
      <alignment/>
    </xf>
    <xf numFmtId="0" fontId="38" fillId="0" borderId="8" xfId="0" applyFont="1" applyFill="1" applyBorder="1" applyAlignment="1">
      <alignment horizontal="right"/>
    </xf>
    <xf numFmtId="178" fontId="38" fillId="0" borderId="34" xfId="0" applyNumberFormat="1" applyFont="1" applyFill="1" applyBorder="1" applyAlignment="1">
      <alignment/>
    </xf>
    <xf numFmtId="178" fontId="38" fillId="0" borderId="43" xfId="0" applyNumberFormat="1" applyFont="1" applyFill="1" applyBorder="1" applyAlignment="1">
      <alignment/>
    </xf>
    <xf numFmtId="178" fontId="55" fillId="0" borderId="35" xfId="0" applyNumberFormat="1" applyFont="1" applyFill="1" applyBorder="1" applyAlignment="1">
      <alignment/>
    </xf>
    <xf numFmtId="178" fontId="38" fillId="0" borderId="36" xfId="0" applyNumberFormat="1" applyFont="1" applyFill="1" applyBorder="1" applyAlignment="1">
      <alignment/>
    </xf>
    <xf numFmtId="178" fontId="38" fillId="0" borderId="67" xfId="0" applyNumberFormat="1" applyFont="1" applyFill="1" applyBorder="1" applyAlignment="1">
      <alignment/>
    </xf>
    <xf numFmtId="178" fontId="38" fillId="0" borderId="0" xfId="0" applyNumberFormat="1" applyFont="1" applyFill="1" applyBorder="1" applyAlignment="1">
      <alignment/>
    </xf>
    <xf numFmtId="178" fontId="55" fillId="0" borderId="49" xfId="0" applyNumberFormat="1" applyFont="1" applyFill="1" applyBorder="1" applyAlignment="1">
      <alignment/>
    </xf>
    <xf numFmtId="178" fontId="38" fillId="0" borderId="10" xfId="0" applyNumberFormat="1" applyFont="1" applyFill="1" applyBorder="1" applyAlignment="1">
      <alignment/>
    </xf>
    <xf numFmtId="178" fontId="38" fillId="0" borderId="68" xfId="0" applyNumberFormat="1" applyFont="1" applyFill="1" applyBorder="1" applyAlignment="1">
      <alignment/>
    </xf>
    <xf numFmtId="178" fontId="55" fillId="0" borderId="50" xfId="0" applyNumberFormat="1" applyFont="1" applyFill="1" applyBorder="1" applyAlignment="1">
      <alignment/>
    </xf>
    <xf numFmtId="178" fontId="35" fillId="0" borderId="52" xfId="0" applyNumberFormat="1" applyFont="1" applyFill="1" applyBorder="1" applyAlignment="1">
      <alignment/>
    </xf>
    <xf numFmtId="178" fontId="38" fillId="0" borderId="30" xfId="0" applyNumberFormat="1" applyFont="1" applyFill="1" applyBorder="1" applyAlignment="1">
      <alignment/>
    </xf>
    <xf numFmtId="178" fontId="38" fillId="0" borderId="31" xfId="0" applyNumberFormat="1" applyFont="1" applyFill="1" applyBorder="1" applyAlignment="1">
      <alignment/>
    </xf>
    <xf numFmtId="178" fontId="55" fillId="0" borderId="29" xfId="0" applyNumberFormat="1" applyFont="1" applyFill="1" applyBorder="1" applyAlignment="1">
      <alignment/>
    </xf>
    <xf numFmtId="178" fontId="35" fillId="0" borderId="8" xfId="0" applyNumberFormat="1" applyFont="1" applyFill="1" applyBorder="1" applyAlignment="1">
      <alignment/>
    </xf>
    <xf numFmtId="0" fontId="32" fillId="0" borderId="63" xfId="0" applyFont="1" applyFill="1" applyBorder="1" applyAlignment="1">
      <alignment vertical="center" wrapText="1"/>
    </xf>
    <xf numFmtId="49" fontId="32" fillId="0" borderId="69" xfId="0" applyNumberFormat="1" applyFont="1" applyFill="1" applyBorder="1" applyAlignment="1">
      <alignment horizontal="right" vertical="center" wrapText="1"/>
    </xf>
    <xf numFmtId="177" fontId="32" fillId="0" borderId="70" xfId="0" applyNumberFormat="1" applyFont="1" applyFill="1" applyBorder="1" applyAlignment="1">
      <alignment vertical="center" wrapText="1"/>
    </xf>
    <xf numFmtId="0" fontId="32" fillId="0" borderId="64" xfId="0" applyFont="1" applyFill="1" applyBorder="1" applyAlignment="1">
      <alignment vertical="center" wrapText="1"/>
    </xf>
    <xf numFmtId="49" fontId="32" fillId="0" borderId="71" xfId="0" applyNumberFormat="1" applyFont="1" applyFill="1" applyBorder="1" applyAlignment="1">
      <alignment horizontal="right" vertical="center" wrapText="1"/>
    </xf>
    <xf numFmtId="177" fontId="32" fillId="0" borderId="19" xfId="0" applyNumberFormat="1" applyFont="1" applyFill="1" applyBorder="1" applyAlignment="1">
      <alignment vertical="center" wrapText="1"/>
    </xf>
    <xf numFmtId="0" fontId="32" fillId="0" borderId="65" xfId="0" applyFont="1" applyFill="1" applyBorder="1" applyAlignment="1">
      <alignment vertical="center" wrapText="1"/>
    </xf>
    <xf numFmtId="49" fontId="32" fillId="0" borderId="21" xfId="0" applyNumberFormat="1" applyFont="1" applyFill="1" applyBorder="1" applyAlignment="1">
      <alignment horizontal="right" vertical="center" wrapText="1"/>
    </xf>
    <xf numFmtId="49" fontId="32" fillId="0" borderId="72" xfId="0" applyNumberFormat="1" applyFont="1" applyFill="1" applyBorder="1" applyAlignment="1">
      <alignment horizontal="right" vertical="center" wrapText="1"/>
    </xf>
    <xf numFmtId="177" fontId="56" fillId="18" borderId="70" xfId="0" applyNumberFormat="1" applyFont="1" applyFill="1" applyBorder="1" applyAlignment="1">
      <alignment vertical="center" wrapText="1"/>
    </xf>
    <xf numFmtId="177" fontId="56" fillId="18" borderId="66" xfId="0" applyNumberFormat="1" applyFont="1" applyFill="1" applyBorder="1" applyAlignment="1">
      <alignment vertical="center" wrapText="1"/>
    </xf>
    <xf numFmtId="177" fontId="56" fillId="18" borderId="19" xfId="0" applyNumberFormat="1" applyFont="1" applyFill="1" applyBorder="1" applyAlignment="1">
      <alignment vertical="center" wrapText="1"/>
    </xf>
    <xf numFmtId="49" fontId="56" fillId="18" borderId="69" xfId="0" applyNumberFormat="1" applyFont="1" applyFill="1" applyBorder="1" applyAlignment="1">
      <alignment horizontal="right" vertical="center" wrapText="1"/>
    </xf>
    <xf numFmtId="49" fontId="56" fillId="18" borderId="71" xfId="0" applyNumberFormat="1" applyFont="1" applyFill="1" applyBorder="1" applyAlignment="1">
      <alignment horizontal="right" vertical="center" wrapText="1"/>
    </xf>
    <xf numFmtId="178" fontId="57" fillId="18" borderId="58" xfId="0" applyNumberFormat="1" applyFont="1" applyFill="1" applyBorder="1" applyAlignment="1">
      <alignment/>
    </xf>
    <xf numFmtId="181" fontId="57" fillId="18" borderId="58" xfId="0" applyNumberFormat="1" applyFont="1" applyFill="1" applyBorder="1" applyAlignment="1">
      <alignment/>
    </xf>
    <xf numFmtId="3" fontId="57" fillId="18" borderId="58" xfId="0" applyNumberFormat="1" applyFont="1" applyFill="1" applyBorder="1" applyAlignment="1">
      <alignment/>
    </xf>
    <xf numFmtId="181" fontId="57" fillId="18" borderId="29" xfId="0" applyNumberFormat="1" applyFont="1" applyFill="1" applyBorder="1" applyAlignment="1">
      <alignment/>
    </xf>
    <xf numFmtId="3" fontId="57" fillId="18" borderId="61" xfId="0" applyNumberFormat="1" applyFont="1" applyFill="1" applyBorder="1" applyAlignment="1">
      <alignment/>
    </xf>
    <xf numFmtId="0" fontId="58" fillId="18" borderId="9" xfId="0" applyFont="1" applyFill="1" applyBorder="1" applyAlignment="1">
      <alignment horizontal="right"/>
    </xf>
    <xf numFmtId="178" fontId="58" fillId="18" borderId="9" xfId="0" applyNumberFormat="1" applyFont="1" applyFill="1" applyBorder="1" applyAlignment="1">
      <alignment/>
    </xf>
    <xf numFmtId="0" fontId="59" fillId="18" borderId="40" xfId="0" applyFont="1" applyFill="1" applyBorder="1" applyAlignment="1">
      <alignment/>
    </xf>
    <xf numFmtId="178" fontId="60" fillId="18" borderId="9" xfId="0" applyNumberFormat="1" applyFont="1" applyFill="1" applyBorder="1" applyAlignment="1">
      <alignment/>
    </xf>
    <xf numFmtId="178" fontId="58" fillId="18" borderId="40" xfId="0" applyNumberFormat="1" applyFont="1" applyFill="1" applyBorder="1" applyAlignment="1">
      <alignment/>
    </xf>
    <xf numFmtId="0" fontId="59" fillId="18" borderId="9" xfId="0" applyFont="1" applyFill="1" applyBorder="1" applyAlignment="1">
      <alignment/>
    </xf>
    <xf numFmtId="3" fontId="58" fillId="18" borderId="40" xfId="0" applyNumberFormat="1" applyFont="1" applyFill="1" applyBorder="1" applyAlignment="1">
      <alignment/>
    </xf>
    <xf numFmtId="178" fontId="59" fillId="18" borderId="9" xfId="0" applyNumberFormat="1" applyFont="1" applyFill="1" applyBorder="1" applyAlignment="1">
      <alignment/>
    </xf>
    <xf numFmtId="0" fontId="59" fillId="18" borderId="0" xfId="0" applyFont="1" applyFill="1" applyAlignment="1">
      <alignment/>
    </xf>
    <xf numFmtId="178" fontId="35" fillId="0" borderId="47" xfId="0" applyNumberFormat="1" applyFont="1" applyFill="1" applyBorder="1" applyAlignment="1">
      <alignment/>
    </xf>
    <xf numFmtId="178" fontId="35" fillId="0" borderId="4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27" xfId="0" applyFont="1" applyFill="1" applyBorder="1" applyAlignment="1">
      <alignment horizontal="distributed" vertical="center"/>
    </xf>
    <xf numFmtId="0" fontId="40" fillId="0" borderId="73" xfId="0" applyFont="1" applyFill="1" applyBorder="1" applyAlignment="1">
      <alignment horizontal="center" vertical="center" wrapText="1"/>
    </xf>
    <xf numFmtId="178" fontId="35" fillId="0" borderId="35" xfId="0" applyNumberFormat="1" applyFont="1" applyFill="1" applyBorder="1" applyAlignment="1">
      <alignment/>
    </xf>
    <xf numFmtId="178" fontId="35" fillId="0" borderId="49" xfId="0" applyNumberFormat="1" applyFont="1" applyFill="1" applyBorder="1" applyAlignment="1">
      <alignment/>
    </xf>
    <xf numFmtId="178" fontId="35" fillId="0" borderId="43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61" fillId="18" borderId="77" xfId="0" applyFont="1" applyFill="1" applyBorder="1" applyAlignment="1">
      <alignment vertical="center" wrapText="1"/>
    </xf>
    <xf numFmtId="0" fontId="62" fillId="18" borderId="78" xfId="0" applyFont="1" applyFill="1" applyBorder="1" applyAlignment="1">
      <alignment vertical="center" wrapText="1"/>
    </xf>
    <xf numFmtId="0" fontId="62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2" fillId="0" borderId="6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2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05"/>
          <c:w val="0.69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227.6</c:v>
                </c:pt>
              </c:numCache>
            </c:numRef>
          </c:val>
          <c:smooth val="0"/>
        </c:ser>
        <c:marker val="1"/>
        <c:axId val="29973045"/>
        <c:axId val="54874186"/>
      </c:lineChart>
      <c:catAx>
        <c:axId val="29973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74186"/>
        <c:crosses val="autoZero"/>
        <c:auto val="1"/>
        <c:lblOffset val="100"/>
        <c:tickLblSkip val="1"/>
        <c:noMultiLvlLbl val="0"/>
      </c:catAx>
      <c:valAx>
        <c:axId val="5487418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73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5025"/>
          <c:w val="0.160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5"/>
          <c:w val="0.70175"/>
          <c:h val="0.721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513.6</c:v>
                </c:pt>
              </c:numCache>
            </c:numRef>
          </c:val>
          <c:smooth val="0"/>
        </c:ser>
        <c:marker val="1"/>
        <c:axId val="28222451"/>
        <c:axId val="1192064"/>
      </c:lineChart>
      <c:catAx>
        <c:axId val="2822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2064"/>
        <c:crosses val="autoZero"/>
        <c:auto val="1"/>
        <c:lblOffset val="100"/>
        <c:tickLblSkip val="1"/>
        <c:noMultiLvlLbl val="0"/>
      </c:catAx>
      <c:valAx>
        <c:axId val="1192064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22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55"/>
          <c:w val="0.16325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218.7</c:v>
                </c:pt>
              </c:numCache>
            </c:numRef>
          </c:val>
          <c:smooth val="0"/>
        </c:ser>
        <c:marker val="1"/>
        <c:axId val="15143553"/>
        <c:axId val="38272198"/>
      </c:lineChart>
      <c:catAx>
        <c:axId val="1514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72198"/>
        <c:crosses val="autoZero"/>
        <c:auto val="1"/>
        <c:lblOffset val="100"/>
        <c:tickLblSkip val="1"/>
        <c:noMultiLvlLbl val="0"/>
      </c:catAx>
      <c:valAx>
        <c:axId val="3827219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225"/>
          <c:w val="0.6985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</c:numCache>
            </c:numRef>
          </c:val>
          <c:smooth val="0"/>
        </c:ser>
        <c:marker val="1"/>
        <c:axId val="23535967"/>
        <c:axId val="13368988"/>
      </c:lineChart>
      <c:catAx>
        <c:axId val="23535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8988"/>
        <c:crosses val="autoZero"/>
        <c:auto val="1"/>
        <c:lblOffset val="100"/>
        <c:tickLblSkip val="1"/>
        <c:noMultiLvlLbl val="0"/>
      </c:catAx>
      <c:valAx>
        <c:axId val="13368988"/>
        <c:scaling>
          <c:orientation val="minMax"/>
          <c:max val="89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35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175"/>
          <c:w val="0.1582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123825</xdr:rowOff>
    </xdr:from>
    <xdr:to>
      <xdr:col>10</xdr:col>
      <xdr:colOff>19050</xdr:colOff>
      <xdr:row>19</xdr:row>
      <xdr:rowOff>28575</xdr:rowOff>
    </xdr:to>
    <xdr:graphicFrame>
      <xdr:nvGraphicFramePr>
        <xdr:cNvPr id="1" name="Chart 36"/>
        <xdr:cNvGraphicFramePr/>
      </xdr:nvGraphicFramePr>
      <xdr:xfrm>
        <a:off x="2009775" y="733425"/>
        <a:ext cx="4867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657225</xdr:colOff>
      <xdr:row>20</xdr:row>
      <xdr:rowOff>38100</xdr:rowOff>
    </xdr:from>
    <xdr:to>
      <xdr:col>10</xdr:col>
      <xdr:colOff>9525</xdr:colOff>
      <xdr:row>35</xdr:row>
      <xdr:rowOff>104775</xdr:rowOff>
    </xdr:to>
    <xdr:graphicFrame>
      <xdr:nvGraphicFramePr>
        <xdr:cNvPr id="2" name="Chart 37"/>
        <xdr:cNvGraphicFramePr/>
      </xdr:nvGraphicFramePr>
      <xdr:xfrm>
        <a:off x="2028825" y="3562350"/>
        <a:ext cx="48387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209550</xdr:colOff>
      <xdr:row>3</xdr:row>
      <xdr:rowOff>123825</xdr:rowOff>
    </xdr:from>
    <xdr:to>
      <xdr:col>17</xdr:col>
      <xdr:colOff>371475</xdr:colOff>
      <xdr:row>19</xdr:row>
      <xdr:rowOff>28575</xdr:rowOff>
    </xdr:to>
    <xdr:graphicFrame>
      <xdr:nvGraphicFramePr>
        <xdr:cNvPr id="3" name="Chart 38"/>
        <xdr:cNvGraphicFramePr/>
      </xdr:nvGraphicFramePr>
      <xdr:xfrm>
        <a:off x="7067550" y="733425"/>
        <a:ext cx="49625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219075</xdr:colOff>
      <xdr:row>20</xdr:row>
      <xdr:rowOff>38100</xdr:rowOff>
    </xdr:from>
    <xdr:to>
      <xdr:col>17</xdr:col>
      <xdr:colOff>400050</xdr:colOff>
      <xdr:row>35</xdr:row>
      <xdr:rowOff>133350</xdr:rowOff>
    </xdr:to>
    <xdr:graphicFrame>
      <xdr:nvGraphicFramePr>
        <xdr:cNvPr id="4" name="Chart 39"/>
        <xdr:cNvGraphicFramePr/>
      </xdr:nvGraphicFramePr>
      <xdr:xfrm>
        <a:off x="7077075" y="3562350"/>
        <a:ext cx="49815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5\&#20462;&#27491;&#28168;&#65289;21&#31038;&#12464;&#12521;&#12501;R3.5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227.6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513.6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218.7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0">
      <selection activeCell="A9" sqref="A9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44" t="s">
        <v>207</v>
      </c>
      <c r="B1" s="344"/>
      <c r="C1" s="344"/>
      <c r="D1" s="344"/>
      <c r="E1" s="344"/>
      <c r="F1" s="344"/>
      <c r="G1" s="344"/>
      <c r="H1" s="344"/>
      <c r="I1" s="344"/>
      <c r="J1" s="344"/>
    </row>
    <row r="2" ht="14.25">
      <c r="C2" s="1" t="s">
        <v>5</v>
      </c>
    </row>
    <row r="3" spans="5:10" ht="14.25">
      <c r="E3" s="5"/>
      <c r="F3" s="345">
        <v>44438</v>
      </c>
      <c r="G3" s="345"/>
      <c r="H3" s="345"/>
      <c r="I3" s="345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46" t="s">
        <v>227</v>
      </c>
      <c r="B8" s="347"/>
      <c r="C8" s="347"/>
      <c r="D8" s="347"/>
      <c r="E8" s="347"/>
      <c r="F8" s="347"/>
      <c r="G8" s="347"/>
      <c r="H8" s="347"/>
      <c r="I8" s="347"/>
      <c r="J8" s="348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49" t="s">
        <v>1</v>
      </c>
      <c r="D11" s="350"/>
      <c r="E11" s="351" t="s">
        <v>16</v>
      </c>
      <c r="F11" s="352"/>
      <c r="G11" s="353"/>
      <c r="H11" s="351" t="s">
        <v>17</v>
      </c>
      <c r="I11" s="352"/>
      <c r="J11" s="353"/>
    </row>
    <row r="12" spans="1:10" s="3" customFormat="1" ht="26.25" customHeight="1" thickBot="1">
      <c r="A12" s="14"/>
      <c r="B12" s="15" t="s">
        <v>10</v>
      </c>
      <c r="C12" s="338" t="s">
        <v>213</v>
      </c>
      <c r="D12" s="339"/>
      <c r="E12" s="16" t="s">
        <v>23</v>
      </c>
      <c r="F12" s="338" t="s">
        <v>205</v>
      </c>
      <c r="G12" s="339"/>
      <c r="H12" s="16" t="s">
        <v>10</v>
      </c>
      <c r="I12" s="338" t="s">
        <v>208</v>
      </c>
      <c r="J12" s="339"/>
    </row>
    <row r="13" spans="1:10" ht="30" customHeight="1">
      <c r="A13" s="340" t="s">
        <v>27</v>
      </c>
      <c r="B13" s="17" t="s">
        <v>30</v>
      </c>
      <c r="C13" s="266">
        <v>228</v>
      </c>
      <c r="D13" s="298" t="s">
        <v>31</v>
      </c>
      <c r="E13" s="299" t="s">
        <v>223</v>
      </c>
      <c r="F13" s="266">
        <v>246</v>
      </c>
      <c r="G13" s="298" t="s">
        <v>31</v>
      </c>
      <c r="H13" s="310" t="s">
        <v>225</v>
      </c>
      <c r="I13" s="308">
        <v>206</v>
      </c>
      <c r="J13" s="234" t="s">
        <v>31</v>
      </c>
    </row>
    <row r="14" spans="1:10" ht="30" customHeight="1" thickBot="1">
      <c r="A14" s="340"/>
      <c r="B14" s="18" t="s">
        <v>26</v>
      </c>
      <c r="C14" s="300">
        <v>9747</v>
      </c>
      <c r="D14" s="301" t="s">
        <v>33</v>
      </c>
      <c r="E14" s="302" t="s">
        <v>216</v>
      </c>
      <c r="F14" s="300">
        <v>11009</v>
      </c>
      <c r="G14" s="301" t="s">
        <v>33</v>
      </c>
      <c r="H14" s="311" t="s">
        <v>220</v>
      </c>
      <c r="I14" s="307">
        <v>10044</v>
      </c>
      <c r="J14" s="235" t="s">
        <v>33</v>
      </c>
    </row>
    <row r="15" spans="1:10" ht="30" customHeight="1">
      <c r="A15" s="341" t="s">
        <v>35</v>
      </c>
      <c r="B15" s="19" t="s">
        <v>30</v>
      </c>
      <c r="C15" s="266">
        <v>219</v>
      </c>
      <c r="D15" s="298" t="s">
        <v>31</v>
      </c>
      <c r="E15" s="299" t="s">
        <v>217</v>
      </c>
      <c r="F15" s="266">
        <v>252</v>
      </c>
      <c r="G15" s="298" t="s">
        <v>31</v>
      </c>
      <c r="H15" s="310" t="s">
        <v>224</v>
      </c>
      <c r="I15" s="308">
        <v>190</v>
      </c>
      <c r="J15" s="234" t="s">
        <v>31</v>
      </c>
    </row>
    <row r="16" spans="1:10" ht="30" customHeight="1" thickBot="1">
      <c r="A16" s="342"/>
      <c r="B16" s="20" t="s">
        <v>26</v>
      </c>
      <c r="C16" s="303">
        <v>9327</v>
      </c>
      <c r="D16" s="304" t="s">
        <v>33</v>
      </c>
      <c r="E16" s="302" t="s">
        <v>214</v>
      </c>
      <c r="F16" s="303">
        <v>10650</v>
      </c>
      <c r="G16" s="304" t="s">
        <v>33</v>
      </c>
      <c r="H16" s="311" t="s">
        <v>221</v>
      </c>
      <c r="I16" s="309">
        <v>7962</v>
      </c>
      <c r="J16" s="237" t="s">
        <v>33</v>
      </c>
    </row>
    <row r="17" spans="1:13" ht="30" customHeight="1">
      <c r="A17" s="343" t="s">
        <v>41</v>
      </c>
      <c r="B17" s="17" t="s">
        <v>30</v>
      </c>
      <c r="C17" s="266">
        <v>514</v>
      </c>
      <c r="D17" s="298" t="s">
        <v>31</v>
      </c>
      <c r="E17" s="299" t="s">
        <v>218</v>
      </c>
      <c r="F17" s="266">
        <v>505</v>
      </c>
      <c r="G17" s="298" t="s">
        <v>31</v>
      </c>
      <c r="H17" s="310" t="s">
        <v>226</v>
      </c>
      <c r="I17" s="308">
        <v>541</v>
      </c>
      <c r="J17" s="234" t="s">
        <v>31</v>
      </c>
      <c r="L17" s="21"/>
      <c r="M17" s="21"/>
    </row>
    <row r="18" spans="1:10" ht="30" customHeight="1" thickBot="1">
      <c r="A18" s="338"/>
      <c r="B18" s="20" t="s">
        <v>26</v>
      </c>
      <c r="C18" s="303">
        <v>26092</v>
      </c>
      <c r="D18" s="304" t="s">
        <v>33</v>
      </c>
      <c r="E18" s="305" t="s">
        <v>219</v>
      </c>
      <c r="F18" s="303">
        <v>25672</v>
      </c>
      <c r="G18" s="304" t="s">
        <v>33</v>
      </c>
      <c r="H18" s="306" t="s">
        <v>222</v>
      </c>
      <c r="I18" s="236">
        <v>26545</v>
      </c>
      <c r="J18" s="237" t="s">
        <v>33</v>
      </c>
    </row>
    <row r="19" spans="1:10" ht="14.25" customHeight="1">
      <c r="A19" s="334"/>
      <c r="B19" s="335"/>
      <c r="C19" s="335"/>
      <c r="D19" s="335"/>
      <c r="E19" s="335"/>
      <c r="F19" s="335"/>
      <c r="G19" s="335"/>
      <c r="H19" s="335"/>
      <c r="I19" s="335"/>
      <c r="J19" s="335"/>
    </row>
    <row r="20" ht="10.5" customHeight="1"/>
    <row r="21" spans="1:11" s="4" customFormat="1" ht="86.25" customHeight="1">
      <c r="A21" s="336" t="s">
        <v>24</v>
      </c>
      <c r="B21" s="336"/>
      <c r="C21" s="336"/>
      <c r="D21" s="336"/>
      <c r="E21" s="336"/>
      <c r="F21" s="336"/>
      <c r="G21" s="336"/>
      <c r="H21" s="336"/>
      <c r="I21" s="336"/>
      <c r="J21" s="336"/>
      <c r="K21" s="22"/>
    </row>
    <row r="22" spans="1:10" ht="21.75" customHeight="1">
      <c r="A22" s="337" t="s">
        <v>47</v>
      </c>
      <c r="B22" s="337"/>
      <c r="C22" s="337"/>
      <c r="D22" s="337"/>
      <c r="E22" s="337"/>
      <c r="F22" s="337"/>
      <c r="G22" s="337"/>
      <c r="H22" s="337"/>
      <c r="I22" s="337"/>
      <c r="J22" s="337"/>
    </row>
    <row r="23" spans="1:10" ht="14.25">
      <c r="A23" s="337"/>
      <c r="B23" s="337"/>
      <c r="C23" s="337"/>
      <c r="D23" s="337"/>
      <c r="E23" s="337"/>
      <c r="F23" s="337"/>
      <c r="G23" s="337"/>
      <c r="H23" s="337"/>
      <c r="I23" s="337"/>
      <c r="J23" s="337"/>
    </row>
    <row r="24" spans="1:10" ht="14.25">
      <c r="A24" s="337"/>
      <c r="B24" s="337"/>
      <c r="C24" s="337"/>
      <c r="D24" s="337"/>
      <c r="E24" s="337"/>
      <c r="F24" s="337"/>
      <c r="G24" s="337"/>
      <c r="H24" s="337"/>
      <c r="I24" s="337"/>
      <c r="J24" s="337"/>
    </row>
    <row r="25" spans="1:10" ht="14.25">
      <c r="A25" s="337"/>
      <c r="B25" s="337"/>
      <c r="C25" s="337"/>
      <c r="D25" s="337"/>
      <c r="E25" s="337"/>
      <c r="F25" s="337"/>
      <c r="G25" s="337"/>
      <c r="H25" s="337"/>
      <c r="I25" s="337"/>
      <c r="J25" s="337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70" zoomScaleNormal="70" zoomScalePageLayoutView="0" workbookViewId="0" topLeftCell="A10">
      <selection activeCell="E21" sqref="E21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51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211</v>
      </c>
      <c r="E4" s="23"/>
      <c r="F4" s="26"/>
      <c r="G4" s="23"/>
      <c r="H4" s="23"/>
      <c r="I4" s="24"/>
    </row>
    <row r="5" spans="1:9" ht="18.75" customHeight="1">
      <c r="A5" s="23" t="s">
        <v>54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55</v>
      </c>
      <c r="D6" s="30" t="s">
        <v>56</v>
      </c>
      <c r="E6" s="354" t="s">
        <v>57</v>
      </c>
      <c r="F6" s="355"/>
      <c r="G6" s="23"/>
      <c r="H6" s="23"/>
    </row>
    <row r="7" spans="1:8" ht="18.75" customHeight="1">
      <c r="A7" s="31" t="s">
        <v>58</v>
      </c>
      <c r="B7" s="32"/>
      <c r="C7" s="33"/>
      <c r="D7" s="34"/>
      <c r="E7" s="35" t="s">
        <v>9</v>
      </c>
      <c r="F7" s="36" t="s">
        <v>52</v>
      </c>
      <c r="G7" s="23"/>
      <c r="H7" s="23"/>
    </row>
    <row r="8" spans="1:8" ht="18.75" customHeight="1">
      <c r="A8" s="37" t="s">
        <v>60</v>
      </c>
      <c r="B8" s="38" t="s">
        <v>61</v>
      </c>
      <c r="C8" s="265">
        <v>8358.38014</v>
      </c>
      <c r="D8" s="40">
        <v>6805.224</v>
      </c>
      <c r="E8" s="41">
        <v>100.93896173126218</v>
      </c>
      <c r="F8" s="42">
        <v>105.1231976762961</v>
      </c>
      <c r="G8" s="23"/>
      <c r="H8" s="43"/>
    </row>
    <row r="9" spans="1:8" ht="18.75" customHeight="1">
      <c r="A9" s="37" t="s">
        <v>62</v>
      </c>
      <c r="B9" s="38" t="s">
        <v>61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63</v>
      </c>
      <c r="B10" s="38" t="s">
        <v>61</v>
      </c>
      <c r="C10" s="39">
        <v>9.337</v>
      </c>
      <c r="D10" s="40">
        <v>7.436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61</v>
      </c>
      <c r="C11" s="44">
        <v>8371.2</v>
      </c>
      <c r="D11" s="40">
        <v>6818.1</v>
      </c>
      <c r="E11" s="45">
        <v>100.91307065409023</v>
      </c>
      <c r="F11" s="232">
        <v>105.08845227629394</v>
      </c>
      <c r="G11" s="23"/>
      <c r="H11" s="43"/>
    </row>
    <row r="12" spans="1:8" ht="18.75" customHeight="1">
      <c r="A12" s="37" t="s">
        <v>64</v>
      </c>
      <c r="B12" s="38" t="s">
        <v>61</v>
      </c>
      <c r="C12" s="39">
        <v>147.66</v>
      </c>
      <c r="D12" s="40">
        <v>61.652</v>
      </c>
      <c r="E12" s="41">
        <v>100</v>
      </c>
      <c r="F12" s="42">
        <v>103.19307293959787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366.203</v>
      </c>
      <c r="D13" s="40">
        <v>84.146</v>
      </c>
      <c r="E13" s="41">
        <v>100</v>
      </c>
      <c r="F13" s="42">
        <v>99.94023284628106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49</v>
      </c>
      <c r="B15" s="49" t="s">
        <v>61</v>
      </c>
      <c r="C15" s="50">
        <v>59.374</v>
      </c>
      <c r="D15" s="51">
        <v>49.855</v>
      </c>
      <c r="E15" s="52">
        <v>100</v>
      </c>
      <c r="F15" s="53">
        <v>100.08090887637798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58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283">
        <v>2192.688</v>
      </c>
      <c r="D21" s="272">
        <v>92.17064378144252</v>
      </c>
      <c r="E21" s="333">
        <v>110.45686179291</v>
      </c>
      <c r="F21" s="283">
        <v>2119.05</v>
      </c>
      <c r="G21" s="285">
        <v>86.64946803225297</v>
      </c>
      <c r="H21" s="286">
        <v>114.86449128535699</v>
      </c>
      <c r="I21" s="24"/>
    </row>
    <row r="22" spans="1:9" ht="18.75" customHeight="1">
      <c r="A22" s="66" t="s">
        <v>76</v>
      </c>
      <c r="B22" s="65" t="s">
        <v>77</v>
      </c>
      <c r="C22" s="283">
        <v>954179.941</v>
      </c>
      <c r="D22" s="272">
        <v>88.66873367599572</v>
      </c>
      <c r="E22" s="284">
        <v>96.55575243615174</v>
      </c>
      <c r="F22" s="283">
        <v>912253.497</v>
      </c>
      <c r="G22" s="285">
        <v>87.518309280572</v>
      </c>
      <c r="H22" s="286">
        <v>116.45015955595677</v>
      </c>
      <c r="I22" s="24"/>
    </row>
    <row r="23" spans="1:9" ht="18.75" customHeight="1">
      <c r="A23" s="64" t="s">
        <v>78</v>
      </c>
      <c r="B23" s="65" t="s">
        <v>74</v>
      </c>
      <c r="C23" s="283">
        <v>34.912</v>
      </c>
      <c r="D23" s="272">
        <v>94.38736887639234</v>
      </c>
      <c r="E23" s="284">
        <v>134.37512028020478</v>
      </c>
      <c r="F23" s="283">
        <v>29.728</v>
      </c>
      <c r="G23" s="285">
        <v>86.76921280756545</v>
      </c>
      <c r="H23" s="286">
        <v>183.93763148125234</v>
      </c>
      <c r="I23" s="24"/>
    </row>
    <row r="24" spans="1:9" ht="18.75" customHeight="1">
      <c r="A24" s="66" t="s">
        <v>76</v>
      </c>
      <c r="B24" s="65" t="s">
        <v>77</v>
      </c>
      <c r="C24" s="283">
        <v>8899.49</v>
      </c>
      <c r="D24" s="272">
        <v>93.72295108571623</v>
      </c>
      <c r="E24" s="284">
        <v>136.28400519072738</v>
      </c>
      <c r="F24" s="283">
        <v>7909.551</v>
      </c>
      <c r="G24" s="285">
        <v>92.8799321926263</v>
      </c>
      <c r="H24" s="286">
        <v>193.71606714957198</v>
      </c>
      <c r="I24" s="24"/>
    </row>
    <row r="25" spans="1:9" ht="18.75" customHeight="1">
      <c r="A25" s="64" t="s">
        <v>79</v>
      </c>
      <c r="B25" s="65" t="s">
        <v>74</v>
      </c>
      <c r="C25" s="283">
        <v>34.374</v>
      </c>
      <c r="D25" s="272">
        <v>132.01474767647287</v>
      </c>
      <c r="E25" s="284">
        <v>104.92353713256617</v>
      </c>
      <c r="F25" s="283">
        <v>23.038</v>
      </c>
      <c r="G25" s="285">
        <v>117.10466121079652</v>
      </c>
      <c r="H25" s="286">
        <v>88.57362552864284</v>
      </c>
      <c r="I25" s="24"/>
    </row>
    <row r="26" spans="1:9" ht="18.75" customHeight="1">
      <c r="A26" s="64" t="s">
        <v>76</v>
      </c>
      <c r="B26" s="65" t="s">
        <v>77</v>
      </c>
      <c r="C26" s="283">
        <v>1178.248</v>
      </c>
      <c r="D26" s="272">
        <v>74.47725192538167</v>
      </c>
      <c r="E26" s="284">
        <v>93.44966875178949</v>
      </c>
      <c r="F26" s="283">
        <v>1121.568</v>
      </c>
      <c r="G26" s="285">
        <v>101.4071364957663</v>
      </c>
      <c r="H26" s="286">
        <v>100.04843781360807</v>
      </c>
      <c r="I26" s="24"/>
    </row>
    <row r="27" spans="1:9" ht="18.75" customHeight="1">
      <c r="A27" s="67" t="s">
        <v>80</v>
      </c>
      <c r="B27" s="65" t="s">
        <v>74</v>
      </c>
      <c r="C27" s="283">
        <v>14.554</v>
      </c>
      <c r="D27" s="272">
        <v>84.26842684268426</v>
      </c>
      <c r="E27" s="284">
        <v>112.7430474862499</v>
      </c>
      <c r="F27" s="283">
        <v>15.101</v>
      </c>
      <c r="G27" s="285">
        <v>87.73530095282361</v>
      </c>
      <c r="H27" s="286">
        <v>118.9148751870226</v>
      </c>
      <c r="I27" s="24"/>
    </row>
    <row r="28" spans="1:9" ht="18.75" customHeight="1">
      <c r="A28" s="64" t="s">
        <v>76</v>
      </c>
      <c r="B28" s="68" t="s">
        <v>77</v>
      </c>
      <c r="C28" s="287">
        <v>10425.718</v>
      </c>
      <c r="D28" s="275">
        <v>75.92568519759382</v>
      </c>
      <c r="E28" s="288">
        <v>123.62894565586538</v>
      </c>
      <c r="F28" s="287">
        <v>11454.679</v>
      </c>
      <c r="G28" s="289">
        <v>87.68686514231928</v>
      </c>
      <c r="H28" s="290">
        <v>149.96715817036247</v>
      </c>
      <c r="I28" s="24"/>
    </row>
    <row r="29" spans="1:9" ht="18.75" customHeight="1">
      <c r="A29" s="69" t="s">
        <v>81</v>
      </c>
      <c r="B29" s="70" t="s">
        <v>74</v>
      </c>
      <c r="C29" s="291">
        <v>2276.528</v>
      </c>
      <c r="D29" s="278">
        <v>92.57034995756821</v>
      </c>
      <c r="E29" s="326">
        <v>110.68520910811621</v>
      </c>
      <c r="F29" s="291">
        <v>2186.917</v>
      </c>
      <c r="G29" s="292">
        <v>86.89659310308107</v>
      </c>
      <c r="H29" s="293">
        <v>115.11925322827798</v>
      </c>
      <c r="I29" s="24"/>
    </row>
    <row r="30" spans="1:9" ht="18.75" customHeight="1">
      <c r="A30" s="71" t="s">
        <v>2</v>
      </c>
      <c r="B30" s="72" t="s">
        <v>77</v>
      </c>
      <c r="C30" s="294">
        <v>974683.397</v>
      </c>
      <c r="D30" s="281">
        <v>88.53299378594252</v>
      </c>
      <c r="E30" s="327">
        <v>97.03743710052272</v>
      </c>
      <c r="F30" s="295">
        <v>932739.295</v>
      </c>
      <c r="G30" s="296">
        <v>87.5776702667707</v>
      </c>
      <c r="H30" s="297">
        <v>117.14481263189617</v>
      </c>
      <c r="I30" s="24"/>
    </row>
    <row r="31" spans="1:11" ht="18.75" customHeight="1">
      <c r="A31" s="23"/>
      <c r="B31" s="23"/>
      <c r="C31" s="23"/>
      <c r="D31" s="23"/>
      <c r="E31" s="328"/>
      <c r="F31" s="23"/>
      <c r="G31" s="73"/>
      <c r="H31" s="23"/>
      <c r="I31" s="24"/>
      <c r="K31" s="74"/>
    </row>
    <row r="32" spans="1:9" ht="18.75" customHeight="1">
      <c r="A32" s="75"/>
      <c r="B32" s="76" t="s">
        <v>19</v>
      </c>
      <c r="C32" s="57" t="s">
        <v>41</v>
      </c>
      <c r="D32" s="77"/>
      <c r="E32" s="329"/>
      <c r="F32" s="78" t="s">
        <v>82</v>
      </c>
      <c r="G32" s="23"/>
      <c r="H32" s="23"/>
      <c r="I32" s="24"/>
    </row>
    <row r="33" spans="1:9" ht="25.5" customHeight="1">
      <c r="A33" s="79" t="s">
        <v>58</v>
      </c>
      <c r="B33" s="80"/>
      <c r="C33" s="33"/>
      <c r="D33" s="61" t="s">
        <v>71</v>
      </c>
      <c r="E33" s="330" t="s">
        <v>40</v>
      </c>
      <c r="F33" s="81" t="s">
        <v>38</v>
      </c>
      <c r="G33" s="23"/>
      <c r="H33" s="23"/>
      <c r="I33" s="24"/>
    </row>
    <row r="34" spans="1:9" ht="18.75" customHeight="1">
      <c r="A34" s="82" t="s">
        <v>73</v>
      </c>
      <c r="B34" s="83" t="s">
        <v>74</v>
      </c>
      <c r="C34" s="272">
        <v>4976.92685</v>
      </c>
      <c r="D34" s="272">
        <v>101.50180832197964</v>
      </c>
      <c r="E34" s="331">
        <v>95.36224658743954</v>
      </c>
      <c r="F34" s="273">
        <v>43.640120124098104</v>
      </c>
      <c r="G34" s="23"/>
      <c r="H34" s="23"/>
      <c r="I34" s="24"/>
    </row>
    <row r="35" spans="1:9" ht="18.75" customHeight="1">
      <c r="A35" s="84" t="s">
        <v>76</v>
      </c>
      <c r="B35" s="83" t="s">
        <v>77</v>
      </c>
      <c r="C35" s="272">
        <v>2567271.251</v>
      </c>
      <c r="D35" s="272">
        <v>101.66022651179294</v>
      </c>
      <c r="E35" s="331">
        <v>98.63963227692307</v>
      </c>
      <c r="F35" s="274" t="s">
        <v>36</v>
      </c>
      <c r="G35" s="85"/>
      <c r="I35" s="24"/>
    </row>
    <row r="36" spans="1:9" ht="18.75" customHeight="1">
      <c r="A36" s="82" t="s">
        <v>78</v>
      </c>
      <c r="B36" s="83" t="s">
        <v>74</v>
      </c>
      <c r="C36" s="272">
        <v>74.411</v>
      </c>
      <c r="D36" s="272">
        <v>107.48840770219712</v>
      </c>
      <c r="E36" s="331">
        <v>64.17950354487589</v>
      </c>
      <c r="F36" s="273">
        <v>45.00201896434091</v>
      </c>
      <c r="G36" s="85"/>
      <c r="H36" s="85"/>
      <c r="I36" s="24"/>
    </row>
    <row r="37" spans="1:9" ht="18.75" customHeight="1">
      <c r="A37" s="84" t="s">
        <v>76</v>
      </c>
      <c r="B37" s="83" t="s">
        <v>77</v>
      </c>
      <c r="C37" s="272">
        <v>19855.955</v>
      </c>
      <c r="D37" s="272">
        <v>105.24720746552956</v>
      </c>
      <c r="E37" s="331">
        <v>66.96630129770774</v>
      </c>
      <c r="F37" s="274" t="s">
        <v>36</v>
      </c>
      <c r="G37" s="356" t="s">
        <v>83</v>
      </c>
      <c r="H37" s="357"/>
      <c r="I37" s="24"/>
    </row>
    <row r="38" spans="1:9" ht="18.75" customHeight="1">
      <c r="A38" s="82" t="s">
        <v>79</v>
      </c>
      <c r="B38" s="83" t="s">
        <v>74</v>
      </c>
      <c r="C38" s="272">
        <v>59.843</v>
      </c>
      <c r="D38" s="272">
        <v>123.36982291215702</v>
      </c>
      <c r="E38" s="331">
        <v>131.24904046496326</v>
      </c>
      <c r="F38" s="273">
        <v>52.98754037840332</v>
      </c>
      <c r="G38" s="356"/>
      <c r="H38" s="357"/>
      <c r="I38" s="24"/>
    </row>
    <row r="39" spans="1:9" ht="18.75" customHeight="1">
      <c r="A39" s="82" t="s">
        <v>76</v>
      </c>
      <c r="B39" s="83" t="s">
        <v>77</v>
      </c>
      <c r="C39" s="272">
        <v>2442.837</v>
      </c>
      <c r="D39" s="272">
        <v>102.37536758897257</v>
      </c>
      <c r="E39" s="331">
        <v>146.4362015883064</v>
      </c>
      <c r="F39" s="274" t="s">
        <v>36</v>
      </c>
      <c r="G39" s="356"/>
      <c r="H39" s="357"/>
      <c r="I39" s="24"/>
    </row>
    <row r="40" spans="1:9" ht="18.75" customHeight="1">
      <c r="A40" s="86" t="s">
        <v>80</v>
      </c>
      <c r="B40" s="83" t="s">
        <v>74</v>
      </c>
      <c r="C40" s="272">
        <v>24.449</v>
      </c>
      <c r="D40" s="272">
        <v>97.81164986397823</v>
      </c>
      <c r="E40" s="331">
        <v>84.30398951760284</v>
      </c>
      <c r="F40" s="273">
        <v>59.975730609768426</v>
      </c>
      <c r="G40" s="356"/>
      <c r="H40" s="357"/>
      <c r="I40" s="24"/>
    </row>
    <row r="41" spans="1:9" ht="18.75" customHeight="1">
      <c r="A41" s="82" t="s">
        <v>76</v>
      </c>
      <c r="B41" s="87" t="s">
        <v>77</v>
      </c>
      <c r="C41" s="275">
        <v>19599.797</v>
      </c>
      <c r="D41" s="275">
        <v>95.0120070243686</v>
      </c>
      <c r="E41" s="332">
        <v>95.48458000623774</v>
      </c>
      <c r="F41" s="276" t="s">
        <v>36</v>
      </c>
      <c r="G41" s="356"/>
      <c r="H41" s="357"/>
      <c r="I41" s="24"/>
    </row>
    <row r="42" spans="1:9" ht="18.75" customHeight="1">
      <c r="A42" s="88" t="s">
        <v>81</v>
      </c>
      <c r="B42" s="89" t="s">
        <v>74</v>
      </c>
      <c r="C42" s="277">
        <v>5135.629849999999</v>
      </c>
      <c r="D42" s="278">
        <v>101.77587525262615</v>
      </c>
      <c r="E42" s="278">
        <v>94.9371003772284</v>
      </c>
      <c r="F42" s="279">
        <v>43.83813595925776</v>
      </c>
      <c r="G42" s="356"/>
      <c r="H42" s="357"/>
      <c r="I42" s="24"/>
    </row>
    <row r="43" spans="1:9" ht="18.75" customHeight="1">
      <c r="A43" s="90" t="s">
        <v>2</v>
      </c>
      <c r="B43" s="91" t="s">
        <v>77</v>
      </c>
      <c r="C43" s="280">
        <v>2609169.84</v>
      </c>
      <c r="D43" s="281">
        <v>101.63382991137651</v>
      </c>
      <c r="E43" s="281">
        <v>98.29148524160343</v>
      </c>
      <c r="F43" s="282" t="s">
        <v>36</v>
      </c>
      <c r="G43" s="356"/>
      <c r="H43" s="357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7"/>
  <sheetViews>
    <sheetView zoomScale="85" zoomScaleNormal="85" zoomScalePageLayoutView="0" workbookViewId="0" topLeftCell="C1">
      <pane ySplit="4" topLeftCell="A32" activePane="bottomLeft" state="frozen"/>
      <selection pane="topLeft" activeCell="B47" sqref="B47"/>
      <selection pane="bottomLeft" activeCell="G47" sqref="G47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92" t="s">
        <v>84</v>
      </c>
      <c r="B1" s="92" t="s">
        <v>85</v>
      </c>
      <c r="C1" s="92"/>
      <c r="D1" s="92"/>
      <c r="E1" s="92" t="str">
        <f>'ＡＢ表 '!D4</f>
        <v>令和3年5月</v>
      </c>
      <c r="F1" s="92"/>
      <c r="G1" s="92"/>
      <c r="H1" s="92"/>
      <c r="I1" s="92"/>
      <c r="J1" s="92"/>
    </row>
    <row r="2" spans="1:10" ht="18.75" customHeight="1">
      <c r="A2" s="75"/>
      <c r="B2" s="93" t="s">
        <v>86</v>
      </c>
      <c r="C2" s="94"/>
      <c r="D2" s="95" t="s">
        <v>87</v>
      </c>
      <c r="E2" s="95"/>
      <c r="F2" s="96"/>
      <c r="G2" s="95"/>
      <c r="H2" s="95" t="s">
        <v>88</v>
      </c>
      <c r="I2" s="95"/>
      <c r="J2" s="97"/>
    </row>
    <row r="3" spans="1:10" ht="18.75" customHeight="1">
      <c r="A3" s="98"/>
      <c r="B3" s="99"/>
      <c r="C3" s="87" t="s">
        <v>89</v>
      </c>
      <c r="D3" s="87" t="s">
        <v>90</v>
      </c>
      <c r="E3" s="87" t="s">
        <v>92</v>
      </c>
      <c r="F3" s="87" t="s">
        <v>93</v>
      </c>
      <c r="G3" s="87" t="s">
        <v>89</v>
      </c>
      <c r="H3" s="87" t="s">
        <v>90</v>
      </c>
      <c r="I3" s="100" t="s">
        <v>92</v>
      </c>
      <c r="J3" s="101" t="s">
        <v>93</v>
      </c>
    </row>
    <row r="4" spans="1:10" ht="18.75" customHeight="1">
      <c r="A4" s="79"/>
      <c r="B4" s="80" t="s">
        <v>43</v>
      </c>
      <c r="C4" s="91" t="s">
        <v>96</v>
      </c>
      <c r="D4" s="91" t="s">
        <v>95</v>
      </c>
      <c r="E4" s="91" t="s">
        <v>98</v>
      </c>
      <c r="F4" s="102" t="s">
        <v>100</v>
      </c>
      <c r="G4" s="103" t="s">
        <v>96</v>
      </c>
      <c r="H4" s="91" t="s">
        <v>95</v>
      </c>
      <c r="I4" s="91" t="s">
        <v>98</v>
      </c>
      <c r="J4" s="104" t="s">
        <v>101</v>
      </c>
    </row>
    <row r="5" spans="1:10" ht="18.75" customHeight="1">
      <c r="A5" s="105">
        <v>1</v>
      </c>
      <c r="B5" s="106" t="s">
        <v>102</v>
      </c>
      <c r="C5" s="267">
        <v>15.963</v>
      </c>
      <c r="D5" s="268">
        <v>103.47442795099502</v>
      </c>
      <c r="E5" s="268">
        <v>151.811697574893</v>
      </c>
      <c r="F5" s="269">
        <v>3026.706</v>
      </c>
      <c r="G5" s="267">
        <v>189.767</v>
      </c>
      <c r="H5" s="268">
        <v>98.59511303001491</v>
      </c>
      <c r="I5" s="268">
        <v>90.86804125685939</v>
      </c>
      <c r="J5" s="270">
        <v>34218.752</v>
      </c>
    </row>
    <row r="6" spans="1:10" ht="18.75" customHeight="1">
      <c r="A6" s="107">
        <v>2</v>
      </c>
      <c r="B6" s="108" t="s">
        <v>103</v>
      </c>
      <c r="C6" s="267">
        <v>5.468</v>
      </c>
      <c r="D6" s="268">
        <v>182.38825883922615</v>
      </c>
      <c r="E6" s="268">
        <v>42.963777795238464</v>
      </c>
      <c r="F6" s="269">
        <v>625.765</v>
      </c>
      <c r="G6" s="267">
        <v>29.438</v>
      </c>
      <c r="H6" s="268">
        <v>104.40858308210676</v>
      </c>
      <c r="I6" s="268">
        <v>101.78058984199426</v>
      </c>
      <c r="J6" s="270">
        <v>2907.248</v>
      </c>
    </row>
    <row r="7" spans="1:10" ht="18.75" customHeight="1">
      <c r="A7" s="107">
        <v>3</v>
      </c>
      <c r="B7" s="108" t="s">
        <v>104</v>
      </c>
      <c r="C7" s="267">
        <v>29.225</v>
      </c>
      <c r="D7" s="268">
        <v>687.9708097928437</v>
      </c>
      <c r="E7" s="268">
        <v>375.73926459244024</v>
      </c>
      <c r="F7" s="269">
        <v>971.962</v>
      </c>
      <c r="G7" s="267">
        <v>28.093</v>
      </c>
      <c r="H7" s="268">
        <v>276.8055966105035</v>
      </c>
      <c r="I7" s="268">
        <v>159.81000056886057</v>
      </c>
      <c r="J7" s="270">
        <v>1360.336</v>
      </c>
    </row>
    <row r="8" spans="1:10" ht="18.75" customHeight="1">
      <c r="A8" s="107">
        <v>4</v>
      </c>
      <c r="B8" s="108" t="s">
        <v>105</v>
      </c>
      <c r="C8" s="267">
        <v>17.504</v>
      </c>
      <c r="D8" s="268">
        <v>97.57511566976977</v>
      </c>
      <c r="E8" s="268">
        <v>100.58613952419262</v>
      </c>
      <c r="F8" s="269">
        <v>2744.061</v>
      </c>
      <c r="G8" s="267">
        <v>67.85</v>
      </c>
      <c r="H8" s="268">
        <v>105.6721903812609</v>
      </c>
      <c r="I8" s="268">
        <v>91.00419813028958</v>
      </c>
      <c r="J8" s="270">
        <v>10997.046</v>
      </c>
    </row>
    <row r="9" spans="1:10" ht="18.75" customHeight="1">
      <c r="A9" s="107">
        <v>5</v>
      </c>
      <c r="B9" s="108" t="s">
        <v>12</v>
      </c>
      <c r="C9" s="267">
        <v>1.002</v>
      </c>
      <c r="D9" s="268">
        <v>57.421203438395416</v>
      </c>
      <c r="E9" s="268">
        <v>55.852842809364546</v>
      </c>
      <c r="F9" s="269">
        <v>550.029</v>
      </c>
      <c r="G9" s="267">
        <v>5.591</v>
      </c>
      <c r="H9" s="268">
        <v>90.96973641392776</v>
      </c>
      <c r="I9" s="268">
        <v>92.23028703398218</v>
      </c>
      <c r="J9" s="270">
        <v>3572.306</v>
      </c>
    </row>
    <row r="10" spans="1:10" ht="18.75" customHeight="1">
      <c r="A10" s="107">
        <v>6</v>
      </c>
      <c r="B10" s="108" t="s">
        <v>107</v>
      </c>
      <c r="C10" s="267">
        <v>0.087</v>
      </c>
      <c r="D10" s="268">
        <v>56.12903225806451</v>
      </c>
      <c r="E10" s="268">
        <v>44.38775510204081</v>
      </c>
      <c r="F10" s="269">
        <v>42.907</v>
      </c>
      <c r="G10" s="267">
        <v>1.996</v>
      </c>
      <c r="H10" s="268">
        <v>96.47172547124214</v>
      </c>
      <c r="I10" s="268">
        <v>74.42207307979119</v>
      </c>
      <c r="J10" s="270">
        <v>550.526</v>
      </c>
    </row>
    <row r="11" spans="1:10" ht="18.75" customHeight="1">
      <c r="A11" s="107">
        <v>7</v>
      </c>
      <c r="B11" s="108" t="s">
        <v>108</v>
      </c>
      <c r="C11" s="267">
        <v>6.401</v>
      </c>
      <c r="D11" s="268">
        <v>24.049443943492633</v>
      </c>
      <c r="E11" s="268">
        <v>27.130928665282074</v>
      </c>
      <c r="F11" s="269">
        <v>959.168</v>
      </c>
      <c r="G11" s="267">
        <v>37.647</v>
      </c>
      <c r="H11" s="268">
        <v>80.13239394648902</v>
      </c>
      <c r="I11" s="268">
        <v>90.48672034611225</v>
      </c>
      <c r="J11" s="270">
        <v>6819.866</v>
      </c>
    </row>
    <row r="12" spans="1:10" ht="18.75" customHeight="1">
      <c r="A12" s="107">
        <v>8</v>
      </c>
      <c r="B12" s="108" t="s">
        <v>109</v>
      </c>
      <c r="C12" s="267">
        <v>4.619</v>
      </c>
      <c r="D12" s="268">
        <v>229.1170634920635</v>
      </c>
      <c r="E12" s="268">
        <v>127.24517906336088</v>
      </c>
      <c r="F12" s="269">
        <v>2095.162</v>
      </c>
      <c r="G12" s="267">
        <v>5.829</v>
      </c>
      <c r="H12" s="268">
        <v>127.49343832020999</v>
      </c>
      <c r="I12" s="268">
        <v>75.21290322580644</v>
      </c>
      <c r="J12" s="270">
        <v>6420.95</v>
      </c>
    </row>
    <row r="13" spans="1:10" ht="18.75" customHeight="1">
      <c r="A13" s="107">
        <v>9</v>
      </c>
      <c r="B13" s="108" t="s">
        <v>70</v>
      </c>
      <c r="C13" s="267">
        <v>65.513</v>
      </c>
      <c r="D13" s="268">
        <v>108.55689406618171</v>
      </c>
      <c r="E13" s="268">
        <v>113.62934697771226</v>
      </c>
      <c r="F13" s="269">
        <v>17221.355</v>
      </c>
      <c r="G13" s="267">
        <v>162.53310000000002</v>
      </c>
      <c r="H13" s="268">
        <v>102.64680081923885</v>
      </c>
      <c r="I13" s="268">
        <v>103.68471465876657</v>
      </c>
      <c r="J13" s="270">
        <v>77411.341</v>
      </c>
    </row>
    <row r="14" spans="1:10" ht="18.75" customHeight="1">
      <c r="A14" s="107">
        <v>10</v>
      </c>
      <c r="B14" s="108" t="s">
        <v>110</v>
      </c>
      <c r="C14" s="267">
        <v>1.331</v>
      </c>
      <c r="D14" s="268">
        <v>122.22222222222223</v>
      </c>
      <c r="E14" s="268">
        <v>295.77777777777777</v>
      </c>
      <c r="F14" s="269">
        <v>338.388</v>
      </c>
      <c r="G14" s="267">
        <v>4.929</v>
      </c>
      <c r="H14" s="268">
        <v>108.32967032967034</v>
      </c>
      <c r="I14" s="268">
        <v>133.2522303325223</v>
      </c>
      <c r="J14" s="270">
        <v>1536.437</v>
      </c>
    </row>
    <row r="15" spans="1:10" ht="18.75" customHeight="1">
      <c r="A15" s="107">
        <v>11</v>
      </c>
      <c r="B15" s="108" t="s">
        <v>111</v>
      </c>
      <c r="C15" s="267">
        <v>4.372</v>
      </c>
      <c r="D15" s="268">
        <v>340.7638347622759</v>
      </c>
      <c r="E15" s="268">
        <v>230.4691618344755</v>
      </c>
      <c r="F15" s="269">
        <v>319.498</v>
      </c>
      <c r="G15" s="267">
        <v>9.838</v>
      </c>
      <c r="H15" s="268">
        <v>104.27133015368308</v>
      </c>
      <c r="I15" s="268">
        <v>88.27276805742486</v>
      </c>
      <c r="J15" s="270">
        <v>1499.226</v>
      </c>
    </row>
    <row r="16" spans="1:10" ht="18.75" customHeight="1">
      <c r="A16" s="107">
        <v>12</v>
      </c>
      <c r="B16" s="109" t="s">
        <v>112</v>
      </c>
      <c r="C16" s="267">
        <v>44.07</v>
      </c>
      <c r="D16" s="268">
        <v>137.79195197448644</v>
      </c>
      <c r="E16" s="268">
        <v>176.81043129388166</v>
      </c>
      <c r="F16" s="269">
        <v>20099.38</v>
      </c>
      <c r="G16" s="267">
        <v>89.799</v>
      </c>
      <c r="H16" s="268">
        <v>111.88651739991778</v>
      </c>
      <c r="I16" s="268">
        <v>87.11921300787768</v>
      </c>
      <c r="J16" s="270">
        <v>22820.524</v>
      </c>
    </row>
    <row r="17" spans="1:10" ht="18.75" customHeight="1">
      <c r="A17" s="107">
        <v>13</v>
      </c>
      <c r="B17" s="109" t="s">
        <v>25</v>
      </c>
      <c r="C17" s="267">
        <v>8.925</v>
      </c>
      <c r="D17" s="268">
        <v>71.44572526416907</v>
      </c>
      <c r="E17" s="268">
        <v>122.17659137577002</v>
      </c>
      <c r="F17" s="269">
        <v>1757.858</v>
      </c>
      <c r="G17" s="267">
        <v>11.858</v>
      </c>
      <c r="H17" s="268">
        <v>98.86609971652493</v>
      </c>
      <c r="I17" s="268">
        <v>91.90110826939471</v>
      </c>
      <c r="J17" s="270">
        <v>2125.714</v>
      </c>
    </row>
    <row r="18" spans="1:10" ht="18.75" customHeight="1">
      <c r="A18" s="107">
        <v>14</v>
      </c>
      <c r="B18" s="109" t="s">
        <v>113</v>
      </c>
      <c r="C18" s="267">
        <v>59.26</v>
      </c>
      <c r="D18" s="268">
        <v>96.09210312956057</v>
      </c>
      <c r="E18" s="268">
        <v>122.98688361281754</v>
      </c>
      <c r="F18" s="269">
        <v>38717.153</v>
      </c>
      <c r="G18" s="267">
        <v>123.477</v>
      </c>
      <c r="H18" s="268">
        <v>102.99620469616717</v>
      </c>
      <c r="I18" s="268">
        <v>72.84220089314684</v>
      </c>
      <c r="J18" s="270">
        <v>103762.957</v>
      </c>
    </row>
    <row r="19" spans="1:10" ht="18.75" customHeight="1">
      <c r="A19" s="107">
        <v>15</v>
      </c>
      <c r="B19" s="109" t="s">
        <v>114</v>
      </c>
      <c r="C19" s="267">
        <v>54.253</v>
      </c>
      <c r="D19" s="268">
        <v>92.18704864828126</v>
      </c>
      <c r="E19" s="268">
        <v>110.33311640771171</v>
      </c>
      <c r="F19" s="269">
        <v>34147.705</v>
      </c>
      <c r="G19" s="267">
        <v>76.55975</v>
      </c>
      <c r="H19" s="268">
        <v>98.98378385367005</v>
      </c>
      <c r="I19" s="268">
        <v>94.18594280055237</v>
      </c>
      <c r="J19" s="270">
        <v>49675.413</v>
      </c>
    </row>
    <row r="20" spans="1:10" ht="18.75" customHeight="1">
      <c r="A20" s="107">
        <v>16</v>
      </c>
      <c r="B20" s="109" t="s">
        <v>116</v>
      </c>
      <c r="C20" s="267">
        <v>152.345</v>
      </c>
      <c r="D20" s="268">
        <v>93.52745444722754</v>
      </c>
      <c r="E20" s="268">
        <v>101.33027370381456</v>
      </c>
      <c r="F20" s="269">
        <v>82955.708</v>
      </c>
      <c r="G20" s="267">
        <v>360.61</v>
      </c>
      <c r="H20" s="268">
        <v>100.3894646878854</v>
      </c>
      <c r="I20" s="268">
        <v>99.15448808721834</v>
      </c>
      <c r="J20" s="270">
        <v>205240.732</v>
      </c>
    </row>
    <row r="21" spans="1:10" ht="18.75" customHeight="1">
      <c r="A21" s="107">
        <v>17</v>
      </c>
      <c r="B21" s="109" t="s">
        <v>75</v>
      </c>
      <c r="C21" s="267">
        <v>191.051</v>
      </c>
      <c r="D21" s="268">
        <v>86.28872358395549</v>
      </c>
      <c r="E21" s="268">
        <v>124.56706569647653</v>
      </c>
      <c r="F21" s="269">
        <v>109301.907</v>
      </c>
      <c r="G21" s="267">
        <v>224.339</v>
      </c>
      <c r="H21" s="268">
        <v>104.40247767348137</v>
      </c>
      <c r="I21" s="268">
        <v>87.40911889158166</v>
      </c>
      <c r="J21" s="270">
        <v>213524.711</v>
      </c>
    </row>
    <row r="22" spans="1:10" ht="18.75" customHeight="1">
      <c r="A22" s="107">
        <v>18</v>
      </c>
      <c r="B22" s="109" t="s">
        <v>115</v>
      </c>
      <c r="C22" s="267">
        <v>1.866</v>
      </c>
      <c r="D22" s="268">
        <v>90.49466537342386</v>
      </c>
      <c r="E22" s="268">
        <v>126.42276422764228</v>
      </c>
      <c r="F22" s="269">
        <v>327.83</v>
      </c>
      <c r="G22" s="267">
        <v>4.37</v>
      </c>
      <c r="H22" s="268">
        <v>100.34443168771527</v>
      </c>
      <c r="I22" s="268">
        <v>38.066202090592334</v>
      </c>
      <c r="J22" s="270">
        <v>1808.761</v>
      </c>
    </row>
    <row r="23" spans="1:10" ht="18.75" customHeight="1">
      <c r="A23" s="107">
        <v>19</v>
      </c>
      <c r="B23" s="109" t="s">
        <v>53</v>
      </c>
      <c r="C23" s="267">
        <v>3.621</v>
      </c>
      <c r="D23" s="268">
        <v>109.7938144329897</v>
      </c>
      <c r="E23" s="268">
        <v>82.6335006846189</v>
      </c>
      <c r="F23" s="269">
        <v>1908.737</v>
      </c>
      <c r="G23" s="267">
        <v>18.364</v>
      </c>
      <c r="H23" s="268">
        <v>100.28396679772827</v>
      </c>
      <c r="I23" s="268">
        <v>81.84330154202691</v>
      </c>
      <c r="J23" s="270">
        <v>2818.923</v>
      </c>
    </row>
    <row r="24" spans="1:10" ht="18.75" customHeight="1">
      <c r="A24" s="107">
        <v>20</v>
      </c>
      <c r="B24" s="109" t="s">
        <v>117</v>
      </c>
      <c r="C24" s="267">
        <v>1.632</v>
      </c>
      <c r="D24" s="268">
        <v>118.69090909090909</v>
      </c>
      <c r="E24" s="268">
        <v>110.27027027027027</v>
      </c>
      <c r="F24" s="269">
        <v>755.366</v>
      </c>
      <c r="G24" s="267">
        <v>2.324</v>
      </c>
      <c r="H24" s="268">
        <v>112.87032540067995</v>
      </c>
      <c r="I24" s="268">
        <v>78.03895231699127</v>
      </c>
      <c r="J24" s="270">
        <v>2046.401</v>
      </c>
    </row>
    <row r="25" spans="1:10" ht="18.75" customHeight="1">
      <c r="A25" s="107">
        <v>21</v>
      </c>
      <c r="B25" s="109" t="s">
        <v>118</v>
      </c>
      <c r="C25" s="267">
        <v>26.715</v>
      </c>
      <c r="D25" s="268">
        <v>81.30687524728368</v>
      </c>
      <c r="E25" s="268">
        <v>102.41518113858538</v>
      </c>
      <c r="F25" s="269">
        <v>35268.674</v>
      </c>
      <c r="G25" s="267">
        <v>50.6</v>
      </c>
      <c r="H25" s="268">
        <v>100.64244087753845</v>
      </c>
      <c r="I25" s="268">
        <v>90.40557441486511</v>
      </c>
      <c r="J25" s="270">
        <v>111750.954</v>
      </c>
    </row>
    <row r="26" spans="1:10" ht="18.75" customHeight="1">
      <c r="A26" s="107">
        <v>22</v>
      </c>
      <c r="B26" s="109" t="s">
        <v>119</v>
      </c>
      <c r="C26" s="267">
        <v>19.404</v>
      </c>
      <c r="D26" s="268">
        <v>150.5002714651361</v>
      </c>
      <c r="E26" s="268">
        <v>105.43933054393307</v>
      </c>
      <c r="F26" s="269">
        <v>1577.056</v>
      </c>
      <c r="G26" s="267">
        <v>51.329</v>
      </c>
      <c r="H26" s="268">
        <v>100.57804600854332</v>
      </c>
      <c r="I26" s="268">
        <v>82.30153767216638</v>
      </c>
      <c r="J26" s="270">
        <v>4768.346</v>
      </c>
    </row>
    <row r="27" spans="1:10" ht="18.75" customHeight="1">
      <c r="A27" s="107">
        <v>23</v>
      </c>
      <c r="B27" s="109" t="s">
        <v>32</v>
      </c>
      <c r="C27" s="267">
        <v>9.273</v>
      </c>
      <c r="D27" s="268">
        <v>109.90873533246415</v>
      </c>
      <c r="E27" s="268">
        <v>108.63402061855669</v>
      </c>
      <c r="F27" s="269">
        <v>1857.926</v>
      </c>
      <c r="G27" s="267">
        <v>90.726</v>
      </c>
      <c r="H27" s="268">
        <v>103.8043042985778</v>
      </c>
      <c r="I27" s="268">
        <v>101.28721824656984</v>
      </c>
      <c r="J27" s="270">
        <v>11010.28</v>
      </c>
    </row>
    <row r="28" spans="1:10" ht="18.75" customHeight="1">
      <c r="A28" s="107">
        <v>24</v>
      </c>
      <c r="B28" s="109" t="s">
        <v>120</v>
      </c>
      <c r="C28" s="267">
        <v>183.902</v>
      </c>
      <c r="D28" s="268">
        <v>105.37105793912724</v>
      </c>
      <c r="E28" s="268">
        <v>118.44166215833269</v>
      </c>
      <c r="F28" s="269">
        <v>57763.836</v>
      </c>
      <c r="G28" s="267">
        <v>287.945</v>
      </c>
      <c r="H28" s="268">
        <v>107.11163685195311</v>
      </c>
      <c r="I28" s="268">
        <v>85.10044065622608</v>
      </c>
      <c r="J28" s="270">
        <v>101976.476</v>
      </c>
    </row>
    <row r="29" spans="1:10" ht="18.75" customHeight="1">
      <c r="A29" s="107">
        <v>25</v>
      </c>
      <c r="B29" s="109" t="s">
        <v>121</v>
      </c>
      <c r="C29" s="267">
        <v>194.221</v>
      </c>
      <c r="D29" s="268">
        <v>86.08094811768147</v>
      </c>
      <c r="E29" s="268">
        <v>95.73809441653891</v>
      </c>
      <c r="F29" s="269">
        <v>162786.796</v>
      </c>
      <c r="G29" s="267">
        <v>362.248</v>
      </c>
      <c r="H29" s="268">
        <v>89.68132934582401</v>
      </c>
      <c r="I29" s="268">
        <v>85.55409126764822</v>
      </c>
      <c r="J29" s="270">
        <v>434004.406</v>
      </c>
    </row>
    <row r="30" spans="1:10" ht="18.75" customHeight="1">
      <c r="A30" s="107">
        <v>26</v>
      </c>
      <c r="B30" s="109" t="s">
        <v>122</v>
      </c>
      <c r="C30" s="267">
        <v>81.175</v>
      </c>
      <c r="D30" s="268">
        <v>86.3968240452978</v>
      </c>
      <c r="E30" s="268">
        <v>116.12852462768772</v>
      </c>
      <c r="F30" s="269">
        <v>12805.135</v>
      </c>
      <c r="G30" s="267">
        <v>177.706</v>
      </c>
      <c r="H30" s="268">
        <v>100.59038961185986</v>
      </c>
      <c r="I30" s="268">
        <v>81.68963583373939</v>
      </c>
      <c r="J30" s="270">
        <v>32873.431</v>
      </c>
    </row>
    <row r="31" spans="1:10" ht="18.75" customHeight="1">
      <c r="A31" s="107">
        <v>27</v>
      </c>
      <c r="B31" s="109" t="s">
        <v>123</v>
      </c>
      <c r="C31" s="267">
        <v>20.677</v>
      </c>
      <c r="D31" s="268">
        <v>90.5337361530715</v>
      </c>
      <c r="E31" s="268">
        <v>109.73305736878416</v>
      </c>
      <c r="F31" s="269">
        <v>3757.459</v>
      </c>
      <c r="G31" s="267">
        <v>55.234</v>
      </c>
      <c r="H31" s="268">
        <v>100.5424493956604</v>
      </c>
      <c r="I31" s="268">
        <v>88.69797019527236</v>
      </c>
      <c r="J31" s="270">
        <v>10159.35</v>
      </c>
    </row>
    <row r="32" spans="1:10" ht="18.75" customHeight="1">
      <c r="A32" s="107">
        <v>28</v>
      </c>
      <c r="B32" s="109" t="s">
        <v>124</v>
      </c>
      <c r="C32" s="267">
        <v>0.5</v>
      </c>
      <c r="D32" s="268">
        <v>78.24726134585289</v>
      </c>
      <c r="E32" s="268">
        <v>60.313630880579005</v>
      </c>
      <c r="F32" s="269">
        <v>314.784</v>
      </c>
      <c r="G32" s="267">
        <v>4.024</v>
      </c>
      <c r="H32" s="268">
        <v>93.10504396112911</v>
      </c>
      <c r="I32" s="268">
        <v>67.99594457587023</v>
      </c>
      <c r="J32" s="270">
        <v>1938.586</v>
      </c>
    </row>
    <row r="33" spans="1:10" ht="18.75" customHeight="1">
      <c r="A33" s="107">
        <v>29</v>
      </c>
      <c r="B33" s="109" t="s">
        <v>125</v>
      </c>
      <c r="C33" s="267">
        <v>12.492</v>
      </c>
      <c r="D33" s="268">
        <v>92.81521658369864</v>
      </c>
      <c r="E33" s="268">
        <v>103.42771982116244</v>
      </c>
      <c r="F33" s="269">
        <v>6512.708</v>
      </c>
      <c r="G33" s="267">
        <v>66.934</v>
      </c>
      <c r="H33" s="268">
        <v>100.37339731573817</v>
      </c>
      <c r="I33" s="268">
        <v>92.25150228788797</v>
      </c>
      <c r="J33" s="270">
        <v>64712.076</v>
      </c>
    </row>
    <row r="34" spans="1:10" ht="18.75" customHeight="1">
      <c r="A34" s="107">
        <v>30</v>
      </c>
      <c r="B34" s="109" t="s">
        <v>127</v>
      </c>
      <c r="C34" s="267">
        <v>2.275</v>
      </c>
      <c r="D34" s="268">
        <v>80.53097345132744</v>
      </c>
      <c r="E34" s="268">
        <v>79.40663176265271</v>
      </c>
      <c r="F34" s="269">
        <v>1836.491</v>
      </c>
      <c r="G34" s="267">
        <v>8.507</v>
      </c>
      <c r="H34" s="268">
        <v>102.39528165623494</v>
      </c>
      <c r="I34" s="268">
        <v>97.28956999085086</v>
      </c>
      <c r="J34" s="270">
        <v>5368.216</v>
      </c>
    </row>
    <row r="35" spans="1:10" ht="18.75" customHeight="1">
      <c r="A35" s="107">
        <v>31</v>
      </c>
      <c r="B35" s="109" t="s">
        <v>128</v>
      </c>
      <c r="C35" s="267">
        <v>4.714</v>
      </c>
      <c r="D35" s="268">
        <v>81.4866032843561</v>
      </c>
      <c r="E35" s="268">
        <v>73.56429463171035</v>
      </c>
      <c r="F35" s="269">
        <v>930.327</v>
      </c>
      <c r="G35" s="267">
        <v>21.359</v>
      </c>
      <c r="H35" s="268">
        <v>98.50574182539317</v>
      </c>
      <c r="I35" s="268">
        <v>73.48701186994667</v>
      </c>
      <c r="J35" s="270">
        <v>5410.422</v>
      </c>
    </row>
    <row r="36" spans="1:10" ht="18.75" customHeight="1">
      <c r="A36" s="107">
        <v>32</v>
      </c>
      <c r="B36" s="109" t="s">
        <v>129</v>
      </c>
      <c r="C36" s="267">
        <v>8.451</v>
      </c>
      <c r="D36" s="268">
        <v>83.23648182803113</v>
      </c>
      <c r="E36" s="268">
        <v>86.41987933326516</v>
      </c>
      <c r="F36" s="269">
        <v>1656.787</v>
      </c>
      <c r="G36" s="267">
        <v>76.578</v>
      </c>
      <c r="H36" s="268">
        <v>95.7225</v>
      </c>
      <c r="I36" s="268">
        <v>97.94837686423985</v>
      </c>
      <c r="J36" s="270">
        <v>14849.739</v>
      </c>
    </row>
    <row r="37" spans="1:10" ht="18.75" customHeight="1">
      <c r="A37" s="107">
        <v>33</v>
      </c>
      <c r="B37" s="109" t="s">
        <v>130</v>
      </c>
      <c r="C37" s="267">
        <v>370.176</v>
      </c>
      <c r="D37" s="268">
        <v>96.36311099657162</v>
      </c>
      <c r="E37" s="268">
        <v>117.38352845672826</v>
      </c>
      <c r="F37" s="269">
        <v>106591.715</v>
      </c>
      <c r="G37" s="267">
        <v>393.871</v>
      </c>
      <c r="H37" s="268">
        <v>113.96235695788666</v>
      </c>
      <c r="I37" s="268">
        <v>110.56990222307064</v>
      </c>
      <c r="J37" s="270">
        <v>121565.886</v>
      </c>
    </row>
    <row r="38" spans="1:10" ht="18.75" customHeight="1">
      <c r="A38" s="107">
        <v>34</v>
      </c>
      <c r="B38" s="109" t="s">
        <v>11</v>
      </c>
      <c r="C38" s="267">
        <v>283.462</v>
      </c>
      <c r="D38" s="268">
        <v>82.69767686109304</v>
      </c>
      <c r="E38" s="268">
        <v>104.305621483583</v>
      </c>
      <c r="F38" s="269">
        <v>96364.796</v>
      </c>
      <c r="G38" s="267">
        <v>468.535</v>
      </c>
      <c r="H38" s="268">
        <v>101.64132512164592</v>
      </c>
      <c r="I38" s="268">
        <v>99.54808333793677</v>
      </c>
      <c r="J38" s="270">
        <v>167836.761</v>
      </c>
    </row>
    <row r="39" spans="1:10" ht="18.75" customHeight="1">
      <c r="A39" s="107">
        <v>35</v>
      </c>
      <c r="B39" s="109" t="s">
        <v>46</v>
      </c>
      <c r="C39" s="267">
        <v>8.042</v>
      </c>
      <c r="D39" s="268">
        <v>95.01417769376181</v>
      </c>
      <c r="E39" s="268">
        <v>50.099676052828315</v>
      </c>
      <c r="F39" s="269">
        <v>6258.854</v>
      </c>
      <c r="G39" s="267">
        <v>28.914</v>
      </c>
      <c r="H39" s="268">
        <v>99.68282424326001</v>
      </c>
      <c r="I39" s="268">
        <v>89.30965250965251</v>
      </c>
      <c r="J39" s="270">
        <v>30301.277</v>
      </c>
    </row>
    <row r="40" spans="1:10" ht="18.75" customHeight="1">
      <c r="A40" s="107">
        <v>36</v>
      </c>
      <c r="B40" s="109" t="s">
        <v>131</v>
      </c>
      <c r="C40" s="267">
        <v>150.322</v>
      </c>
      <c r="D40" s="268">
        <v>89.26696596118673</v>
      </c>
      <c r="E40" s="268">
        <v>126.93541849625076</v>
      </c>
      <c r="F40" s="269">
        <v>49035.572</v>
      </c>
      <c r="G40" s="267">
        <v>425.427</v>
      </c>
      <c r="H40" s="268">
        <v>103.66407563537123</v>
      </c>
      <c r="I40" s="268">
        <v>119.81867802252583</v>
      </c>
      <c r="J40" s="270">
        <v>276808.671</v>
      </c>
    </row>
    <row r="41" spans="1:10" ht="18.75" customHeight="1">
      <c r="A41" s="107">
        <v>37</v>
      </c>
      <c r="B41" s="109" t="s">
        <v>132</v>
      </c>
      <c r="C41" s="267">
        <v>11.574</v>
      </c>
      <c r="D41" s="268">
        <v>78.16573242385358</v>
      </c>
      <c r="E41" s="268">
        <v>95.93037712391215</v>
      </c>
      <c r="F41" s="269">
        <v>5144.475</v>
      </c>
      <c r="G41" s="267">
        <v>44.388</v>
      </c>
      <c r="H41" s="268">
        <v>101.9710544452102</v>
      </c>
      <c r="I41" s="268">
        <v>87.3607557567408</v>
      </c>
      <c r="J41" s="270">
        <v>13927.213</v>
      </c>
    </row>
    <row r="42" spans="1:10" ht="18.75" customHeight="1">
      <c r="A42" s="107">
        <v>38</v>
      </c>
      <c r="B42" s="109" t="s">
        <v>15</v>
      </c>
      <c r="C42" s="267">
        <v>74.942</v>
      </c>
      <c r="D42" s="268">
        <v>97.68630160199173</v>
      </c>
      <c r="E42" s="268">
        <v>108.51880276285495</v>
      </c>
      <c r="F42" s="269">
        <v>54070.77</v>
      </c>
      <c r="G42" s="267">
        <v>167.688</v>
      </c>
      <c r="H42" s="268">
        <v>97.4227882224443</v>
      </c>
      <c r="I42" s="268">
        <v>100.36930406833022</v>
      </c>
      <c r="J42" s="270">
        <v>113459.687</v>
      </c>
    </row>
    <row r="43" spans="1:10" ht="18.75" customHeight="1">
      <c r="A43" s="107">
        <v>39</v>
      </c>
      <c r="B43" s="109" t="s">
        <v>37</v>
      </c>
      <c r="C43" s="267">
        <v>24.227</v>
      </c>
      <c r="D43" s="268">
        <v>110.2530263038136</v>
      </c>
      <c r="E43" s="268">
        <v>110.11271702572493</v>
      </c>
      <c r="F43" s="269">
        <v>4212.02</v>
      </c>
      <c r="G43" s="267">
        <v>43.861</v>
      </c>
      <c r="H43" s="268">
        <v>103.67805223968799</v>
      </c>
      <c r="I43" s="268">
        <v>61.05458038113003</v>
      </c>
      <c r="J43" s="270">
        <v>9199.603</v>
      </c>
    </row>
    <row r="44" spans="1:10" ht="18.75" customHeight="1">
      <c r="A44" s="107">
        <v>40</v>
      </c>
      <c r="B44" s="109" t="s">
        <v>133</v>
      </c>
      <c r="C44" s="267">
        <v>121.476</v>
      </c>
      <c r="D44" s="268">
        <v>82.03569764379344</v>
      </c>
      <c r="E44" s="268">
        <v>99.65217391304347</v>
      </c>
      <c r="F44" s="269">
        <v>47070.571</v>
      </c>
      <c r="G44" s="267">
        <v>854.544</v>
      </c>
      <c r="H44" s="271">
        <v>100.22824355675242</v>
      </c>
      <c r="I44" s="268">
        <v>97.33900592888752</v>
      </c>
      <c r="J44" s="270">
        <v>326130.29</v>
      </c>
    </row>
    <row r="45" spans="1:10" ht="18.75" customHeight="1">
      <c r="A45" s="110"/>
      <c r="B45" s="111" t="s">
        <v>134</v>
      </c>
      <c r="C45" s="312">
        <v>2276.528</v>
      </c>
      <c r="D45" s="313">
        <v>92.57034995756821</v>
      </c>
      <c r="E45" s="313">
        <v>110.68520910811621</v>
      </c>
      <c r="F45" s="314">
        <v>974683.397</v>
      </c>
      <c r="G45" s="312">
        <v>5135.629849999999</v>
      </c>
      <c r="H45" s="315">
        <v>101.77587525262615</v>
      </c>
      <c r="I45" s="313">
        <v>94.9371003772284</v>
      </c>
      <c r="J45" s="316">
        <v>2609169.84</v>
      </c>
    </row>
    <row r="47" ht="13.5">
      <c r="F47" s="229"/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20"/>
  <sheetViews>
    <sheetView view="pageBreakPreview" zoomScale="85" zoomScaleNormal="85" zoomScaleSheetLayoutView="85" zoomScalePageLayoutView="0" workbookViewId="0" topLeftCell="B79">
      <selection activeCell="N106" sqref="N106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17" t="s">
        <v>135</v>
      </c>
      <c r="B1" s="118" t="s">
        <v>136</v>
      </c>
      <c r="C1" s="118"/>
      <c r="D1" s="118"/>
      <c r="E1" s="118" t="str">
        <f>'ＡＢ表 '!D4</f>
        <v>令和3年5月</v>
      </c>
      <c r="F1" s="118"/>
      <c r="G1" s="118"/>
      <c r="H1" s="118"/>
      <c r="I1" s="118"/>
      <c r="J1" s="118" t="s">
        <v>137</v>
      </c>
      <c r="K1" s="118"/>
      <c r="L1" s="118"/>
      <c r="M1" s="118"/>
      <c r="N1" s="119"/>
      <c r="O1" s="119"/>
      <c r="P1" s="120"/>
      <c r="Q1" s="119"/>
      <c r="R1" s="119"/>
    </row>
    <row r="2" spans="1:18" ht="12" customHeight="1">
      <c r="A2" s="121" t="s">
        <v>69</v>
      </c>
      <c r="B2" s="122"/>
      <c r="C2" s="123"/>
      <c r="D2" s="123"/>
      <c r="E2" s="123" t="s">
        <v>139</v>
      </c>
      <c r="F2" s="124"/>
      <c r="G2" s="124"/>
      <c r="H2" s="123"/>
      <c r="I2" s="123" t="s">
        <v>106</v>
      </c>
      <c r="J2" s="124"/>
      <c r="K2" s="124"/>
      <c r="L2" s="124"/>
      <c r="M2" s="124"/>
      <c r="N2" s="358" t="s">
        <v>140</v>
      </c>
      <c r="O2" s="359"/>
      <c r="P2" s="359"/>
      <c r="Q2" s="359"/>
      <c r="R2" s="360"/>
    </row>
    <row r="3" spans="1:18" ht="12.75" customHeight="1">
      <c r="A3" s="126"/>
      <c r="B3" s="127" t="s">
        <v>141</v>
      </c>
      <c r="C3" s="128" t="s">
        <v>5</v>
      </c>
      <c r="D3" s="129"/>
      <c r="E3" s="127" t="s">
        <v>143</v>
      </c>
      <c r="F3" s="128"/>
      <c r="G3" s="129"/>
      <c r="H3" s="127" t="s">
        <v>144</v>
      </c>
      <c r="I3" s="128"/>
      <c r="J3" s="129"/>
      <c r="K3" s="361" t="s">
        <v>145</v>
      </c>
      <c r="L3" s="362"/>
      <c r="M3" s="129"/>
      <c r="N3" s="127" t="s">
        <v>146</v>
      </c>
      <c r="O3" s="128"/>
      <c r="P3" s="128"/>
      <c r="Q3" s="128"/>
      <c r="R3" s="129"/>
    </row>
    <row r="4" spans="1:18" s="112" customFormat="1" ht="12" customHeight="1">
      <c r="A4" s="130" t="s">
        <v>147</v>
      </c>
      <c r="B4" s="131" t="s">
        <v>148</v>
      </c>
      <c r="C4" s="132" t="s">
        <v>21</v>
      </c>
      <c r="D4" s="132" t="s">
        <v>65</v>
      </c>
      <c r="E4" s="131" t="s">
        <v>149</v>
      </c>
      <c r="F4" s="132" t="s">
        <v>72</v>
      </c>
      <c r="G4" s="132" t="s">
        <v>65</v>
      </c>
      <c r="H4" s="131" t="s">
        <v>148</v>
      </c>
      <c r="I4" s="132" t="s">
        <v>21</v>
      </c>
      <c r="J4" s="132" t="s">
        <v>65</v>
      </c>
      <c r="K4" s="131" t="s">
        <v>150</v>
      </c>
      <c r="L4" s="132" t="s">
        <v>21</v>
      </c>
      <c r="M4" s="132" t="s">
        <v>65</v>
      </c>
      <c r="N4" s="131" t="s">
        <v>151</v>
      </c>
      <c r="O4" s="132" t="s">
        <v>21</v>
      </c>
      <c r="P4" s="132" t="s">
        <v>152</v>
      </c>
      <c r="Q4" s="133" t="s">
        <v>91</v>
      </c>
      <c r="R4" s="132" t="s">
        <v>34</v>
      </c>
    </row>
    <row r="5" spans="1:18" ht="13.5">
      <c r="A5" s="134" t="s">
        <v>153</v>
      </c>
      <c r="B5" s="135">
        <v>2753.8</v>
      </c>
      <c r="C5" s="136">
        <v>100.982764943161</v>
      </c>
      <c r="D5" s="137">
        <f>B5/2754*100</f>
        <v>99.9927378358751</v>
      </c>
      <c r="E5" s="138">
        <v>795033</v>
      </c>
      <c r="F5" s="137">
        <v>104.340653499729</v>
      </c>
      <c r="G5" s="137">
        <f>E5/795033*100</f>
        <v>100</v>
      </c>
      <c r="H5" s="139">
        <v>4884.9</v>
      </c>
      <c r="I5" s="137">
        <v>103.67595559989</v>
      </c>
      <c r="J5" s="137">
        <f>H5/4885*100</f>
        <v>99.99795291709313</v>
      </c>
      <c r="K5" s="138">
        <v>1474286</v>
      </c>
      <c r="L5" s="137">
        <v>106.831544698952</v>
      </c>
      <c r="M5" s="137">
        <f>K5/1474286*100</f>
        <v>100</v>
      </c>
      <c r="N5" s="140">
        <v>4946.6</v>
      </c>
      <c r="O5" s="137">
        <v>101.558297575297</v>
      </c>
      <c r="P5" s="137">
        <f>N5/4947*100</f>
        <v>99.9919142914898</v>
      </c>
      <c r="Q5" s="141">
        <v>74.3</v>
      </c>
      <c r="R5" s="137">
        <v>53.1</v>
      </c>
    </row>
    <row r="6" spans="1:18" ht="12" customHeight="1">
      <c r="A6" s="142" t="s">
        <v>154</v>
      </c>
      <c r="B6" s="143">
        <v>2464.433333333333</v>
      </c>
      <c r="C6" s="144">
        <v>101.96248793269893</v>
      </c>
      <c r="D6" s="144">
        <v>89.48559670781891</v>
      </c>
      <c r="E6" s="145">
        <v>735131.9166666666</v>
      </c>
      <c r="F6" s="144">
        <v>107.73073565667563</v>
      </c>
      <c r="G6" s="144">
        <v>92.46558528597765</v>
      </c>
      <c r="H6" s="145">
        <v>4706.758333333334</v>
      </c>
      <c r="I6" s="144">
        <v>94.95175173155809</v>
      </c>
      <c r="J6" s="144">
        <v>96.35124530876836</v>
      </c>
      <c r="K6" s="146">
        <v>1342946.0833333333</v>
      </c>
      <c r="L6" s="144">
        <v>98.97345616459388</v>
      </c>
      <c r="M6" s="144">
        <v>91.09128644871709</v>
      </c>
      <c r="N6" s="147">
        <v>6470.85</v>
      </c>
      <c r="O6" s="144">
        <v>99.52703949796972</v>
      </c>
      <c r="P6" s="144">
        <v>130.80351728320196</v>
      </c>
      <c r="Q6" s="148">
        <v>72.775</v>
      </c>
      <c r="R6" s="144">
        <v>52.59166666666666</v>
      </c>
    </row>
    <row r="7" spans="1:18" ht="12" customHeight="1">
      <c r="A7" s="142" t="s">
        <v>155</v>
      </c>
      <c r="B7" s="143">
        <v>2492.4</v>
      </c>
      <c r="C7" s="144">
        <v>101.13481124802189</v>
      </c>
      <c r="D7" s="144">
        <v>90.50108932461875</v>
      </c>
      <c r="E7" s="145">
        <v>746715</v>
      </c>
      <c r="F7" s="144">
        <v>101.57564691053749</v>
      </c>
      <c r="G7" s="144">
        <v>93.92251642384656</v>
      </c>
      <c r="H7" s="145">
        <v>4822.3</v>
      </c>
      <c r="I7" s="144">
        <v>102.4</v>
      </c>
      <c r="J7" s="144">
        <v>98.7164790174002</v>
      </c>
      <c r="K7" s="146">
        <v>1405612</v>
      </c>
      <c r="L7" s="144">
        <v>104.66630175584737</v>
      </c>
      <c r="M7" s="144">
        <v>95.34188074769753</v>
      </c>
      <c r="N7" s="147">
        <v>6522.9</v>
      </c>
      <c r="O7" s="144">
        <v>100.80437655022136</v>
      </c>
      <c r="P7" s="144">
        <v>131.8556701030928</v>
      </c>
      <c r="Q7" s="148">
        <v>73.8</v>
      </c>
      <c r="R7" s="144">
        <v>51.6</v>
      </c>
    </row>
    <row r="8" spans="1:18" ht="12" customHeight="1">
      <c r="A8" s="142" t="s">
        <v>156</v>
      </c>
      <c r="B8" s="143">
        <v>2535.2312726916666</v>
      </c>
      <c r="C8" s="144">
        <v>101.7</v>
      </c>
      <c r="D8" s="144">
        <v>92</v>
      </c>
      <c r="E8" s="145">
        <v>784773.6968983333</v>
      </c>
      <c r="F8" s="144">
        <v>105.1</v>
      </c>
      <c r="G8" s="144">
        <v>98.70957518723542</v>
      </c>
      <c r="H8" s="145">
        <v>4702.893503175</v>
      </c>
      <c r="I8" s="144">
        <v>97.5</v>
      </c>
      <c r="J8" s="144">
        <v>96.27212903121801</v>
      </c>
      <c r="K8" s="146">
        <v>1470211.7803914582</v>
      </c>
      <c r="L8" s="144">
        <v>104.6</v>
      </c>
      <c r="M8" s="144">
        <v>99.7</v>
      </c>
      <c r="N8" s="147">
        <v>6590.828702791666</v>
      </c>
      <c r="O8" s="144">
        <v>101</v>
      </c>
      <c r="P8" s="144">
        <v>133.2287993287177</v>
      </c>
      <c r="Q8" s="148">
        <v>74.20833333333333</v>
      </c>
      <c r="R8" s="144">
        <v>53.99690199148498</v>
      </c>
    </row>
    <row r="9" spans="1:18" ht="12" customHeight="1">
      <c r="A9" s="142" t="s">
        <v>142</v>
      </c>
      <c r="B9" s="143">
        <v>2568.1695657124997</v>
      </c>
      <c r="C9" s="144">
        <v>101.3</v>
      </c>
      <c r="D9" s="144">
        <v>93.2</v>
      </c>
      <c r="E9" s="145">
        <v>789332.0649583332</v>
      </c>
      <c r="F9" s="144">
        <v>100.6</v>
      </c>
      <c r="G9" s="144">
        <v>99.28293101774808</v>
      </c>
      <c r="H9" s="145">
        <v>4795.503007164584</v>
      </c>
      <c r="I9" s="144">
        <v>102</v>
      </c>
      <c r="J9" s="144">
        <v>98.16792235751451</v>
      </c>
      <c r="K9" s="146">
        <v>1579078.7856666667</v>
      </c>
      <c r="L9" s="144">
        <v>107.4</v>
      </c>
      <c r="M9" s="144">
        <v>107.10803640994126</v>
      </c>
      <c r="N9" s="147">
        <v>6782.471259208334</v>
      </c>
      <c r="O9" s="144">
        <v>102.9</v>
      </c>
      <c r="P9" s="144">
        <v>137.1027139520585</v>
      </c>
      <c r="Q9" s="148">
        <v>75.67339318160273</v>
      </c>
      <c r="R9" s="144">
        <v>53.3963846414786</v>
      </c>
    </row>
    <row r="10" spans="1:18" ht="12" customHeight="1">
      <c r="A10" s="142" t="s">
        <v>42</v>
      </c>
      <c r="B10" s="143">
        <v>2553.7</v>
      </c>
      <c r="C10" s="144">
        <v>99.5</v>
      </c>
      <c r="D10" s="144">
        <v>92.7</v>
      </c>
      <c r="E10" s="145">
        <v>800434.6166666667</v>
      </c>
      <c r="F10" s="144">
        <v>101.4</v>
      </c>
      <c r="G10" s="144">
        <v>100.7</v>
      </c>
      <c r="H10" s="145">
        <v>4852</v>
      </c>
      <c r="I10" s="144">
        <v>101.2</v>
      </c>
      <c r="J10" s="144">
        <v>99.3</v>
      </c>
      <c r="K10" s="146">
        <v>1633580.9166666667</v>
      </c>
      <c r="L10" s="144">
        <v>103.5</v>
      </c>
      <c r="M10" s="144">
        <v>110.8</v>
      </c>
      <c r="N10" s="147">
        <v>6978.366666666666</v>
      </c>
      <c r="O10" s="144">
        <v>102.9</v>
      </c>
      <c r="P10" s="144">
        <v>141.1</v>
      </c>
      <c r="Q10" s="148">
        <v>77</v>
      </c>
      <c r="R10" s="144">
        <v>52.60833333333334</v>
      </c>
    </row>
    <row r="11" spans="1:18" ht="12" customHeight="1">
      <c r="A11" s="142" t="s">
        <v>126</v>
      </c>
      <c r="B11" s="143">
        <v>2167</v>
      </c>
      <c r="C11" s="144">
        <v>84.8</v>
      </c>
      <c r="D11" s="144">
        <v>78.7</v>
      </c>
      <c r="E11" s="145">
        <v>761078.9083333332</v>
      </c>
      <c r="F11" s="144">
        <v>95.1</v>
      </c>
      <c r="G11" s="144">
        <v>95.7</v>
      </c>
      <c r="H11" s="145">
        <v>4750</v>
      </c>
      <c r="I11" s="144">
        <v>97.9</v>
      </c>
      <c r="J11" s="144">
        <v>97.2</v>
      </c>
      <c r="K11" s="146">
        <v>1671764.1</v>
      </c>
      <c r="L11" s="144">
        <v>102.3</v>
      </c>
      <c r="M11" s="144">
        <v>113.4</v>
      </c>
      <c r="N11" s="147">
        <v>7138.791666666668</v>
      </c>
      <c r="O11" s="144">
        <v>102.3</v>
      </c>
      <c r="P11" s="144">
        <v>144.3</v>
      </c>
      <c r="Q11" s="148">
        <v>76.6</v>
      </c>
      <c r="R11" s="144">
        <v>46</v>
      </c>
    </row>
    <row r="12" spans="1:18" ht="12" customHeight="1">
      <c r="A12" s="142" t="s">
        <v>157</v>
      </c>
      <c r="B12" s="143">
        <v>2341.0416666666665</v>
      </c>
      <c r="C12" s="144">
        <v>108</v>
      </c>
      <c r="D12" s="144">
        <v>85</v>
      </c>
      <c r="E12" s="145">
        <v>855246.5083333334</v>
      </c>
      <c r="F12" s="144">
        <v>112.4</v>
      </c>
      <c r="G12" s="144">
        <v>107.6</v>
      </c>
      <c r="H12" s="145">
        <v>4693.475</v>
      </c>
      <c r="I12" s="144">
        <v>98.8</v>
      </c>
      <c r="J12" s="144">
        <v>96.1</v>
      </c>
      <c r="K12" s="146">
        <v>1743489.2583333335</v>
      </c>
      <c r="L12" s="144">
        <v>104.3</v>
      </c>
      <c r="M12" s="144">
        <v>118.3</v>
      </c>
      <c r="N12" s="147">
        <v>7126.05</v>
      </c>
      <c r="O12" s="144">
        <v>99.8</v>
      </c>
      <c r="P12" s="144">
        <v>144.1</v>
      </c>
      <c r="Q12" s="148">
        <v>76.52499999999999</v>
      </c>
      <c r="R12" s="144">
        <v>49.75</v>
      </c>
    </row>
    <row r="13" spans="1:18" ht="12" customHeight="1">
      <c r="A13" s="142" t="s">
        <v>158</v>
      </c>
      <c r="B13" s="143">
        <v>2284</v>
      </c>
      <c r="C13" s="144">
        <v>97.6</v>
      </c>
      <c r="D13" s="144">
        <v>82.9</v>
      </c>
      <c r="E13" s="145">
        <v>874831</v>
      </c>
      <c r="F13" s="144">
        <v>102.3</v>
      </c>
      <c r="G13" s="144">
        <v>110</v>
      </c>
      <c r="H13" s="145">
        <v>4591</v>
      </c>
      <c r="I13" s="144">
        <v>97.8</v>
      </c>
      <c r="J13" s="144">
        <v>94</v>
      </c>
      <c r="K13" s="146">
        <v>1882007</v>
      </c>
      <c r="L13" s="144">
        <v>107.9</v>
      </c>
      <c r="M13" s="144">
        <v>127.7</v>
      </c>
      <c r="N13" s="147">
        <v>7019.1</v>
      </c>
      <c r="O13" s="144">
        <v>98.5</v>
      </c>
      <c r="P13" s="144">
        <v>141.9</v>
      </c>
      <c r="Q13" s="148">
        <v>78.1</v>
      </c>
      <c r="R13" s="144">
        <v>49.5</v>
      </c>
    </row>
    <row r="14" spans="1:18" ht="12" customHeight="1">
      <c r="A14" s="142" t="s">
        <v>159</v>
      </c>
      <c r="B14" s="143">
        <v>2266</v>
      </c>
      <c r="C14" s="144">
        <v>99.2</v>
      </c>
      <c r="D14" s="144">
        <v>82.3</v>
      </c>
      <c r="E14" s="145">
        <v>874347</v>
      </c>
      <c r="F14" s="144">
        <v>99.9</v>
      </c>
      <c r="G14" s="144">
        <v>110</v>
      </c>
      <c r="H14" s="145">
        <v>4681</v>
      </c>
      <c r="I14" s="144">
        <v>102.2</v>
      </c>
      <c r="J14" s="144">
        <v>95.8</v>
      </c>
      <c r="K14" s="146">
        <v>2008849</v>
      </c>
      <c r="L14" s="144">
        <v>106.7</v>
      </c>
      <c r="M14" s="144">
        <v>136.3</v>
      </c>
      <c r="N14" s="147">
        <v>7097.1</v>
      </c>
      <c r="O14" s="144">
        <v>101.1</v>
      </c>
      <c r="P14" s="144">
        <v>143.5</v>
      </c>
      <c r="Q14" s="148">
        <v>79</v>
      </c>
      <c r="R14" s="144">
        <v>48.8</v>
      </c>
    </row>
    <row r="15" spans="1:18" ht="12" customHeight="1">
      <c r="A15" s="142" t="s">
        <v>160</v>
      </c>
      <c r="B15" s="143">
        <v>2306.1166666666672</v>
      </c>
      <c r="C15" s="144">
        <v>101.8</v>
      </c>
      <c r="D15" s="144">
        <v>83.7</v>
      </c>
      <c r="E15" s="145">
        <v>951702.8499999997</v>
      </c>
      <c r="F15" s="144">
        <v>108.8</v>
      </c>
      <c r="G15" s="144">
        <v>119.7</v>
      </c>
      <c r="H15" s="145">
        <v>4698.3583333333345</v>
      </c>
      <c r="I15" s="144">
        <v>100.4</v>
      </c>
      <c r="J15" s="144">
        <v>100.375</v>
      </c>
      <c r="K15" s="146">
        <v>2103227.3583333334</v>
      </c>
      <c r="L15" s="144">
        <v>104.7</v>
      </c>
      <c r="M15" s="144">
        <v>142.7</v>
      </c>
      <c r="N15" s="147">
        <v>7168.475000000001</v>
      </c>
      <c r="O15" s="144">
        <v>101</v>
      </c>
      <c r="P15" s="144">
        <v>144.9</v>
      </c>
      <c r="Q15" s="148">
        <v>79.56666666666666</v>
      </c>
      <c r="R15" s="144">
        <v>49.73333333333334</v>
      </c>
    </row>
    <row r="16" spans="1:18" ht="12" customHeight="1">
      <c r="A16" s="142" t="s">
        <v>161</v>
      </c>
      <c r="B16" s="143">
        <v>2369.6583333333333</v>
      </c>
      <c r="C16" s="144">
        <v>102.8</v>
      </c>
      <c r="D16" s="144">
        <v>86.1</v>
      </c>
      <c r="E16" s="145">
        <v>1005767</v>
      </c>
      <c r="F16" s="144">
        <v>105.7</v>
      </c>
      <c r="G16" s="144">
        <v>126.5</v>
      </c>
      <c r="H16" s="145">
        <v>4863</v>
      </c>
      <c r="I16" s="144">
        <v>103.5</v>
      </c>
      <c r="J16" s="144">
        <v>99.5</v>
      </c>
      <c r="K16" s="146">
        <v>2251158</v>
      </c>
      <c r="L16" s="144">
        <v>107</v>
      </c>
      <c r="M16" s="144">
        <v>152.7</v>
      </c>
      <c r="N16" s="149">
        <v>7310</v>
      </c>
      <c r="O16" s="144">
        <v>102</v>
      </c>
      <c r="P16" s="144">
        <v>147.8</v>
      </c>
      <c r="Q16" s="148">
        <v>79.9</v>
      </c>
      <c r="R16" s="144">
        <v>49.2</v>
      </c>
    </row>
    <row r="17" spans="1:18" s="113" customFormat="1" ht="12" customHeight="1">
      <c r="A17" s="142" t="s">
        <v>162</v>
      </c>
      <c r="B17" s="150">
        <v>2256</v>
      </c>
      <c r="C17" s="151">
        <v>95.2</v>
      </c>
      <c r="D17" s="152">
        <f>B17/2754*100</f>
        <v>81.91721132897604</v>
      </c>
      <c r="E17" s="153">
        <v>982965</v>
      </c>
      <c r="F17" s="151">
        <v>97.7</v>
      </c>
      <c r="G17" s="152">
        <f>E17/795033*100</f>
        <v>123.63826407205738</v>
      </c>
      <c r="H17" s="153">
        <v>4994</v>
      </c>
      <c r="I17" s="154">
        <v>102.7</v>
      </c>
      <c r="J17" s="152">
        <f>H17/4885*100</f>
        <v>102.23132036847493</v>
      </c>
      <c r="K17" s="155">
        <v>2189408</v>
      </c>
      <c r="L17" s="151">
        <v>97.3</v>
      </c>
      <c r="M17" s="152">
        <f>K17/1474286*100</f>
        <v>148.5063278088512</v>
      </c>
      <c r="N17" s="156">
        <v>7427.7</v>
      </c>
      <c r="O17" s="151">
        <v>101.6</v>
      </c>
      <c r="P17" s="152">
        <f>N17/4947*100</f>
        <v>150.14554275318375</v>
      </c>
      <c r="Q17" s="152">
        <v>80</v>
      </c>
      <c r="R17" s="151">
        <v>45.8</v>
      </c>
    </row>
    <row r="18" spans="1:18" s="113" customFormat="1" ht="12" customHeight="1">
      <c r="A18" s="142" t="s">
        <v>163</v>
      </c>
      <c r="B18" s="150">
        <v>2230</v>
      </c>
      <c r="C18" s="151">
        <v>98.8</v>
      </c>
      <c r="D18" s="152">
        <f>B18/2754*100</f>
        <v>80.97312999273784</v>
      </c>
      <c r="E18" s="153">
        <v>999059</v>
      </c>
      <c r="F18" s="151">
        <v>101.6</v>
      </c>
      <c r="G18" s="152">
        <f>E18/795033*100</f>
        <v>125.6625825594661</v>
      </c>
      <c r="H18" s="153">
        <v>4862</v>
      </c>
      <c r="I18" s="154">
        <v>97.4</v>
      </c>
      <c r="J18" s="152">
        <f>H18/4885*100</f>
        <v>99.52917093142273</v>
      </c>
      <c r="K18" s="155">
        <v>2234653</v>
      </c>
      <c r="L18" s="151">
        <v>102.1</v>
      </c>
      <c r="M18" s="152">
        <f>K18/1474286*100</f>
        <v>151.57527101254436</v>
      </c>
      <c r="N18" s="156">
        <v>7478.7</v>
      </c>
      <c r="O18" s="151">
        <v>100.7</v>
      </c>
      <c r="P18" s="152">
        <f>N18/4947*100</f>
        <v>151.1764705882353</v>
      </c>
      <c r="Q18" s="152">
        <v>80.1</v>
      </c>
      <c r="R18" s="151">
        <v>46.1</v>
      </c>
    </row>
    <row r="19" spans="1:18" s="113" customFormat="1" ht="12" customHeight="1">
      <c r="A19" s="142" t="s">
        <v>164</v>
      </c>
      <c r="B19" s="150">
        <v>2330</v>
      </c>
      <c r="C19" s="151">
        <v>101</v>
      </c>
      <c r="D19" s="152">
        <f>B19/2754*100</f>
        <v>84.60421205519245</v>
      </c>
      <c r="E19" s="153">
        <v>1045546</v>
      </c>
      <c r="F19" s="151">
        <v>104.7</v>
      </c>
      <c r="G19" s="152">
        <f>E19/795033*100</f>
        <v>131.509761230037</v>
      </c>
      <c r="H19" s="157">
        <v>4825</v>
      </c>
      <c r="I19" s="154">
        <v>99.2</v>
      </c>
      <c r="J19" s="152">
        <f>H19/4885*100</f>
        <v>98.77175025588537</v>
      </c>
      <c r="K19" s="155">
        <v>2310860</v>
      </c>
      <c r="L19" s="151">
        <v>103.4</v>
      </c>
      <c r="M19" s="152">
        <f>K19/1474286*100</f>
        <v>156.74434946814932</v>
      </c>
      <c r="N19" s="156">
        <v>7569.1</v>
      </c>
      <c r="O19" s="151">
        <v>101.2</v>
      </c>
      <c r="P19" s="152">
        <f>N19/4947*100</f>
        <v>153.00384071154235</v>
      </c>
      <c r="Q19" s="152">
        <v>80.5</v>
      </c>
      <c r="R19" s="151">
        <v>48.2</v>
      </c>
    </row>
    <row r="20" spans="1:18" s="113" customFormat="1" ht="12" customHeight="1">
      <c r="A20" s="142" t="s">
        <v>165</v>
      </c>
      <c r="B20" s="150">
        <v>2407.3</v>
      </c>
      <c r="C20" s="151">
        <v>104.5</v>
      </c>
      <c r="D20" s="152">
        <v>87.41103848946987</v>
      </c>
      <c r="E20" s="153">
        <v>1044095</v>
      </c>
      <c r="F20" s="151">
        <v>99.9</v>
      </c>
      <c r="G20" s="152">
        <v>131.32725308257645</v>
      </c>
      <c r="H20" s="157">
        <v>4941.7</v>
      </c>
      <c r="I20" s="154">
        <v>102.4</v>
      </c>
      <c r="J20" s="152">
        <v>101.16069600818834</v>
      </c>
      <c r="K20" s="155">
        <v>2369882</v>
      </c>
      <c r="L20" s="151">
        <v>102.6</v>
      </c>
      <c r="M20" s="152">
        <v>160.74777892484903</v>
      </c>
      <c r="N20" s="156">
        <v>7714</v>
      </c>
      <c r="O20" s="151">
        <v>102</v>
      </c>
      <c r="P20" s="152">
        <v>155.9328886193653</v>
      </c>
      <c r="Q20" s="152">
        <v>80.95</v>
      </c>
      <c r="R20" s="151">
        <v>48.725</v>
      </c>
    </row>
    <row r="21" spans="1:18" s="113" customFormat="1" ht="12" customHeight="1">
      <c r="A21" s="142" t="s">
        <v>28</v>
      </c>
      <c r="B21" s="150">
        <v>2499</v>
      </c>
      <c r="C21" s="151">
        <v>103.8</v>
      </c>
      <c r="D21" s="152">
        <v>90.74074074074075</v>
      </c>
      <c r="E21" s="153">
        <v>1092687</v>
      </c>
      <c r="F21" s="151">
        <v>104.7</v>
      </c>
      <c r="G21" s="152">
        <v>137.4392006369547</v>
      </c>
      <c r="H21" s="157">
        <v>5135</v>
      </c>
      <c r="I21" s="154">
        <v>103.9</v>
      </c>
      <c r="J21" s="152">
        <v>105.11770726714431</v>
      </c>
      <c r="K21" s="155">
        <v>2469268</v>
      </c>
      <c r="L21" s="151">
        <v>104.2</v>
      </c>
      <c r="M21" s="152">
        <v>167.4890760680085</v>
      </c>
      <c r="N21" s="156">
        <v>7798.8</v>
      </c>
      <c r="O21" s="151">
        <v>101.1</v>
      </c>
      <c r="P21" s="152">
        <v>157.64705882352942</v>
      </c>
      <c r="Q21" s="152">
        <v>81.8</v>
      </c>
      <c r="R21" s="151">
        <v>48.9</v>
      </c>
    </row>
    <row r="22" spans="1:18" s="113" customFormat="1" ht="12" customHeight="1">
      <c r="A22" s="142" t="s">
        <v>199</v>
      </c>
      <c r="B22" s="150">
        <v>2404.4333333333334</v>
      </c>
      <c r="C22" s="151">
        <v>96.2</v>
      </c>
      <c r="D22" s="152">
        <v>87.30694747034616</v>
      </c>
      <c r="E22" s="153">
        <v>1000162.5416666669</v>
      </c>
      <c r="F22" s="151">
        <v>91.5</v>
      </c>
      <c r="G22" s="152">
        <v>125.80138707030612</v>
      </c>
      <c r="H22" s="157">
        <v>5299.250000000001</v>
      </c>
      <c r="I22" s="154">
        <v>103.2</v>
      </c>
      <c r="J22" s="152">
        <v>108.48004094165815</v>
      </c>
      <c r="K22" s="155">
        <v>2447117.0083333333</v>
      </c>
      <c r="L22" s="151">
        <v>99.1</v>
      </c>
      <c r="M22" s="152">
        <v>165.98658661435658</v>
      </c>
      <c r="N22" s="156">
        <v>8027.083333333333</v>
      </c>
      <c r="O22" s="151">
        <v>102.9</v>
      </c>
      <c r="P22" s="152">
        <v>162.2616400512095</v>
      </c>
      <c r="Q22" s="152">
        <v>82.15833333333333</v>
      </c>
      <c r="R22" s="151">
        <v>45.7</v>
      </c>
    </row>
    <row r="23" spans="1:18" s="74" customFormat="1" ht="12" customHeight="1">
      <c r="A23" s="233" t="s">
        <v>204</v>
      </c>
      <c r="B23" s="238">
        <v>2404.4333333333334</v>
      </c>
      <c r="C23" s="239">
        <v>96.2</v>
      </c>
      <c r="D23" s="240">
        <v>87.30694747034616</v>
      </c>
      <c r="E23" s="241">
        <v>1000162.5416666669</v>
      </c>
      <c r="F23" s="239">
        <v>91.5</v>
      </c>
      <c r="G23" s="240">
        <v>125.80138707030612</v>
      </c>
      <c r="H23" s="242">
        <v>5299.250000000001</v>
      </c>
      <c r="I23" s="243">
        <v>103.2</v>
      </c>
      <c r="J23" s="240">
        <v>108.48004094165815</v>
      </c>
      <c r="K23" s="244">
        <v>2447117.0083333333</v>
      </c>
      <c r="L23" s="239">
        <v>99.1</v>
      </c>
      <c r="M23" s="240">
        <v>165.98658661435658</v>
      </c>
      <c r="N23" s="245">
        <v>8027.083333333333</v>
      </c>
      <c r="O23" s="239">
        <v>102.9</v>
      </c>
      <c r="P23" s="240">
        <v>162.2616400512095</v>
      </c>
      <c r="Q23" s="240">
        <v>82.15833333333333</v>
      </c>
      <c r="R23" s="239">
        <v>45.7</v>
      </c>
    </row>
    <row r="24" spans="1:18" ht="5.25" customHeight="1">
      <c r="A24" s="158"/>
      <c r="B24" s="159"/>
      <c r="C24" s="160"/>
      <c r="D24" s="160"/>
      <c r="E24" s="161"/>
      <c r="F24" s="160"/>
      <c r="G24" s="160"/>
      <c r="H24" s="162"/>
      <c r="I24" s="160"/>
      <c r="J24" s="160"/>
      <c r="K24" s="163"/>
      <c r="L24" s="160"/>
      <c r="M24" s="160"/>
      <c r="N24" s="164"/>
      <c r="O24" s="160"/>
      <c r="P24" s="160"/>
      <c r="Q24" s="165"/>
      <c r="R24" s="160"/>
    </row>
    <row r="25" spans="1:18" ht="12.75" customHeight="1">
      <c r="A25" s="166" t="s">
        <v>29</v>
      </c>
      <c r="B25" s="167" t="s">
        <v>45</v>
      </c>
      <c r="C25" s="168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s="114" customFormat="1" ht="12.75" customHeight="1">
      <c r="A26" s="169" t="s">
        <v>166</v>
      </c>
      <c r="B26" s="122"/>
      <c r="C26" s="123"/>
      <c r="D26" s="123"/>
      <c r="E26" s="123" t="s">
        <v>167</v>
      </c>
      <c r="F26" s="123"/>
      <c r="G26" s="123"/>
      <c r="H26" s="123"/>
      <c r="I26" s="123"/>
      <c r="J26" s="123"/>
      <c r="K26" s="123"/>
      <c r="L26" s="123"/>
      <c r="M26" s="170"/>
      <c r="N26" s="358" t="s">
        <v>140</v>
      </c>
      <c r="O26" s="359"/>
      <c r="P26" s="359"/>
      <c r="Q26" s="359"/>
      <c r="R26" s="360"/>
    </row>
    <row r="27" spans="1:18" s="114" customFormat="1" ht="12" customHeight="1">
      <c r="A27" s="126"/>
      <c r="B27" s="127" t="s">
        <v>141</v>
      </c>
      <c r="C27" s="125"/>
      <c r="D27" s="129"/>
      <c r="E27" s="127" t="s">
        <v>168</v>
      </c>
      <c r="F27" s="128"/>
      <c r="G27" s="129"/>
      <c r="H27" s="127" t="s">
        <v>144</v>
      </c>
      <c r="I27" s="128"/>
      <c r="J27" s="129"/>
      <c r="K27" s="361" t="s">
        <v>145</v>
      </c>
      <c r="L27" s="362"/>
      <c r="M27" s="129"/>
      <c r="N27" s="127" t="s">
        <v>146</v>
      </c>
      <c r="O27" s="128"/>
      <c r="P27" s="128"/>
      <c r="Q27" s="128"/>
      <c r="R27" s="129"/>
    </row>
    <row r="28" spans="1:18" s="114" customFormat="1" ht="12" customHeight="1">
      <c r="A28" s="171" t="s">
        <v>169</v>
      </c>
      <c r="B28" s="131" t="s">
        <v>148</v>
      </c>
      <c r="C28" s="132" t="s">
        <v>172</v>
      </c>
      <c r="D28" s="132" t="s">
        <v>0</v>
      </c>
      <c r="E28" s="131" t="s">
        <v>149</v>
      </c>
      <c r="F28" s="132" t="s">
        <v>172</v>
      </c>
      <c r="G28" s="132" t="s">
        <v>0</v>
      </c>
      <c r="H28" s="131" t="s">
        <v>148</v>
      </c>
      <c r="I28" s="132" t="s">
        <v>172</v>
      </c>
      <c r="J28" s="132" t="s">
        <v>0</v>
      </c>
      <c r="K28" s="131" t="s">
        <v>150</v>
      </c>
      <c r="L28" s="132" t="s">
        <v>172</v>
      </c>
      <c r="M28" s="132" t="s">
        <v>0</v>
      </c>
      <c r="N28" s="131" t="s">
        <v>151</v>
      </c>
      <c r="O28" s="132" t="s">
        <v>172</v>
      </c>
      <c r="P28" s="132" t="s">
        <v>0</v>
      </c>
      <c r="Q28" s="132" t="s">
        <v>173</v>
      </c>
      <c r="R28" s="132" t="s">
        <v>34</v>
      </c>
    </row>
    <row r="29" spans="1:18" s="114" customFormat="1" ht="204" customHeight="1" hidden="1">
      <c r="A29" s="172" t="s">
        <v>175</v>
      </c>
      <c r="B29" s="173">
        <v>2559.3</v>
      </c>
      <c r="C29" s="174">
        <v>102.9</v>
      </c>
      <c r="D29" s="175">
        <v>106.3</v>
      </c>
      <c r="E29" s="176">
        <v>773046</v>
      </c>
      <c r="F29" s="175">
        <v>102.9</v>
      </c>
      <c r="G29" s="175">
        <v>107.6</v>
      </c>
      <c r="H29" s="173">
        <v>4705.5</v>
      </c>
      <c r="I29" s="175">
        <v>100.6</v>
      </c>
      <c r="J29" s="175">
        <v>98.3</v>
      </c>
      <c r="K29" s="176">
        <v>1363270</v>
      </c>
      <c r="L29" s="175">
        <v>100.4</v>
      </c>
      <c r="M29" s="174">
        <v>100</v>
      </c>
      <c r="N29" s="173">
        <v>6504.6</v>
      </c>
      <c r="O29" s="175">
        <v>100.6</v>
      </c>
      <c r="P29" s="175">
        <v>100.5</v>
      </c>
      <c r="Q29" s="175">
        <v>73.7</v>
      </c>
      <c r="R29" s="174">
        <v>54.5</v>
      </c>
    </row>
    <row r="30" spans="1:18" s="114" customFormat="1" ht="12" customHeight="1">
      <c r="A30" s="172" t="s">
        <v>8</v>
      </c>
      <c r="B30" s="144">
        <v>2195.6</v>
      </c>
      <c r="C30" s="144">
        <v>91.4</v>
      </c>
      <c r="D30" s="144">
        <v>94.7</v>
      </c>
      <c r="E30" s="177">
        <v>954337.1</v>
      </c>
      <c r="F30" s="178">
        <v>93.4</v>
      </c>
      <c r="G30" s="178">
        <v>98.6</v>
      </c>
      <c r="H30" s="178">
        <v>5023</v>
      </c>
      <c r="I30" s="178">
        <v>103.6</v>
      </c>
      <c r="J30" s="178">
        <v>105.2</v>
      </c>
      <c r="K30" s="177">
        <v>2228941.4</v>
      </c>
      <c r="L30" s="178">
        <v>103.2</v>
      </c>
      <c r="M30" s="179">
        <v>97.3</v>
      </c>
      <c r="N30" s="144">
        <v>7394.8</v>
      </c>
      <c r="O30" s="144">
        <v>100.4</v>
      </c>
      <c r="P30" s="144">
        <v>102.2</v>
      </c>
      <c r="Q30" s="144">
        <v>79.6</v>
      </c>
      <c r="R30" s="180">
        <v>43.3</v>
      </c>
    </row>
    <row r="31" spans="1:18" s="114" customFormat="1" ht="12" customHeight="1">
      <c r="A31" s="172" t="s">
        <v>174</v>
      </c>
      <c r="B31" s="144">
        <v>2170.1</v>
      </c>
      <c r="C31" s="144">
        <v>98.8</v>
      </c>
      <c r="D31" s="144">
        <v>94.6</v>
      </c>
      <c r="E31" s="177">
        <v>957657.9</v>
      </c>
      <c r="F31" s="178">
        <v>100.3</v>
      </c>
      <c r="G31" s="178">
        <v>103.2</v>
      </c>
      <c r="H31" s="178">
        <v>5113.9</v>
      </c>
      <c r="I31" s="178">
        <v>101.8</v>
      </c>
      <c r="J31" s="178">
        <v>107.7</v>
      </c>
      <c r="K31" s="177">
        <v>2243586.6</v>
      </c>
      <c r="L31" s="178">
        <v>100.7</v>
      </c>
      <c r="M31" s="179">
        <v>99.9</v>
      </c>
      <c r="N31" s="144">
        <v>7360.7</v>
      </c>
      <c r="O31" s="144">
        <v>99.5</v>
      </c>
      <c r="P31" s="144">
        <v>102.1</v>
      </c>
      <c r="Q31" s="178">
        <v>79.9</v>
      </c>
      <c r="R31" s="181">
        <v>42.4</v>
      </c>
    </row>
    <row r="32" spans="1:18" s="114" customFormat="1" ht="12" customHeight="1">
      <c r="A32" s="172" t="s">
        <v>7</v>
      </c>
      <c r="B32" s="144">
        <v>2304.8</v>
      </c>
      <c r="C32" s="144">
        <v>106.2</v>
      </c>
      <c r="D32" s="144">
        <v>89.7</v>
      </c>
      <c r="E32" s="177">
        <v>1004197.3</v>
      </c>
      <c r="F32" s="178">
        <v>104.9</v>
      </c>
      <c r="G32" s="178">
        <v>95.4</v>
      </c>
      <c r="H32" s="178">
        <v>5036.1</v>
      </c>
      <c r="I32" s="178">
        <v>98.5</v>
      </c>
      <c r="J32" s="178">
        <v>109.8</v>
      </c>
      <c r="K32" s="177">
        <v>2104326.9</v>
      </c>
      <c r="L32" s="178">
        <v>93.8</v>
      </c>
      <c r="M32" s="179">
        <v>98.8</v>
      </c>
      <c r="N32" s="144">
        <v>7359.7</v>
      </c>
      <c r="O32" s="144">
        <v>100</v>
      </c>
      <c r="P32" s="144">
        <v>102</v>
      </c>
      <c r="Q32" s="178">
        <v>80.1</v>
      </c>
      <c r="R32" s="181">
        <v>46.7</v>
      </c>
    </row>
    <row r="33" spans="1:18" s="115" customFormat="1" ht="12" customHeight="1">
      <c r="A33" s="182" t="s">
        <v>171</v>
      </c>
      <c r="B33" s="179">
        <v>2360.6</v>
      </c>
      <c r="C33" s="179">
        <v>102.4</v>
      </c>
      <c r="D33" s="179">
        <v>95.5</v>
      </c>
      <c r="E33" s="155">
        <v>996107.3</v>
      </c>
      <c r="F33" s="151">
        <v>99.2</v>
      </c>
      <c r="G33" s="151">
        <v>98.7</v>
      </c>
      <c r="H33" s="151">
        <v>5027.6</v>
      </c>
      <c r="I33" s="151">
        <v>99.8</v>
      </c>
      <c r="J33" s="151">
        <v>107</v>
      </c>
      <c r="K33" s="155">
        <v>2099823.6</v>
      </c>
      <c r="L33" s="151">
        <v>99.8</v>
      </c>
      <c r="M33" s="179">
        <v>96.5</v>
      </c>
      <c r="N33" s="179">
        <v>7390.4</v>
      </c>
      <c r="O33" s="179">
        <v>100.4</v>
      </c>
      <c r="P33" s="179">
        <v>102</v>
      </c>
      <c r="Q33" s="151">
        <v>79.8</v>
      </c>
      <c r="R33" s="183">
        <v>47.7</v>
      </c>
    </row>
    <row r="34" spans="1:18" s="115" customFormat="1" ht="12" customHeight="1">
      <c r="A34" s="182" t="s">
        <v>18</v>
      </c>
      <c r="B34" s="179">
        <v>2146.6</v>
      </c>
      <c r="C34" s="179">
        <v>90.9</v>
      </c>
      <c r="D34" s="179">
        <v>89.3</v>
      </c>
      <c r="E34" s="155">
        <v>886014.8</v>
      </c>
      <c r="F34" s="151">
        <v>88.9</v>
      </c>
      <c r="G34" s="151">
        <v>87.3</v>
      </c>
      <c r="H34" s="151">
        <v>5119.8</v>
      </c>
      <c r="I34" s="151">
        <v>101.8</v>
      </c>
      <c r="J34" s="151">
        <v>105</v>
      </c>
      <c r="K34" s="155">
        <v>2135666.6</v>
      </c>
      <c r="L34" s="151">
        <v>101.7</v>
      </c>
      <c r="M34" s="179">
        <v>94.1</v>
      </c>
      <c r="N34" s="179">
        <v>7384</v>
      </c>
      <c r="O34" s="179">
        <v>99.9</v>
      </c>
      <c r="P34" s="179">
        <v>99.9</v>
      </c>
      <c r="Q34" s="151">
        <v>79.9</v>
      </c>
      <c r="R34" s="183">
        <v>41.9</v>
      </c>
    </row>
    <row r="35" spans="1:18" s="115" customFormat="1" ht="12" customHeight="1">
      <c r="A35" s="182" t="s">
        <v>176</v>
      </c>
      <c r="B35" s="179">
        <v>2314.9</v>
      </c>
      <c r="C35" s="179">
        <v>107.8</v>
      </c>
      <c r="D35" s="179">
        <v>97.7</v>
      </c>
      <c r="E35" s="155">
        <v>1026607.8</v>
      </c>
      <c r="F35" s="151">
        <v>115.9</v>
      </c>
      <c r="G35" s="151">
        <v>100.6</v>
      </c>
      <c r="H35" s="151">
        <v>5031.8</v>
      </c>
      <c r="I35" s="151">
        <v>98.3</v>
      </c>
      <c r="J35" s="151">
        <v>101.9</v>
      </c>
      <c r="K35" s="155">
        <v>2179521.8</v>
      </c>
      <c r="L35" s="151">
        <v>102.1</v>
      </c>
      <c r="M35" s="179">
        <v>94.8</v>
      </c>
      <c r="N35" s="179">
        <v>7407.1</v>
      </c>
      <c r="O35" s="179">
        <v>100.3</v>
      </c>
      <c r="P35" s="179">
        <v>100.8</v>
      </c>
      <c r="Q35" s="151">
        <v>80.3</v>
      </c>
      <c r="R35" s="183">
        <v>47.4</v>
      </c>
    </row>
    <row r="36" spans="1:18" s="115" customFormat="1" ht="12" customHeight="1">
      <c r="A36" s="182" t="s">
        <v>177</v>
      </c>
      <c r="B36" s="179">
        <v>2416.6</v>
      </c>
      <c r="C36" s="179">
        <v>104.4</v>
      </c>
      <c r="D36" s="179">
        <v>96.5</v>
      </c>
      <c r="E36" s="155">
        <v>1063096.1</v>
      </c>
      <c r="F36" s="151">
        <v>103.6</v>
      </c>
      <c r="G36" s="151">
        <v>104.2</v>
      </c>
      <c r="H36" s="151">
        <v>5018.8</v>
      </c>
      <c r="I36" s="151">
        <v>99.7</v>
      </c>
      <c r="J36" s="151">
        <v>100.5</v>
      </c>
      <c r="K36" s="155">
        <v>2242680.9</v>
      </c>
      <c r="L36" s="151">
        <v>102.9</v>
      </c>
      <c r="M36" s="179">
        <v>96.4</v>
      </c>
      <c r="N36" s="179">
        <v>7366.9</v>
      </c>
      <c r="O36" s="179">
        <v>99.5</v>
      </c>
      <c r="P36" s="179">
        <v>100.4</v>
      </c>
      <c r="Q36" s="151">
        <v>80.2</v>
      </c>
      <c r="R36" s="183">
        <v>48.9</v>
      </c>
    </row>
    <row r="37" spans="1:18" s="115" customFormat="1" ht="12" customHeight="1">
      <c r="A37" s="182" t="s">
        <v>178</v>
      </c>
      <c r="B37" s="179">
        <v>2190.7</v>
      </c>
      <c r="C37" s="179">
        <v>90.6</v>
      </c>
      <c r="D37" s="179">
        <v>98.5</v>
      </c>
      <c r="E37" s="155">
        <v>907181.3</v>
      </c>
      <c r="F37" s="151">
        <v>85.3</v>
      </c>
      <c r="G37" s="151">
        <v>97.3</v>
      </c>
      <c r="H37" s="151">
        <v>5027.2</v>
      </c>
      <c r="I37" s="151">
        <v>100.2</v>
      </c>
      <c r="J37" s="151">
        <v>99.7</v>
      </c>
      <c r="K37" s="155">
        <v>2232606.1</v>
      </c>
      <c r="L37" s="151">
        <v>99.6</v>
      </c>
      <c r="M37" s="179">
        <v>95.7</v>
      </c>
      <c r="N37" s="179">
        <v>7478.1</v>
      </c>
      <c r="O37" s="179">
        <v>101.5</v>
      </c>
      <c r="P37" s="179">
        <v>101.9</v>
      </c>
      <c r="Q37" s="151">
        <v>80.2</v>
      </c>
      <c r="R37" s="183">
        <v>44.4</v>
      </c>
    </row>
    <row r="38" spans="1:18" s="115" customFormat="1" ht="12" customHeight="1">
      <c r="A38" s="182" t="s">
        <v>48</v>
      </c>
      <c r="B38" s="179">
        <v>2161.7</v>
      </c>
      <c r="C38" s="179">
        <v>98.7</v>
      </c>
      <c r="D38" s="179">
        <v>91.6</v>
      </c>
      <c r="E38" s="155">
        <v>975717.4</v>
      </c>
      <c r="F38" s="151">
        <v>107.6</v>
      </c>
      <c r="G38" s="151">
        <v>91</v>
      </c>
      <c r="H38" s="151">
        <v>4902.2</v>
      </c>
      <c r="I38" s="151">
        <v>97.5</v>
      </c>
      <c r="J38" s="151">
        <v>98</v>
      </c>
      <c r="K38" s="155">
        <v>2199019.2</v>
      </c>
      <c r="L38" s="151">
        <v>98.5</v>
      </c>
      <c r="M38" s="179">
        <v>95.8</v>
      </c>
      <c r="N38" s="179">
        <v>7496.3</v>
      </c>
      <c r="O38" s="179">
        <v>100.2</v>
      </c>
      <c r="P38" s="179">
        <v>102</v>
      </c>
      <c r="Q38" s="151">
        <v>79.7</v>
      </c>
      <c r="R38" s="183">
        <v>45.8</v>
      </c>
    </row>
    <row r="39" spans="1:18" s="115" customFormat="1" ht="12" customHeight="1">
      <c r="A39" s="182" t="s">
        <v>179</v>
      </c>
      <c r="B39" s="179">
        <v>2316.4</v>
      </c>
      <c r="C39" s="179">
        <v>107.2</v>
      </c>
      <c r="D39" s="179">
        <v>97.3</v>
      </c>
      <c r="E39" s="155">
        <v>1002537</v>
      </c>
      <c r="F39" s="151">
        <v>102.7</v>
      </c>
      <c r="G39" s="151">
        <v>93.1</v>
      </c>
      <c r="H39" s="151">
        <v>4886.6</v>
      </c>
      <c r="I39" s="151">
        <v>99.7</v>
      </c>
      <c r="J39" s="151">
        <v>99.4</v>
      </c>
      <c r="K39" s="155">
        <v>2190518.6</v>
      </c>
      <c r="L39" s="151">
        <v>99.6</v>
      </c>
      <c r="M39" s="179">
        <v>96.8</v>
      </c>
      <c r="N39" s="179">
        <v>7498.8</v>
      </c>
      <c r="O39" s="179">
        <v>100</v>
      </c>
      <c r="P39" s="179">
        <v>102</v>
      </c>
      <c r="Q39" s="151">
        <v>80</v>
      </c>
      <c r="R39" s="183">
        <v>47.9</v>
      </c>
    </row>
    <row r="40" spans="1:18" s="115" customFormat="1" ht="12" customHeight="1">
      <c r="A40" s="182" t="s">
        <v>180</v>
      </c>
      <c r="B40" s="179">
        <v>2159.2</v>
      </c>
      <c r="C40" s="179">
        <v>93.2</v>
      </c>
      <c r="D40" s="179">
        <v>101.1</v>
      </c>
      <c r="E40" s="155">
        <v>992711.8</v>
      </c>
      <c r="F40" s="151">
        <v>99</v>
      </c>
      <c r="G40" s="151">
        <v>104.2</v>
      </c>
      <c r="H40" s="151">
        <v>4892.8</v>
      </c>
      <c r="I40" s="151">
        <v>100.1</v>
      </c>
      <c r="J40" s="151">
        <v>99.6</v>
      </c>
      <c r="K40" s="155">
        <v>2227421.8</v>
      </c>
      <c r="L40" s="151">
        <v>101.7</v>
      </c>
      <c r="M40" s="179">
        <v>100.1</v>
      </c>
      <c r="N40" s="179">
        <v>7495.5</v>
      </c>
      <c r="O40" s="179">
        <v>100</v>
      </c>
      <c r="P40" s="179">
        <v>102.3</v>
      </c>
      <c r="Q40" s="151">
        <v>80.1</v>
      </c>
      <c r="R40" s="183">
        <v>44.5</v>
      </c>
    </row>
    <row r="41" spans="1:18" s="115" customFormat="1" ht="12" customHeight="1">
      <c r="A41" s="182" t="s">
        <v>182</v>
      </c>
      <c r="B41" s="179">
        <v>2353.2</v>
      </c>
      <c r="C41" s="179">
        <v>109</v>
      </c>
      <c r="D41" s="179">
        <v>97.9</v>
      </c>
      <c r="E41" s="155">
        <v>1029419.5</v>
      </c>
      <c r="F41" s="151">
        <v>103.7</v>
      </c>
      <c r="G41" s="151">
        <v>100.8</v>
      </c>
      <c r="H41" s="151">
        <v>4847.3</v>
      </c>
      <c r="I41" s="151">
        <v>99.1</v>
      </c>
      <c r="J41" s="151">
        <v>99.9</v>
      </c>
      <c r="K41" s="155">
        <v>2188779.4</v>
      </c>
      <c r="L41" s="151">
        <v>98.3</v>
      </c>
      <c r="M41" s="179">
        <v>101.3</v>
      </c>
      <c r="N41" s="179">
        <v>7500.4</v>
      </c>
      <c r="O41" s="179">
        <v>100.1</v>
      </c>
      <c r="P41" s="179">
        <v>101.8</v>
      </c>
      <c r="Q41" s="151">
        <v>79.8</v>
      </c>
      <c r="R41" s="183">
        <v>49.1</v>
      </c>
    </row>
    <row r="42" spans="1:18" s="114" customFormat="1" ht="12" customHeight="1">
      <c r="A42" s="184" t="s">
        <v>183</v>
      </c>
      <c r="B42" s="185">
        <v>1956.7</v>
      </c>
      <c r="C42" s="185">
        <v>83.2</v>
      </c>
      <c r="D42" s="185">
        <v>89.1</v>
      </c>
      <c r="E42" s="186">
        <v>867662.6</v>
      </c>
      <c r="F42" s="187">
        <v>84.3</v>
      </c>
      <c r="G42" s="187">
        <v>90.9</v>
      </c>
      <c r="H42" s="187">
        <v>4912</v>
      </c>
      <c r="I42" s="187">
        <v>101.3</v>
      </c>
      <c r="J42" s="187">
        <v>97.8</v>
      </c>
      <c r="K42" s="186">
        <v>2204263</v>
      </c>
      <c r="L42" s="187">
        <v>100.7</v>
      </c>
      <c r="M42" s="188">
        <v>98.9</v>
      </c>
      <c r="N42" s="185">
        <v>7452.3</v>
      </c>
      <c r="O42" s="185">
        <v>99.4</v>
      </c>
      <c r="P42" s="185">
        <v>100.8</v>
      </c>
      <c r="Q42" s="185">
        <v>79.8</v>
      </c>
      <c r="R42" s="189">
        <v>39.8</v>
      </c>
    </row>
    <row r="43" spans="1:18" s="114" customFormat="1" ht="12" customHeight="1">
      <c r="A43" s="172" t="s">
        <v>184</v>
      </c>
      <c r="B43" s="144">
        <v>2147.2</v>
      </c>
      <c r="C43" s="144">
        <v>109.7</v>
      </c>
      <c r="D43" s="144">
        <v>98.9</v>
      </c>
      <c r="E43" s="177">
        <v>957420</v>
      </c>
      <c r="F43" s="178">
        <v>110.3</v>
      </c>
      <c r="G43" s="178">
        <v>100</v>
      </c>
      <c r="H43" s="178">
        <v>4939.3</v>
      </c>
      <c r="I43" s="178">
        <v>100.6</v>
      </c>
      <c r="J43" s="178">
        <v>96.6</v>
      </c>
      <c r="K43" s="177">
        <v>2227504.9</v>
      </c>
      <c r="L43" s="178">
        <v>101.1</v>
      </c>
      <c r="M43" s="179">
        <v>99.3</v>
      </c>
      <c r="N43" s="144">
        <v>7445.8</v>
      </c>
      <c r="O43" s="144">
        <v>99.9</v>
      </c>
      <c r="P43" s="144">
        <v>101.2</v>
      </c>
      <c r="Q43" s="144">
        <v>80.2</v>
      </c>
      <c r="R43" s="180">
        <v>43.3</v>
      </c>
    </row>
    <row r="44" spans="1:18" s="114" customFormat="1" ht="12" customHeight="1">
      <c r="A44" s="172" t="s">
        <v>185</v>
      </c>
      <c r="B44" s="144">
        <v>2327.8</v>
      </c>
      <c r="C44" s="144">
        <v>108.4</v>
      </c>
      <c r="D44" s="144">
        <v>101</v>
      </c>
      <c r="E44" s="177">
        <v>1043553.4</v>
      </c>
      <c r="F44" s="178">
        <v>109</v>
      </c>
      <c r="G44" s="178">
        <v>103.9</v>
      </c>
      <c r="H44" s="178">
        <v>4863.1</v>
      </c>
      <c r="I44" s="178">
        <v>98.5</v>
      </c>
      <c r="J44" s="178">
        <v>96.6</v>
      </c>
      <c r="K44" s="177">
        <v>2179741</v>
      </c>
      <c r="L44" s="178">
        <v>97.9</v>
      </c>
      <c r="M44" s="179">
        <v>103.6</v>
      </c>
      <c r="N44" s="144">
        <v>7456.3</v>
      </c>
      <c r="O44" s="144">
        <v>100.1</v>
      </c>
      <c r="P44" s="144">
        <v>101.3</v>
      </c>
      <c r="Q44" s="144">
        <v>80</v>
      </c>
      <c r="R44" s="180">
        <v>48.2</v>
      </c>
    </row>
    <row r="45" spans="1:18" s="114" customFormat="1" ht="12" customHeight="1">
      <c r="A45" s="182" t="s">
        <v>171</v>
      </c>
      <c r="B45" s="144">
        <v>2313.4</v>
      </c>
      <c r="C45" s="144">
        <v>99.4</v>
      </c>
      <c r="D45" s="144">
        <v>98</v>
      </c>
      <c r="E45" s="177">
        <v>985878.5</v>
      </c>
      <c r="F45" s="178">
        <v>94.5</v>
      </c>
      <c r="G45" s="178">
        <v>99</v>
      </c>
      <c r="H45" s="178">
        <v>4898.5</v>
      </c>
      <c r="I45" s="178">
        <v>100.7</v>
      </c>
      <c r="J45" s="178">
        <v>97.4</v>
      </c>
      <c r="K45" s="177">
        <v>2186291.9</v>
      </c>
      <c r="L45" s="178">
        <v>100.3</v>
      </c>
      <c r="M45" s="179">
        <v>104.1</v>
      </c>
      <c r="N45" s="144">
        <v>7430.1</v>
      </c>
      <c r="O45" s="144">
        <v>99.6</v>
      </c>
      <c r="P45" s="144">
        <v>100.5</v>
      </c>
      <c r="Q45" s="144">
        <v>80</v>
      </c>
      <c r="R45" s="180">
        <v>47.1</v>
      </c>
    </row>
    <row r="46" spans="1:18" s="114" customFormat="1" ht="12" customHeight="1">
      <c r="A46" s="172" t="s">
        <v>99</v>
      </c>
      <c r="B46" s="144">
        <v>2200.7</v>
      </c>
      <c r="C46" s="144">
        <v>95.1</v>
      </c>
      <c r="D46" s="144">
        <v>102.5</v>
      </c>
      <c r="E46" s="177">
        <v>960380.7</v>
      </c>
      <c r="F46" s="178">
        <v>97.4</v>
      </c>
      <c r="G46" s="178">
        <v>108.4</v>
      </c>
      <c r="H46" s="178">
        <v>4904.7</v>
      </c>
      <c r="I46" s="178">
        <v>100.1</v>
      </c>
      <c r="J46" s="178">
        <v>95.8</v>
      </c>
      <c r="K46" s="177">
        <v>2232087.1</v>
      </c>
      <c r="L46" s="178">
        <v>102.1</v>
      </c>
      <c r="M46" s="179">
        <v>104.5</v>
      </c>
      <c r="N46" s="144">
        <v>7478.3</v>
      </c>
      <c r="O46" s="144">
        <v>100.6</v>
      </c>
      <c r="P46" s="144">
        <v>101.3</v>
      </c>
      <c r="Q46" s="144">
        <v>80.2</v>
      </c>
      <c r="R46" s="180">
        <v>44.8</v>
      </c>
    </row>
    <row r="47" spans="1:18" s="114" customFormat="1" ht="12" customHeight="1">
      <c r="A47" s="172" t="s">
        <v>186</v>
      </c>
      <c r="B47" s="144">
        <v>2330.3</v>
      </c>
      <c r="C47" s="144">
        <v>105.9</v>
      </c>
      <c r="D47" s="144">
        <v>100.7</v>
      </c>
      <c r="E47" s="177">
        <v>1071042.4</v>
      </c>
      <c r="F47" s="178">
        <v>111.5</v>
      </c>
      <c r="G47" s="178">
        <v>104.3</v>
      </c>
      <c r="H47" s="178">
        <v>4923</v>
      </c>
      <c r="I47" s="178">
        <v>100.4</v>
      </c>
      <c r="J47" s="178">
        <v>97.8</v>
      </c>
      <c r="K47" s="177">
        <v>2267573.5</v>
      </c>
      <c r="L47" s="178">
        <v>101.6</v>
      </c>
      <c r="M47" s="179">
        <v>104</v>
      </c>
      <c r="N47" s="144">
        <v>7480.5</v>
      </c>
      <c r="O47" s="144">
        <v>100</v>
      </c>
      <c r="P47" s="144">
        <v>101</v>
      </c>
      <c r="Q47" s="144">
        <v>80.3</v>
      </c>
      <c r="R47" s="180">
        <v>47.3</v>
      </c>
    </row>
    <row r="48" spans="1:18" s="114" customFormat="1" ht="12" customHeight="1">
      <c r="A48" s="172" t="s">
        <v>187</v>
      </c>
      <c r="B48" s="144">
        <v>2212.9</v>
      </c>
      <c r="C48" s="144">
        <v>95</v>
      </c>
      <c r="D48" s="144">
        <v>91.6</v>
      </c>
      <c r="E48" s="177">
        <v>1039697.3</v>
      </c>
      <c r="F48" s="178">
        <v>97.1</v>
      </c>
      <c r="G48" s="178">
        <v>97.8</v>
      </c>
      <c r="H48" s="178">
        <v>4898.5</v>
      </c>
      <c r="I48" s="178">
        <v>99.5</v>
      </c>
      <c r="J48" s="178">
        <v>97.6</v>
      </c>
      <c r="K48" s="177">
        <v>2339929.1</v>
      </c>
      <c r="L48" s="178">
        <v>103.2</v>
      </c>
      <c r="M48" s="179">
        <v>104.3</v>
      </c>
      <c r="N48" s="144">
        <v>7506.8</v>
      </c>
      <c r="O48" s="144">
        <v>100.4</v>
      </c>
      <c r="P48" s="144">
        <v>101.9</v>
      </c>
      <c r="Q48" s="144">
        <v>80.1</v>
      </c>
      <c r="R48" s="180">
        <v>45.4</v>
      </c>
    </row>
    <row r="49" spans="1:18" s="114" customFormat="1" ht="12" customHeight="1">
      <c r="A49" s="172" t="s">
        <v>188</v>
      </c>
      <c r="B49" s="144">
        <v>2170.4</v>
      </c>
      <c r="C49" s="144">
        <v>98.1</v>
      </c>
      <c r="D49" s="144">
        <v>99.1</v>
      </c>
      <c r="E49" s="177">
        <v>995425.1</v>
      </c>
      <c r="F49" s="178">
        <v>95.7</v>
      </c>
      <c r="G49" s="178">
        <v>109.7</v>
      </c>
      <c r="H49" s="178">
        <v>4872.9</v>
      </c>
      <c r="I49" s="178">
        <v>99.5</v>
      </c>
      <c r="J49" s="178">
        <v>96.9</v>
      </c>
      <c r="K49" s="177">
        <v>2279966.8</v>
      </c>
      <c r="L49" s="178">
        <v>97.4</v>
      </c>
      <c r="M49" s="179">
        <v>102.1</v>
      </c>
      <c r="N49" s="144">
        <v>7465.8</v>
      </c>
      <c r="O49" s="144">
        <v>99.5</v>
      </c>
      <c r="P49" s="144">
        <v>99.8</v>
      </c>
      <c r="Q49" s="144">
        <v>80.2</v>
      </c>
      <c r="R49" s="180">
        <v>44.9</v>
      </c>
    </row>
    <row r="50" spans="1:18" s="114" customFormat="1" ht="12" customHeight="1">
      <c r="A50" s="172" t="s">
        <v>48</v>
      </c>
      <c r="B50" s="144">
        <v>2180.5</v>
      </c>
      <c r="C50" s="144">
        <v>100.5</v>
      </c>
      <c r="D50" s="144">
        <v>100.9</v>
      </c>
      <c r="E50" s="177">
        <v>986861.3</v>
      </c>
      <c r="F50" s="178">
        <v>99.1</v>
      </c>
      <c r="G50" s="178">
        <v>101.1</v>
      </c>
      <c r="H50" s="178">
        <v>4783.6</v>
      </c>
      <c r="I50" s="178">
        <v>98.2</v>
      </c>
      <c r="J50" s="178">
        <v>97.6</v>
      </c>
      <c r="K50" s="177">
        <v>2235572.7</v>
      </c>
      <c r="L50" s="178">
        <v>98.1</v>
      </c>
      <c r="M50" s="179">
        <v>101.7</v>
      </c>
      <c r="N50" s="144">
        <v>7508.9</v>
      </c>
      <c r="O50" s="144">
        <v>100.6</v>
      </c>
      <c r="P50" s="144">
        <v>100.2</v>
      </c>
      <c r="Q50" s="144">
        <v>80.1</v>
      </c>
      <c r="R50" s="180">
        <v>46.4</v>
      </c>
    </row>
    <row r="51" spans="1:18" s="114" customFormat="1" ht="12" customHeight="1">
      <c r="A51" s="172" t="s">
        <v>179</v>
      </c>
      <c r="B51" s="144">
        <v>2308.1</v>
      </c>
      <c r="C51" s="144">
        <v>105.9</v>
      </c>
      <c r="D51" s="144">
        <v>99.6</v>
      </c>
      <c r="E51" s="177">
        <v>1020920.6</v>
      </c>
      <c r="F51" s="178">
        <v>103.5</v>
      </c>
      <c r="G51" s="178">
        <v>101.8</v>
      </c>
      <c r="H51" s="178">
        <v>4870.3</v>
      </c>
      <c r="I51" s="178">
        <v>101.8</v>
      </c>
      <c r="J51" s="178">
        <v>99.7</v>
      </c>
      <c r="K51" s="177">
        <v>2232261.7</v>
      </c>
      <c r="L51" s="178">
        <v>99.9</v>
      </c>
      <c r="M51" s="179">
        <v>101.9</v>
      </c>
      <c r="N51" s="144">
        <v>7509.4</v>
      </c>
      <c r="O51" s="144">
        <v>100</v>
      </c>
      <c r="P51" s="144">
        <v>100.1</v>
      </c>
      <c r="Q51" s="144">
        <v>79.9</v>
      </c>
      <c r="R51" s="180">
        <v>47.2</v>
      </c>
    </row>
    <row r="52" spans="1:18" s="114" customFormat="1" ht="12" customHeight="1">
      <c r="A52" s="172" t="s">
        <v>180</v>
      </c>
      <c r="B52" s="144">
        <v>2305.4</v>
      </c>
      <c r="C52" s="144">
        <v>99.9</v>
      </c>
      <c r="D52" s="144">
        <v>106.8</v>
      </c>
      <c r="E52" s="177">
        <v>1016283.4</v>
      </c>
      <c r="F52" s="178">
        <v>99.5</v>
      </c>
      <c r="G52" s="178">
        <v>102.4</v>
      </c>
      <c r="H52" s="178">
        <v>4782.7</v>
      </c>
      <c r="I52" s="178">
        <v>98.2</v>
      </c>
      <c r="J52" s="178">
        <v>97.7</v>
      </c>
      <c r="K52" s="177">
        <v>2222269.5</v>
      </c>
      <c r="L52" s="178">
        <v>99.6</v>
      </c>
      <c r="M52" s="179">
        <v>99.8</v>
      </c>
      <c r="N52" s="144">
        <v>7512.4</v>
      </c>
      <c r="O52" s="144">
        <v>100</v>
      </c>
      <c r="P52" s="144">
        <v>100.2</v>
      </c>
      <c r="Q52" s="144">
        <v>80.3</v>
      </c>
      <c r="R52" s="180">
        <v>48.6</v>
      </c>
    </row>
    <row r="53" spans="1:18" s="114" customFormat="1" ht="12" customHeight="1">
      <c r="A53" s="172" t="s">
        <v>182</v>
      </c>
      <c r="B53" s="144">
        <v>2304.1</v>
      </c>
      <c r="C53" s="144">
        <v>99.9</v>
      </c>
      <c r="D53" s="144">
        <v>97.9</v>
      </c>
      <c r="E53" s="177">
        <v>1043586.9</v>
      </c>
      <c r="F53" s="178">
        <v>102.7</v>
      </c>
      <c r="G53" s="178">
        <v>101.4</v>
      </c>
      <c r="H53" s="178">
        <v>4689.1</v>
      </c>
      <c r="I53" s="178">
        <v>98</v>
      </c>
      <c r="J53" s="178">
        <v>96.7</v>
      </c>
      <c r="K53" s="177">
        <v>2208373.6</v>
      </c>
      <c r="L53" s="178">
        <v>99.4</v>
      </c>
      <c r="M53" s="179">
        <v>100.9</v>
      </c>
      <c r="N53" s="144">
        <v>7497.9</v>
      </c>
      <c r="O53" s="144">
        <v>99.8</v>
      </c>
      <c r="P53" s="144">
        <v>100</v>
      </c>
      <c r="Q53" s="144">
        <v>80</v>
      </c>
      <c r="R53" s="180">
        <v>49.7</v>
      </c>
    </row>
    <row r="54" spans="1:18" s="114" customFormat="1" ht="12" customHeight="1">
      <c r="A54" s="184" t="s">
        <v>189</v>
      </c>
      <c r="B54" s="185">
        <v>2030.1</v>
      </c>
      <c r="C54" s="185">
        <v>88.1</v>
      </c>
      <c r="D54" s="185">
        <v>103.8</v>
      </c>
      <c r="E54" s="186">
        <v>935718.9</v>
      </c>
      <c r="F54" s="187">
        <v>89.7</v>
      </c>
      <c r="G54" s="187">
        <v>107.8</v>
      </c>
      <c r="H54" s="187">
        <v>4804.2</v>
      </c>
      <c r="I54" s="187">
        <v>102.5</v>
      </c>
      <c r="J54" s="187">
        <v>97.8</v>
      </c>
      <c r="K54" s="186">
        <v>2252951.6</v>
      </c>
      <c r="L54" s="187">
        <v>102</v>
      </c>
      <c r="M54" s="188">
        <v>102.2</v>
      </c>
      <c r="N54" s="185">
        <v>7503.4</v>
      </c>
      <c r="O54" s="185">
        <v>100.1</v>
      </c>
      <c r="P54" s="185">
        <v>100.7</v>
      </c>
      <c r="Q54" s="185">
        <v>80.1</v>
      </c>
      <c r="R54" s="189">
        <v>41.5</v>
      </c>
    </row>
    <row r="55" spans="1:18" s="114" customFormat="1" ht="12" customHeight="1">
      <c r="A55" s="172" t="s">
        <v>174</v>
      </c>
      <c r="B55" s="144">
        <v>2079.9</v>
      </c>
      <c r="C55" s="144">
        <v>102.5</v>
      </c>
      <c r="D55" s="144">
        <v>96.9</v>
      </c>
      <c r="E55" s="177">
        <v>997449.6</v>
      </c>
      <c r="F55" s="178">
        <v>106.6</v>
      </c>
      <c r="G55" s="178">
        <v>104.2</v>
      </c>
      <c r="H55" s="178">
        <v>4811.7</v>
      </c>
      <c r="I55" s="178">
        <v>100.2</v>
      </c>
      <c r="J55" s="178">
        <v>97.4</v>
      </c>
      <c r="K55" s="177">
        <v>2268703.9</v>
      </c>
      <c r="L55" s="178">
        <v>100.7</v>
      </c>
      <c r="M55" s="179">
        <v>101.8</v>
      </c>
      <c r="N55" s="144">
        <v>7521.2</v>
      </c>
      <c r="O55" s="144">
        <v>100.2</v>
      </c>
      <c r="P55" s="144">
        <v>101</v>
      </c>
      <c r="Q55" s="144">
        <v>80.3</v>
      </c>
      <c r="R55" s="180">
        <v>43.2</v>
      </c>
    </row>
    <row r="56" spans="1:18" s="114" customFormat="1" ht="12" customHeight="1">
      <c r="A56" s="172" t="s">
        <v>7</v>
      </c>
      <c r="B56" s="144">
        <v>2433.4</v>
      </c>
      <c r="C56" s="144">
        <v>117</v>
      </c>
      <c r="D56" s="144">
        <v>104.5</v>
      </c>
      <c r="E56" s="177">
        <v>1099242.5</v>
      </c>
      <c r="F56" s="178">
        <v>110.2</v>
      </c>
      <c r="G56" s="178">
        <v>105.3</v>
      </c>
      <c r="H56" s="178">
        <v>4744.1</v>
      </c>
      <c r="I56" s="178">
        <v>98.6</v>
      </c>
      <c r="J56" s="178">
        <v>97.6</v>
      </c>
      <c r="K56" s="177">
        <v>2225015</v>
      </c>
      <c r="L56" s="178">
        <v>98.1</v>
      </c>
      <c r="M56" s="179">
        <v>102.1</v>
      </c>
      <c r="N56" s="144">
        <v>7513.6</v>
      </c>
      <c r="O56" s="144">
        <v>99.9</v>
      </c>
      <c r="P56" s="144">
        <v>100.8</v>
      </c>
      <c r="Q56" s="144">
        <v>80.1</v>
      </c>
      <c r="R56" s="180">
        <v>51.6</v>
      </c>
    </row>
    <row r="57" spans="1:18" ht="13.5">
      <c r="A57" s="172" t="s">
        <v>171</v>
      </c>
      <c r="B57" s="190">
        <v>2287.1</v>
      </c>
      <c r="C57" s="190">
        <v>94</v>
      </c>
      <c r="D57" s="190">
        <v>98.9</v>
      </c>
      <c r="E57" s="190">
        <v>1038470.9</v>
      </c>
      <c r="F57" s="190">
        <v>94.5</v>
      </c>
      <c r="G57" s="190">
        <v>105.3</v>
      </c>
      <c r="H57" s="190">
        <v>4686.1</v>
      </c>
      <c r="I57" s="190">
        <v>98.8</v>
      </c>
      <c r="J57" s="190">
        <v>95.7</v>
      </c>
      <c r="K57" s="191">
        <v>2217144.8</v>
      </c>
      <c r="L57" s="190">
        <v>99.6</v>
      </c>
      <c r="M57" s="190">
        <v>101.4</v>
      </c>
      <c r="N57" s="190">
        <v>7523</v>
      </c>
      <c r="O57" s="190">
        <v>100.1</v>
      </c>
      <c r="P57" s="190">
        <v>101.3</v>
      </c>
      <c r="Q57" s="190">
        <v>80.1</v>
      </c>
      <c r="R57" s="190">
        <v>49.1</v>
      </c>
    </row>
    <row r="58" spans="1:18" ht="13.5">
      <c r="A58" s="172" t="s">
        <v>18</v>
      </c>
      <c r="B58" s="190">
        <v>2315.2</v>
      </c>
      <c r="C58" s="190">
        <v>101.2</v>
      </c>
      <c r="D58" s="190">
        <v>105.2</v>
      </c>
      <c r="E58" s="190">
        <v>994051.7</v>
      </c>
      <c r="F58" s="190">
        <v>95.7</v>
      </c>
      <c r="G58" s="190">
        <v>103.5</v>
      </c>
      <c r="H58" s="190">
        <v>4811.4</v>
      </c>
      <c r="I58" s="190">
        <v>102.7</v>
      </c>
      <c r="J58" s="190">
        <v>98.1</v>
      </c>
      <c r="K58" s="191">
        <v>2269107.9</v>
      </c>
      <c r="L58" s="190">
        <v>102.3</v>
      </c>
      <c r="M58" s="190">
        <v>101.7</v>
      </c>
      <c r="N58" s="190">
        <v>7534.8</v>
      </c>
      <c r="O58" s="190">
        <v>100.2</v>
      </c>
      <c r="P58" s="190">
        <v>100.8</v>
      </c>
      <c r="Q58" s="190">
        <v>80.6</v>
      </c>
      <c r="R58" s="190">
        <v>47.2</v>
      </c>
    </row>
    <row r="59" spans="1:18" ht="13.5">
      <c r="A59" s="172" t="s">
        <v>176</v>
      </c>
      <c r="B59" s="190">
        <v>2567.5</v>
      </c>
      <c r="C59" s="190">
        <v>110.9</v>
      </c>
      <c r="D59" s="190">
        <v>110.2</v>
      </c>
      <c r="E59" s="190">
        <v>1068402.5</v>
      </c>
      <c r="F59" s="190">
        <v>107.5</v>
      </c>
      <c r="G59" s="190">
        <v>99.8</v>
      </c>
      <c r="H59" s="190">
        <v>4939.2</v>
      </c>
      <c r="I59" s="190">
        <v>102.7</v>
      </c>
      <c r="J59" s="190">
        <v>100.3</v>
      </c>
      <c r="K59" s="191">
        <v>2293883.1</v>
      </c>
      <c r="L59" s="190">
        <v>101.1</v>
      </c>
      <c r="M59" s="190">
        <v>101.2</v>
      </c>
      <c r="N59" s="190">
        <v>7589.7</v>
      </c>
      <c r="O59" s="190">
        <v>100.7</v>
      </c>
      <c r="P59" s="190">
        <v>101.5</v>
      </c>
      <c r="Q59" s="190">
        <v>80.5</v>
      </c>
      <c r="R59" s="190">
        <v>51.4</v>
      </c>
    </row>
    <row r="60" spans="1:18" ht="13.5">
      <c r="A60" s="192" t="s">
        <v>177</v>
      </c>
      <c r="B60" s="190">
        <v>2479.3</v>
      </c>
      <c r="C60" s="190">
        <v>96.6</v>
      </c>
      <c r="D60" s="190">
        <v>112</v>
      </c>
      <c r="E60" s="190">
        <v>1131506.5</v>
      </c>
      <c r="F60" s="190">
        <v>105.9</v>
      </c>
      <c r="G60" s="190">
        <v>108.8</v>
      </c>
      <c r="H60" s="190">
        <v>4929.7</v>
      </c>
      <c r="I60" s="190">
        <v>99.8</v>
      </c>
      <c r="J60" s="190">
        <v>100.6</v>
      </c>
      <c r="K60" s="191">
        <v>2406364.6</v>
      </c>
      <c r="L60" s="190">
        <v>104.9</v>
      </c>
      <c r="M60" s="190">
        <v>102.8</v>
      </c>
      <c r="N60" s="190">
        <v>7607</v>
      </c>
      <c r="O60" s="190">
        <v>100.2</v>
      </c>
      <c r="P60" s="190">
        <v>101.3</v>
      </c>
      <c r="Q60" s="190">
        <v>80.5</v>
      </c>
      <c r="R60" s="193">
        <v>50.2</v>
      </c>
    </row>
    <row r="61" spans="1:18" ht="13.5">
      <c r="A61" s="192" t="s">
        <v>178</v>
      </c>
      <c r="B61" s="190">
        <v>2357.8</v>
      </c>
      <c r="C61" s="190">
        <v>95.1</v>
      </c>
      <c r="D61" s="190">
        <v>108.6</v>
      </c>
      <c r="E61" s="190">
        <v>1024942.8</v>
      </c>
      <c r="F61" s="190">
        <v>90.6</v>
      </c>
      <c r="G61" s="190">
        <v>103</v>
      </c>
      <c r="H61" s="190">
        <v>4876.6</v>
      </c>
      <c r="I61" s="190">
        <v>98.9</v>
      </c>
      <c r="J61" s="190">
        <v>100.1</v>
      </c>
      <c r="K61" s="191">
        <v>2416947.3</v>
      </c>
      <c r="L61" s="190">
        <v>100.4</v>
      </c>
      <c r="M61" s="190">
        <v>106</v>
      </c>
      <c r="N61" s="190">
        <v>7601</v>
      </c>
      <c r="O61" s="190">
        <v>99.9</v>
      </c>
      <c r="P61" s="190">
        <v>101.8</v>
      </c>
      <c r="Q61" s="190">
        <v>80.8</v>
      </c>
      <c r="R61" s="193">
        <v>48.7</v>
      </c>
    </row>
    <row r="62" spans="1:18" ht="13.5">
      <c r="A62" s="172" t="s">
        <v>48</v>
      </c>
      <c r="B62" s="190">
        <v>2351.9</v>
      </c>
      <c r="C62" s="190">
        <v>99.7</v>
      </c>
      <c r="D62" s="190">
        <v>107.9</v>
      </c>
      <c r="E62" s="190">
        <v>1080325.9</v>
      </c>
      <c r="F62" s="190">
        <v>105.4</v>
      </c>
      <c r="G62" s="190">
        <v>109.5</v>
      </c>
      <c r="H62" s="190">
        <v>4881.5</v>
      </c>
      <c r="I62" s="190">
        <v>100.1</v>
      </c>
      <c r="J62" s="190">
        <v>102</v>
      </c>
      <c r="K62" s="191">
        <v>2442424.8</v>
      </c>
      <c r="L62" s="190">
        <v>101.1</v>
      </c>
      <c r="M62" s="190">
        <v>109.3</v>
      </c>
      <c r="N62" s="190">
        <v>7510.4</v>
      </c>
      <c r="O62" s="190">
        <v>98.8</v>
      </c>
      <c r="P62" s="190">
        <v>100</v>
      </c>
      <c r="Q62" s="190">
        <v>81.5</v>
      </c>
      <c r="R62" s="190">
        <v>48</v>
      </c>
    </row>
    <row r="63" spans="1:18" ht="13.5">
      <c r="A63" s="192" t="s">
        <v>179</v>
      </c>
      <c r="B63" s="190">
        <v>2295.3</v>
      </c>
      <c r="C63" s="190">
        <v>97.6</v>
      </c>
      <c r="D63" s="190">
        <v>99.4</v>
      </c>
      <c r="E63" s="190">
        <v>1036269</v>
      </c>
      <c r="F63" s="190">
        <v>95.9</v>
      </c>
      <c r="G63" s="190">
        <v>101.5</v>
      </c>
      <c r="H63" s="190">
        <v>4816.3</v>
      </c>
      <c r="I63" s="190">
        <v>98.7</v>
      </c>
      <c r="J63" s="190">
        <v>98.9</v>
      </c>
      <c r="K63" s="191">
        <v>2330608.4</v>
      </c>
      <c r="L63" s="190">
        <v>95.4</v>
      </c>
      <c r="M63" s="190">
        <v>104.4</v>
      </c>
      <c r="N63" s="190">
        <v>7623.6</v>
      </c>
      <c r="O63" s="190">
        <v>101.5</v>
      </c>
      <c r="P63" s="190">
        <v>101.5</v>
      </c>
      <c r="Q63" s="190">
        <v>80.2</v>
      </c>
      <c r="R63" s="193">
        <v>48.1</v>
      </c>
    </row>
    <row r="64" spans="1:18" ht="13.5">
      <c r="A64" s="172" t="s">
        <v>170</v>
      </c>
      <c r="B64" s="190">
        <v>2359.1</v>
      </c>
      <c r="C64" s="190">
        <v>102.8</v>
      </c>
      <c r="D64" s="190">
        <v>102.3</v>
      </c>
      <c r="E64" s="190">
        <v>1051440.5</v>
      </c>
      <c r="F64" s="190">
        <v>101.5</v>
      </c>
      <c r="G64" s="190">
        <v>103.5</v>
      </c>
      <c r="H64" s="190">
        <v>4859</v>
      </c>
      <c r="I64" s="190">
        <v>100.9</v>
      </c>
      <c r="J64" s="190">
        <v>101.6</v>
      </c>
      <c r="K64" s="191">
        <v>2326379.7</v>
      </c>
      <c r="L64" s="190">
        <v>99.8</v>
      </c>
      <c r="M64" s="190">
        <v>104.7</v>
      </c>
      <c r="N64" s="190">
        <v>7640.4</v>
      </c>
      <c r="O64" s="190">
        <v>100.2</v>
      </c>
      <c r="P64" s="190">
        <v>101.7</v>
      </c>
      <c r="Q64" s="190">
        <v>80.3</v>
      </c>
      <c r="R64" s="190">
        <v>48.2</v>
      </c>
    </row>
    <row r="65" spans="1:18" ht="13.5">
      <c r="A65" s="194" t="s">
        <v>182</v>
      </c>
      <c r="B65" s="190">
        <v>2400.1</v>
      </c>
      <c r="C65" s="195">
        <v>101.7</v>
      </c>
      <c r="D65" s="195">
        <v>104.2</v>
      </c>
      <c r="E65" s="195">
        <v>1088729.9</v>
      </c>
      <c r="F65" s="195">
        <v>103.5</v>
      </c>
      <c r="G65" s="195">
        <v>104.3</v>
      </c>
      <c r="H65" s="190">
        <v>4739</v>
      </c>
      <c r="I65" s="195">
        <v>97.5</v>
      </c>
      <c r="J65" s="195">
        <v>101.1</v>
      </c>
      <c r="K65" s="191">
        <v>2280785.4</v>
      </c>
      <c r="L65" s="190">
        <v>98</v>
      </c>
      <c r="M65" s="195">
        <v>103.3</v>
      </c>
      <c r="N65" s="190">
        <v>7661.1</v>
      </c>
      <c r="O65" s="195">
        <v>100.5</v>
      </c>
      <c r="P65" s="195">
        <v>102.2</v>
      </c>
      <c r="Q65" s="195">
        <v>80.6</v>
      </c>
      <c r="R65" s="195">
        <v>51.4</v>
      </c>
    </row>
    <row r="66" spans="1:18" s="24" customFormat="1" ht="13.5">
      <c r="A66" s="196" t="s">
        <v>181</v>
      </c>
      <c r="B66" s="197">
        <v>2160.1</v>
      </c>
      <c r="C66" s="197">
        <v>90</v>
      </c>
      <c r="D66" s="198">
        <v>106.4</v>
      </c>
      <c r="E66" s="198">
        <v>975025.9</v>
      </c>
      <c r="F66" s="198">
        <v>89.6</v>
      </c>
      <c r="G66" s="198">
        <v>104.2</v>
      </c>
      <c r="H66" s="198">
        <v>4940.6</v>
      </c>
      <c r="I66" s="198">
        <v>104.3</v>
      </c>
      <c r="J66" s="198">
        <v>102.8</v>
      </c>
      <c r="K66" s="199">
        <v>2348866</v>
      </c>
      <c r="L66" s="197">
        <v>103</v>
      </c>
      <c r="M66" s="198">
        <v>104.3</v>
      </c>
      <c r="N66" s="198">
        <v>7670.2</v>
      </c>
      <c r="O66" s="198">
        <v>100.1</v>
      </c>
      <c r="P66" s="198">
        <v>102.2</v>
      </c>
      <c r="Q66" s="198">
        <v>80.9</v>
      </c>
      <c r="R66" s="198">
        <v>42.2</v>
      </c>
    </row>
    <row r="67" spans="1:18" ht="13.5">
      <c r="A67" s="200" t="s">
        <v>174</v>
      </c>
      <c r="B67" s="190">
        <v>2216.6</v>
      </c>
      <c r="C67" s="201">
        <v>102.6</v>
      </c>
      <c r="D67" s="201">
        <v>106.6</v>
      </c>
      <c r="E67" s="190">
        <v>1025523.6</v>
      </c>
      <c r="F67" s="201">
        <v>105.2</v>
      </c>
      <c r="G67" s="201">
        <v>102.8</v>
      </c>
      <c r="H67" s="201">
        <v>5003.1</v>
      </c>
      <c r="I67" s="201">
        <v>101.3</v>
      </c>
      <c r="J67" s="201">
        <v>104</v>
      </c>
      <c r="K67" s="191">
        <v>2353316.7</v>
      </c>
      <c r="L67" s="201">
        <v>100.2</v>
      </c>
      <c r="M67" s="201">
        <v>103.7</v>
      </c>
      <c r="N67" s="201">
        <v>7681.3</v>
      </c>
      <c r="O67" s="201">
        <v>100.3</v>
      </c>
      <c r="P67" s="201">
        <v>102.1</v>
      </c>
      <c r="Q67" s="195">
        <v>81.3</v>
      </c>
      <c r="R67" s="202">
        <v>43.7</v>
      </c>
    </row>
    <row r="68" spans="1:18" ht="13.5">
      <c r="A68" s="194" t="s">
        <v>7</v>
      </c>
      <c r="B68" s="190">
        <v>2454.9</v>
      </c>
      <c r="C68" s="201">
        <v>110.7</v>
      </c>
      <c r="D68" s="201">
        <v>100.9</v>
      </c>
      <c r="E68" s="190">
        <v>1083325.6</v>
      </c>
      <c r="F68" s="201">
        <v>105.6</v>
      </c>
      <c r="G68" s="201">
        <v>98.6</v>
      </c>
      <c r="H68" s="201">
        <v>4915.9</v>
      </c>
      <c r="I68" s="201">
        <v>98.3</v>
      </c>
      <c r="J68" s="201">
        <v>103.6</v>
      </c>
      <c r="K68" s="191">
        <v>2294288.5</v>
      </c>
      <c r="L68" s="201">
        <v>97.5</v>
      </c>
      <c r="M68" s="201">
        <v>103.1</v>
      </c>
      <c r="N68" s="201">
        <v>7698.8</v>
      </c>
      <c r="O68" s="201">
        <v>100.2</v>
      </c>
      <c r="P68" s="201">
        <v>102.5</v>
      </c>
      <c r="Q68" s="195">
        <v>80.8</v>
      </c>
      <c r="R68" s="201">
        <v>50.4</v>
      </c>
    </row>
    <row r="69" spans="1:18" ht="13.5">
      <c r="A69" s="203" t="s">
        <v>171</v>
      </c>
      <c r="B69" s="190">
        <v>2422.3</v>
      </c>
      <c r="C69" s="201">
        <v>98.7</v>
      </c>
      <c r="D69" s="201">
        <v>105.9</v>
      </c>
      <c r="E69" s="190">
        <v>1032693.9</v>
      </c>
      <c r="F69" s="201">
        <v>95.3</v>
      </c>
      <c r="G69" s="201">
        <v>99.4</v>
      </c>
      <c r="H69" s="201">
        <v>4904.3</v>
      </c>
      <c r="I69" s="201">
        <v>99.8</v>
      </c>
      <c r="J69" s="201">
        <v>104.7</v>
      </c>
      <c r="K69" s="191">
        <v>2302506.8</v>
      </c>
      <c r="L69" s="201">
        <v>100.4</v>
      </c>
      <c r="M69" s="201">
        <v>103.9</v>
      </c>
      <c r="N69" s="201">
        <v>7709.5</v>
      </c>
      <c r="O69" s="201">
        <v>100.1</v>
      </c>
      <c r="P69" s="201">
        <v>102.5</v>
      </c>
      <c r="Q69" s="195">
        <v>80.5</v>
      </c>
      <c r="R69" s="201">
        <v>49.2</v>
      </c>
    </row>
    <row r="70" spans="1:18" ht="13.5">
      <c r="A70" s="194" t="s">
        <v>18</v>
      </c>
      <c r="B70" s="190">
        <v>2381</v>
      </c>
      <c r="C70" s="195">
        <v>98.3</v>
      </c>
      <c r="D70" s="195">
        <v>102.8</v>
      </c>
      <c r="E70" s="190">
        <v>1046260.7</v>
      </c>
      <c r="F70" s="195">
        <v>101.3</v>
      </c>
      <c r="G70" s="195">
        <v>105.3</v>
      </c>
      <c r="H70" s="195">
        <v>5046.8</v>
      </c>
      <c r="I70" s="195">
        <v>102.9</v>
      </c>
      <c r="J70" s="195">
        <v>104.9</v>
      </c>
      <c r="K70" s="191">
        <v>2344650.5</v>
      </c>
      <c r="L70" s="195">
        <v>101.8</v>
      </c>
      <c r="M70" s="195">
        <v>103.3</v>
      </c>
      <c r="N70" s="195">
        <v>7722.5</v>
      </c>
      <c r="O70" s="195">
        <v>100.2</v>
      </c>
      <c r="P70" s="195">
        <v>102.5</v>
      </c>
      <c r="Q70" s="195">
        <v>80.7</v>
      </c>
      <c r="R70" s="195">
        <v>46.6</v>
      </c>
    </row>
    <row r="71" spans="1:18" ht="13.5">
      <c r="A71" s="194" t="s">
        <v>190</v>
      </c>
      <c r="B71" s="190">
        <v>2380.7</v>
      </c>
      <c r="C71" s="195">
        <v>100</v>
      </c>
      <c r="D71" s="195">
        <v>92.7</v>
      </c>
      <c r="E71" s="190">
        <v>1075025</v>
      </c>
      <c r="F71" s="195">
        <v>102.7</v>
      </c>
      <c r="G71" s="195">
        <v>100.6</v>
      </c>
      <c r="H71" s="195">
        <v>4984.3</v>
      </c>
      <c r="I71" s="195">
        <v>98.8</v>
      </c>
      <c r="J71" s="195">
        <v>100.9</v>
      </c>
      <c r="K71" s="191">
        <v>2397207.9</v>
      </c>
      <c r="L71" s="195">
        <v>102.2</v>
      </c>
      <c r="M71" s="195">
        <v>104.5</v>
      </c>
      <c r="N71" s="195">
        <v>7721.5</v>
      </c>
      <c r="O71" s="195">
        <v>100</v>
      </c>
      <c r="P71" s="195">
        <v>101.7</v>
      </c>
      <c r="Q71" s="195">
        <v>80.8</v>
      </c>
      <c r="R71" s="195">
        <v>47.9</v>
      </c>
    </row>
    <row r="72" spans="1:18" ht="13.5">
      <c r="A72" s="200" t="s">
        <v>177</v>
      </c>
      <c r="B72" s="190">
        <v>2460.2</v>
      </c>
      <c r="C72" s="201">
        <v>103.3</v>
      </c>
      <c r="D72" s="201">
        <v>99.2</v>
      </c>
      <c r="E72" s="190">
        <v>1073250.4</v>
      </c>
      <c r="F72" s="201">
        <v>99.8</v>
      </c>
      <c r="G72" s="201">
        <v>94.9</v>
      </c>
      <c r="H72" s="201">
        <v>4941.6</v>
      </c>
      <c r="I72" s="201">
        <v>99.1</v>
      </c>
      <c r="J72" s="201">
        <v>100.2</v>
      </c>
      <c r="K72" s="191">
        <v>2396223.8</v>
      </c>
      <c r="L72" s="201">
        <v>100</v>
      </c>
      <c r="M72" s="201">
        <v>99.6</v>
      </c>
      <c r="N72" s="201">
        <v>7721.5</v>
      </c>
      <c r="O72" s="201">
        <v>100</v>
      </c>
      <c r="P72" s="201">
        <v>101.5</v>
      </c>
      <c r="Q72" s="195">
        <v>80.5</v>
      </c>
      <c r="R72" s="201">
        <v>50.1</v>
      </c>
    </row>
    <row r="73" spans="1:18" ht="13.5">
      <c r="A73" s="203" t="s">
        <v>178</v>
      </c>
      <c r="B73" s="190">
        <v>2400</v>
      </c>
      <c r="C73" s="201">
        <v>97.6</v>
      </c>
      <c r="D73" s="201">
        <v>101.8</v>
      </c>
      <c r="E73" s="190">
        <v>1030736.1</v>
      </c>
      <c r="F73" s="201">
        <v>96</v>
      </c>
      <c r="G73" s="201">
        <v>100.6</v>
      </c>
      <c r="H73" s="201">
        <v>4912.6</v>
      </c>
      <c r="I73" s="201">
        <v>99.4</v>
      </c>
      <c r="J73" s="201">
        <v>100.7</v>
      </c>
      <c r="K73" s="191">
        <v>2404893.5</v>
      </c>
      <c r="L73" s="201">
        <v>100.4</v>
      </c>
      <c r="M73" s="201">
        <v>99.5</v>
      </c>
      <c r="N73" s="201">
        <v>7720.2</v>
      </c>
      <c r="O73" s="201">
        <v>100</v>
      </c>
      <c r="P73" s="201">
        <v>101.6</v>
      </c>
      <c r="Q73" s="195">
        <v>80.8</v>
      </c>
      <c r="R73" s="201">
        <v>49.2</v>
      </c>
    </row>
    <row r="74" spans="1:18" ht="13.5">
      <c r="A74" s="203" t="s">
        <v>48</v>
      </c>
      <c r="B74" s="190">
        <v>2227.8</v>
      </c>
      <c r="C74" s="201">
        <v>92.8</v>
      </c>
      <c r="D74" s="201">
        <v>94.7</v>
      </c>
      <c r="E74" s="190">
        <v>954072.6</v>
      </c>
      <c r="F74" s="201">
        <v>92.6</v>
      </c>
      <c r="G74" s="201">
        <v>88.3</v>
      </c>
      <c r="H74" s="201">
        <v>4841.4</v>
      </c>
      <c r="I74" s="201">
        <v>98.6</v>
      </c>
      <c r="J74" s="201">
        <v>99.2</v>
      </c>
      <c r="K74" s="191">
        <v>2388810.6</v>
      </c>
      <c r="L74" s="201">
        <v>99.3</v>
      </c>
      <c r="M74" s="201">
        <v>97.8</v>
      </c>
      <c r="N74" s="201">
        <v>7720.3</v>
      </c>
      <c r="O74" s="201">
        <v>100</v>
      </c>
      <c r="P74" s="201">
        <v>102.8</v>
      </c>
      <c r="Q74" s="204">
        <v>81</v>
      </c>
      <c r="R74" s="201">
        <v>46.8</v>
      </c>
    </row>
    <row r="75" spans="1:18" ht="13.5">
      <c r="A75" s="203" t="s">
        <v>179</v>
      </c>
      <c r="B75" s="190">
        <v>2536.4</v>
      </c>
      <c r="C75" s="201">
        <v>113.9</v>
      </c>
      <c r="D75" s="201">
        <v>110.5</v>
      </c>
      <c r="E75" s="190">
        <v>1081752.9</v>
      </c>
      <c r="F75" s="201">
        <v>113.4</v>
      </c>
      <c r="G75" s="201">
        <v>104.4</v>
      </c>
      <c r="H75" s="201">
        <v>4900</v>
      </c>
      <c r="I75" s="201">
        <v>101.2</v>
      </c>
      <c r="J75" s="201">
        <v>101.7</v>
      </c>
      <c r="K75" s="191">
        <v>2407671</v>
      </c>
      <c r="L75" s="201">
        <v>100.8</v>
      </c>
      <c r="M75" s="201">
        <v>103.3</v>
      </c>
      <c r="N75" s="201">
        <v>7717.9</v>
      </c>
      <c r="O75" s="201">
        <v>100</v>
      </c>
      <c r="P75" s="201">
        <v>101.2</v>
      </c>
      <c r="Q75" s="201">
        <v>81.3</v>
      </c>
      <c r="R75" s="201">
        <v>51.6</v>
      </c>
    </row>
    <row r="76" spans="1:18" ht="13.5">
      <c r="A76" s="194" t="s">
        <v>180</v>
      </c>
      <c r="B76" s="190">
        <v>2777.9</v>
      </c>
      <c r="C76" s="201">
        <v>109.5</v>
      </c>
      <c r="D76" s="201">
        <v>117.7</v>
      </c>
      <c r="E76" s="205">
        <v>1078117.6</v>
      </c>
      <c r="F76" s="201">
        <v>99.7</v>
      </c>
      <c r="G76" s="201">
        <v>102.5</v>
      </c>
      <c r="H76" s="201">
        <v>4989.4</v>
      </c>
      <c r="I76" s="201">
        <v>101.8</v>
      </c>
      <c r="J76" s="201">
        <v>102.7</v>
      </c>
      <c r="K76" s="191">
        <v>2412677</v>
      </c>
      <c r="L76" s="201">
        <v>100.2</v>
      </c>
      <c r="M76" s="201">
        <v>103.7</v>
      </c>
      <c r="N76" s="201">
        <v>7735.4</v>
      </c>
      <c r="O76" s="201">
        <v>100.2</v>
      </c>
      <c r="P76" s="201">
        <v>101.5</v>
      </c>
      <c r="Q76" s="201">
        <v>81.4</v>
      </c>
      <c r="R76" s="201">
        <v>55.9</v>
      </c>
    </row>
    <row r="77" spans="1:18" ht="13.5">
      <c r="A77" s="194" t="s">
        <v>182</v>
      </c>
      <c r="B77" s="190">
        <v>2470.1</v>
      </c>
      <c r="C77" s="201">
        <v>88.9</v>
      </c>
      <c r="D77" s="201">
        <v>102.9</v>
      </c>
      <c r="E77" s="190">
        <v>1073360</v>
      </c>
      <c r="F77" s="201">
        <v>99.6</v>
      </c>
      <c r="G77" s="201">
        <v>98.6</v>
      </c>
      <c r="H77" s="201">
        <v>4920.4</v>
      </c>
      <c r="I77" s="201">
        <v>98.6</v>
      </c>
      <c r="J77" s="201">
        <v>103.8</v>
      </c>
      <c r="K77" s="191">
        <v>2387476.3</v>
      </c>
      <c r="L77" s="206">
        <v>99</v>
      </c>
      <c r="M77" s="201">
        <v>104.7</v>
      </c>
      <c r="N77" s="201">
        <v>7749</v>
      </c>
      <c r="O77" s="201">
        <v>100.2</v>
      </c>
      <c r="P77" s="201">
        <v>101.1</v>
      </c>
      <c r="Q77" s="201">
        <v>81.4</v>
      </c>
      <c r="R77" s="201">
        <v>51.1</v>
      </c>
    </row>
    <row r="78" spans="1:18" ht="13.5">
      <c r="A78" s="196" t="s">
        <v>191</v>
      </c>
      <c r="B78" s="197">
        <v>2318.7</v>
      </c>
      <c r="C78" s="207">
        <v>93.9</v>
      </c>
      <c r="D78" s="207">
        <v>107.3</v>
      </c>
      <c r="E78" s="197">
        <v>994923.2</v>
      </c>
      <c r="F78" s="207">
        <v>92.7</v>
      </c>
      <c r="G78" s="207">
        <v>102</v>
      </c>
      <c r="H78" s="207">
        <v>5155.7</v>
      </c>
      <c r="I78" s="207">
        <v>104.8</v>
      </c>
      <c r="J78" s="207">
        <v>104.4</v>
      </c>
      <c r="K78" s="199">
        <v>2459421.3</v>
      </c>
      <c r="L78" s="208">
        <v>103</v>
      </c>
      <c r="M78" s="207">
        <v>104.7</v>
      </c>
      <c r="N78" s="207">
        <v>7754.2</v>
      </c>
      <c r="O78" s="207">
        <v>100.1</v>
      </c>
      <c r="P78" s="207">
        <v>101.1</v>
      </c>
      <c r="Q78" s="207">
        <v>82.1</v>
      </c>
      <c r="R78" s="208">
        <v>44</v>
      </c>
    </row>
    <row r="79" spans="1:18" ht="13.5">
      <c r="A79" s="209" t="s">
        <v>192</v>
      </c>
      <c r="B79" s="190">
        <v>2194.5</v>
      </c>
      <c r="C79" s="210">
        <v>94.6</v>
      </c>
      <c r="D79" s="211">
        <v>99</v>
      </c>
      <c r="E79" s="212">
        <v>1021500.4</v>
      </c>
      <c r="F79" s="211">
        <v>102.7</v>
      </c>
      <c r="G79" s="210">
        <v>99.6</v>
      </c>
      <c r="H79" s="211">
        <v>5195.9</v>
      </c>
      <c r="I79" s="210">
        <v>100.8</v>
      </c>
      <c r="J79" s="211">
        <v>103.9</v>
      </c>
      <c r="K79" s="213">
        <v>2486393.7</v>
      </c>
      <c r="L79" s="206">
        <v>101.1</v>
      </c>
      <c r="M79" s="210">
        <v>105.7</v>
      </c>
      <c r="N79" s="201">
        <v>7744.1</v>
      </c>
      <c r="O79" s="210">
        <v>99.9</v>
      </c>
      <c r="P79" s="201">
        <v>100.8</v>
      </c>
      <c r="Q79" s="210">
        <v>82</v>
      </c>
      <c r="R79" s="206">
        <v>42.4</v>
      </c>
    </row>
    <row r="80" spans="1:18" ht="13.5">
      <c r="A80" s="209" t="s">
        <v>193</v>
      </c>
      <c r="B80" s="190">
        <v>2355.4</v>
      </c>
      <c r="C80" s="210">
        <v>107.3</v>
      </c>
      <c r="D80" s="211">
        <v>95.9</v>
      </c>
      <c r="E80" s="212">
        <v>1055396.5</v>
      </c>
      <c r="F80" s="211">
        <v>103.31826595466825</v>
      </c>
      <c r="G80" s="210">
        <v>97.42191082717883</v>
      </c>
      <c r="H80" s="211">
        <v>4713.4</v>
      </c>
      <c r="I80" s="210">
        <v>90.71383205989336</v>
      </c>
      <c r="J80" s="211">
        <v>95.88071360279909</v>
      </c>
      <c r="K80" s="213">
        <v>2330693.2</v>
      </c>
      <c r="L80" s="206">
        <v>93.73789838672772</v>
      </c>
      <c r="M80" s="210">
        <v>101.58675336602177</v>
      </c>
      <c r="N80" s="201">
        <v>7765.3</v>
      </c>
      <c r="O80" s="210">
        <v>100.3</v>
      </c>
      <c r="P80" s="201">
        <v>100.9</v>
      </c>
      <c r="Q80" s="210">
        <v>79.3</v>
      </c>
      <c r="R80" s="206">
        <v>52.8</v>
      </c>
    </row>
    <row r="81" spans="1:18" ht="13.5">
      <c r="A81" s="209" t="s">
        <v>59</v>
      </c>
      <c r="B81" s="190">
        <v>2565.2</v>
      </c>
      <c r="C81" s="210">
        <v>108.9</v>
      </c>
      <c r="D81" s="211">
        <v>105.9</v>
      </c>
      <c r="E81" s="212">
        <v>1412534</v>
      </c>
      <c r="F81" s="211">
        <v>133.8</v>
      </c>
      <c r="G81" s="210">
        <v>136.8</v>
      </c>
      <c r="H81" s="211">
        <v>5058.9</v>
      </c>
      <c r="I81" s="210">
        <v>107.3</v>
      </c>
      <c r="J81" s="211">
        <v>103.2</v>
      </c>
      <c r="K81" s="213">
        <v>2791705.1</v>
      </c>
      <c r="L81" s="206">
        <v>119.8</v>
      </c>
      <c r="M81" s="210">
        <v>121.2</v>
      </c>
      <c r="N81" s="201">
        <v>7787.7</v>
      </c>
      <c r="O81" s="210">
        <v>100.3</v>
      </c>
      <c r="P81" s="201">
        <v>101</v>
      </c>
      <c r="Q81" s="210">
        <v>80.5</v>
      </c>
      <c r="R81" s="206">
        <v>49.2</v>
      </c>
    </row>
    <row r="82" spans="1:18" ht="13.5">
      <c r="A82" s="214" t="s">
        <v>194</v>
      </c>
      <c r="B82" s="215">
        <v>2404</v>
      </c>
      <c r="C82" s="216">
        <v>93.7</v>
      </c>
      <c r="D82" s="217">
        <v>101</v>
      </c>
      <c r="E82" s="218">
        <v>1056397.5</v>
      </c>
      <c r="F82" s="219">
        <v>74.8</v>
      </c>
      <c r="G82" s="217">
        <v>101</v>
      </c>
      <c r="H82" s="219">
        <v>5181.4</v>
      </c>
      <c r="I82" s="216">
        <v>102.4</v>
      </c>
      <c r="J82" s="219">
        <v>102.7</v>
      </c>
      <c r="K82" s="220">
        <v>2513977</v>
      </c>
      <c r="L82" s="221">
        <v>90.1</v>
      </c>
      <c r="M82" s="216">
        <v>107.2</v>
      </c>
      <c r="N82" s="222">
        <v>8002.3</v>
      </c>
      <c r="O82" s="223">
        <v>102.8</v>
      </c>
      <c r="P82" s="222">
        <v>103.6</v>
      </c>
      <c r="Q82" s="223">
        <v>80.4</v>
      </c>
      <c r="R82" s="224">
        <v>45.9</v>
      </c>
    </row>
    <row r="83" spans="1:18" ht="13.5">
      <c r="A83" s="214" t="s">
        <v>195</v>
      </c>
      <c r="B83" s="215">
        <v>2777.4</v>
      </c>
      <c r="C83" s="216">
        <v>115.5</v>
      </c>
      <c r="D83" s="217">
        <v>116.7</v>
      </c>
      <c r="E83" s="218">
        <v>1126024.4</v>
      </c>
      <c r="F83" s="219">
        <v>106.6</v>
      </c>
      <c r="G83" s="217">
        <v>104.7</v>
      </c>
      <c r="H83" s="219">
        <v>5199.3</v>
      </c>
      <c r="I83" s="216">
        <v>100.3</v>
      </c>
      <c r="J83" s="219">
        <v>104.3</v>
      </c>
      <c r="K83" s="220">
        <v>2520101.1</v>
      </c>
      <c r="L83" s="221">
        <v>100.2</v>
      </c>
      <c r="M83" s="216">
        <v>105.1</v>
      </c>
      <c r="N83" s="222">
        <v>7819.3</v>
      </c>
      <c r="O83" s="223">
        <v>100.4</v>
      </c>
      <c r="P83" s="222">
        <v>101.3</v>
      </c>
      <c r="Q83" s="223">
        <v>82.6</v>
      </c>
      <c r="R83" s="224">
        <v>53.8</v>
      </c>
    </row>
    <row r="84" spans="1:18" ht="13.5">
      <c r="A84" s="214" t="s">
        <v>50</v>
      </c>
      <c r="B84" s="215">
        <v>2637.7</v>
      </c>
      <c r="C84" s="216">
        <v>95</v>
      </c>
      <c r="D84" s="217">
        <v>107.2</v>
      </c>
      <c r="E84" s="218">
        <v>1145364.4</v>
      </c>
      <c r="F84" s="219">
        <v>101.7</v>
      </c>
      <c r="G84" s="217">
        <v>106.7</v>
      </c>
      <c r="H84" s="219">
        <v>5167.8</v>
      </c>
      <c r="I84" s="216">
        <v>99.4</v>
      </c>
      <c r="J84" s="219">
        <v>104.6</v>
      </c>
      <c r="K84" s="220">
        <v>2500035.9</v>
      </c>
      <c r="L84" s="221">
        <v>99.2</v>
      </c>
      <c r="M84" s="216">
        <v>104.3</v>
      </c>
      <c r="N84" s="222">
        <v>8091.5</v>
      </c>
      <c r="O84" s="223">
        <v>99.9</v>
      </c>
      <c r="P84" s="222">
        <v>104.8</v>
      </c>
      <c r="Q84" s="223">
        <v>80.1</v>
      </c>
      <c r="R84" s="224">
        <v>51.6</v>
      </c>
    </row>
    <row r="85" spans="1:18" ht="13.5">
      <c r="A85" s="214" t="s">
        <v>196</v>
      </c>
      <c r="B85" s="215">
        <v>2328</v>
      </c>
      <c r="C85" s="216">
        <v>88.3</v>
      </c>
      <c r="D85" s="217">
        <v>97</v>
      </c>
      <c r="E85" s="218">
        <v>1066056.2</v>
      </c>
      <c r="F85" s="219">
        <v>93.1</v>
      </c>
      <c r="G85" s="217">
        <v>103.4</v>
      </c>
      <c r="H85" s="219">
        <v>5227.1</v>
      </c>
      <c r="I85" s="216">
        <v>101.1</v>
      </c>
      <c r="J85" s="219">
        <v>106.4</v>
      </c>
      <c r="K85" s="220">
        <v>2578251.1</v>
      </c>
      <c r="L85" s="221">
        <v>103.1</v>
      </c>
      <c r="M85" s="216">
        <v>107.2</v>
      </c>
      <c r="N85" s="222">
        <v>8050.7</v>
      </c>
      <c r="O85" s="223">
        <v>99.5</v>
      </c>
      <c r="P85" s="222">
        <v>104.3</v>
      </c>
      <c r="Q85" s="223">
        <v>80.4</v>
      </c>
      <c r="R85" s="224">
        <v>44.5</v>
      </c>
    </row>
    <row r="86" spans="1:18" ht="13.5">
      <c r="A86" s="214" t="s">
        <v>94</v>
      </c>
      <c r="B86" s="215">
        <v>2420.8</v>
      </c>
      <c r="C86" s="216">
        <v>104</v>
      </c>
      <c r="D86" s="217">
        <v>108.7</v>
      </c>
      <c r="E86" s="218">
        <v>1073429.8</v>
      </c>
      <c r="F86" s="219">
        <v>100.7</v>
      </c>
      <c r="G86" s="217">
        <v>112.5</v>
      </c>
      <c r="H86" s="219">
        <v>5159.3</v>
      </c>
      <c r="I86" s="216">
        <v>98.7</v>
      </c>
      <c r="J86" s="219">
        <v>106.6</v>
      </c>
      <c r="K86" s="220">
        <v>2529312.4</v>
      </c>
      <c r="L86" s="221">
        <v>98.1</v>
      </c>
      <c r="M86" s="216">
        <v>105.9</v>
      </c>
      <c r="N86" s="222">
        <v>8127.8</v>
      </c>
      <c r="O86" s="223">
        <v>101</v>
      </c>
      <c r="P86" s="222">
        <v>105.3</v>
      </c>
      <c r="Q86" s="223">
        <v>78.9</v>
      </c>
      <c r="R86" s="224">
        <v>47.1</v>
      </c>
    </row>
    <row r="87" spans="1:18" ht="13.5">
      <c r="A87" s="214" t="s">
        <v>138</v>
      </c>
      <c r="B87" s="215">
        <v>2728.6</v>
      </c>
      <c r="C87" s="216">
        <v>112.7</v>
      </c>
      <c r="D87" s="217">
        <v>107.6</v>
      </c>
      <c r="E87" s="218">
        <v>1087496.4</v>
      </c>
      <c r="F87" s="219">
        <v>101.3</v>
      </c>
      <c r="G87" s="217">
        <v>100.5</v>
      </c>
      <c r="H87" s="219">
        <v>5168.3</v>
      </c>
      <c r="I87" s="216">
        <v>100.2</v>
      </c>
      <c r="J87" s="219">
        <v>105.5</v>
      </c>
      <c r="K87" s="220">
        <v>2313401.8</v>
      </c>
      <c r="L87" s="221">
        <v>91.5</v>
      </c>
      <c r="M87" s="216">
        <v>96.1</v>
      </c>
      <c r="N87" s="222">
        <v>8310.6</v>
      </c>
      <c r="O87" s="223">
        <v>102.2</v>
      </c>
      <c r="P87" s="222">
        <v>107.7</v>
      </c>
      <c r="Q87" s="223">
        <v>77.4</v>
      </c>
      <c r="R87" s="224">
        <v>53.2</v>
      </c>
    </row>
    <row r="88" spans="1:18" ht="13.5">
      <c r="A88" s="214" t="s">
        <v>170</v>
      </c>
      <c r="B88" s="215">
        <v>2607.2</v>
      </c>
      <c r="C88" s="216">
        <v>95.6</v>
      </c>
      <c r="D88" s="217">
        <v>93.9</v>
      </c>
      <c r="E88" s="218">
        <v>1010460.2</v>
      </c>
      <c r="F88" s="219">
        <v>92.9</v>
      </c>
      <c r="G88" s="217">
        <v>93.7</v>
      </c>
      <c r="H88" s="219">
        <v>5225.1</v>
      </c>
      <c r="I88" s="216">
        <v>101.1</v>
      </c>
      <c r="J88" s="219">
        <v>104.7</v>
      </c>
      <c r="K88" s="220">
        <v>2318696.9</v>
      </c>
      <c r="L88" s="221">
        <v>100.2</v>
      </c>
      <c r="M88" s="216">
        <v>96.1</v>
      </c>
      <c r="N88" s="222">
        <v>8339.6</v>
      </c>
      <c r="O88" s="223">
        <v>100.3</v>
      </c>
      <c r="P88" s="222">
        <v>107.8</v>
      </c>
      <c r="Q88" s="223">
        <v>77</v>
      </c>
      <c r="R88" s="224">
        <v>49.9</v>
      </c>
    </row>
    <row r="89" spans="1:18" ht="13.5">
      <c r="A89" s="214" t="s">
        <v>197</v>
      </c>
      <c r="B89" s="215">
        <v>2655.9</v>
      </c>
      <c r="C89" s="216">
        <v>101.9</v>
      </c>
      <c r="D89" s="217">
        <v>107.5</v>
      </c>
      <c r="E89" s="218">
        <v>1062656.5</v>
      </c>
      <c r="F89" s="219">
        <v>105.2</v>
      </c>
      <c r="G89" s="217">
        <v>99</v>
      </c>
      <c r="H89" s="219">
        <v>5172.6</v>
      </c>
      <c r="I89" s="216">
        <v>99</v>
      </c>
      <c r="J89" s="219">
        <v>105.1</v>
      </c>
      <c r="K89" s="220">
        <v>2289228.5</v>
      </c>
      <c r="L89" s="221">
        <v>98.7</v>
      </c>
      <c r="M89" s="216">
        <v>95.9</v>
      </c>
      <c r="N89" s="222">
        <v>8190.7</v>
      </c>
      <c r="O89" s="223">
        <v>98.2</v>
      </c>
      <c r="P89" s="222">
        <v>105.7</v>
      </c>
      <c r="Q89" s="223">
        <v>78.6</v>
      </c>
      <c r="R89" s="224">
        <v>52.2</v>
      </c>
    </row>
    <row r="90" spans="1:18" ht="13.5">
      <c r="A90" s="214" t="s">
        <v>200</v>
      </c>
      <c r="B90" s="215">
        <v>2429.8</v>
      </c>
      <c r="C90" s="216">
        <v>91.5</v>
      </c>
      <c r="D90" s="217">
        <v>104.8</v>
      </c>
      <c r="E90" s="218">
        <v>912765.7</v>
      </c>
      <c r="F90" s="219">
        <v>85.9</v>
      </c>
      <c r="G90" s="217">
        <v>91.7</v>
      </c>
      <c r="H90" s="219">
        <v>5254.2</v>
      </c>
      <c r="I90" s="216">
        <v>101.6</v>
      </c>
      <c r="J90" s="219">
        <v>101.9</v>
      </c>
      <c r="K90" s="220">
        <v>2323589.7</v>
      </c>
      <c r="L90" s="221">
        <v>101.5</v>
      </c>
      <c r="M90" s="216">
        <v>94.5</v>
      </c>
      <c r="N90" s="222">
        <v>8215.2</v>
      </c>
      <c r="O90" s="223">
        <v>100.3</v>
      </c>
      <c r="P90" s="222">
        <v>105.9</v>
      </c>
      <c r="Q90" s="223">
        <v>79.1</v>
      </c>
      <c r="R90" s="224">
        <v>46.2</v>
      </c>
    </row>
    <row r="91" spans="1:18" ht="13.5">
      <c r="A91" s="214" t="s">
        <v>97</v>
      </c>
      <c r="B91" s="215">
        <v>2243.2</v>
      </c>
      <c r="C91" s="216">
        <v>92.3</v>
      </c>
      <c r="D91" s="217">
        <v>102.2</v>
      </c>
      <c r="E91" s="218">
        <v>938087.6</v>
      </c>
      <c r="F91" s="219">
        <v>102.8</v>
      </c>
      <c r="G91" s="217">
        <v>91.8</v>
      </c>
      <c r="H91" s="219">
        <v>5210.6</v>
      </c>
      <c r="I91" s="216">
        <v>99.2</v>
      </c>
      <c r="J91" s="219">
        <v>100.3</v>
      </c>
      <c r="K91" s="220">
        <v>2332677.5</v>
      </c>
      <c r="L91" s="221">
        <v>100.4</v>
      </c>
      <c r="M91" s="216">
        <v>93.8</v>
      </c>
      <c r="N91" s="222">
        <v>8239.7</v>
      </c>
      <c r="O91" s="223">
        <v>100.3</v>
      </c>
      <c r="P91" s="222">
        <v>106.4</v>
      </c>
      <c r="Q91" s="223">
        <v>78.8</v>
      </c>
      <c r="R91" s="224">
        <v>43.4</v>
      </c>
    </row>
    <row r="92" spans="1:18" ht="13.5">
      <c r="A92" s="214" t="s">
        <v>198</v>
      </c>
      <c r="B92" s="215">
        <v>2520.2</v>
      </c>
      <c r="C92" s="216">
        <v>112.3</v>
      </c>
      <c r="D92" s="217">
        <v>107</v>
      </c>
      <c r="E92" s="218">
        <v>1012888.6</v>
      </c>
      <c r="F92" s="219">
        <v>108</v>
      </c>
      <c r="G92" s="217">
        <v>96</v>
      </c>
      <c r="H92" s="219">
        <v>5158.5</v>
      </c>
      <c r="I92" s="216">
        <v>99</v>
      </c>
      <c r="J92" s="219">
        <v>109.4</v>
      </c>
      <c r="K92" s="220">
        <v>2304132.5</v>
      </c>
      <c r="L92" s="221">
        <v>98.8</v>
      </c>
      <c r="M92" s="216">
        <v>98.9</v>
      </c>
      <c r="N92" s="222">
        <v>8286.7</v>
      </c>
      <c r="O92" s="223">
        <v>100.9</v>
      </c>
      <c r="P92" s="222">
        <v>106.7</v>
      </c>
      <c r="Q92" s="223">
        <v>78.2</v>
      </c>
      <c r="R92" s="224">
        <v>49.4</v>
      </c>
    </row>
    <row r="93" spans="1:18" s="257" customFormat="1" ht="13.5">
      <c r="A93" s="253" t="s">
        <v>171</v>
      </c>
      <c r="B93" s="258">
        <v>2455.2</v>
      </c>
      <c r="C93" s="254">
        <v>97.4</v>
      </c>
      <c r="D93" s="260">
        <v>95.7</v>
      </c>
      <c r="E93" s="255">
        <v>1095367</v>
      </c>
      <c r="F93" s="262">
        <v>108.1</v>
      </c>
      <c r="G93" s="260">
        <v>77.5</v>
      </c>
      <c r="H93" s="262">
        <v>5252.4</v>
      </c>
      <c r="I93" s="254">
        <v>101.8</v>
      </c>
      <c r="J93" s="262">
        <v>103.8</v>
      </c>
      <c r="K93" s="256">
        <v>2446309.7</v>
      </c>
      <c r="L93" s="264">
        <v>106.2</v>
      </c>
      <c r="M93" s="254">
        <v>87.6</v>
      </c>
      <c r="N93" s="262">
        <v>8349</v>
      </c>
      <c r="O93" s="254">
        <v>100.8</v>
      </c>
      <c r="P93" s="262">
        <v>107.2</v>
      </c>
      <c r="Q93" s="254">
        <v>78.3</v>
      </c>
      <c r="R93" s="264">
        <v>46.5</v>
      </c>
    </row>
    <row r="94" spans="1:18" s="257" customFormat="1" ht="13.5">
      <c r="A94" s="253" t="s">
        <v>215</v>
      </c>
      <c r="B94" s="258">
        <v>2056.8</v>
      </c>
      <c r="C94" s="254">
        <v>83.8</v>
      </c>
      <c r="D94" s="260">
        <v>85.6</v>
      </c>
      <c r="E94" s="255">
        <v>1004440.6</v>
      </c>
      <c r="F94" s="262">
        <v>91.7</v>
      </c>
      <c r="G94" s="260">
        <v>95.1</v>
      </c>
      <c r="H94" s="262">
        <v>5409.5</v>
      </c>
      <c r="I94" s="254">
        <v>103</v>
      </c>
      <c r="J94" s="262">
        <v>104.4</v>
      </c>
      <c r="K94" s="256">
        <v>2654522.8</v>
      </c>
      <c r="L94" s="264">
        <v>108.5</v>
      </c>
      <c r="M94" s="254">
        <v>105.6</v>
      </c>
      <c r="N94" s="262">
        <v>8401.8</v>
      </c>
      <c r="O94" s="254">
        <v>100.6</v>
      </c>
      <c r="P94" s="262">
        <v>105</v>
      </c>
      <c r="Q94" s="254">
        <v>78.2</v>
      </c>
      <c r="R94" s="264">
        <v>37.2</v>
      </c>
    </row>
    <row r="95" spans="1:18" ht="13.5">
      <c r="A95" s="214" t="s">
        <v>176</v>
      </c>
      <c r="B95" s="215">
        <v>2365</v>
      </c>
      <c r="C95" s="216">
        <v>115</v>
      </c>
      <c r="D95" s="217">
        <v>85.2</v>
      </c>
      <c r="E95" s="218">
        <v>945965.7</v>
      </c>
      <c r="F95" s="219">
        <v>94.2</v>
      </c>
      <c r="G95" s="217">
        <v>84</v>
      </c>
      <c r="H95" s="219">
        <v>5479.3</v>
      </c>
      <c r="I95" s="216">
        <v>101.3</v>
      </c>
      <c r="J95" s="219">
        <v>105.4</v>
      </c>
      <c r="K95" s="220">
        <v>2610752.8</v>
      </c>
      <c r="L95" s="221">
        <v>98.4</v>
      </c>
      <c r="M95" s="216">
        <v>103.6</v>
      </c>
      <c r="N95" s="222">
        <v>8270.1</v>
      </c>
      <c r="O95" s="223">
        <v>98.4</v>
      </c>
      <c r="P95" s="222">
        <v>102.1</v>
      </c>
      <c r="Q95" s="223">
        <v>79.3</v>
      </c>
      <c r="R95" s="224">
        <v>43.2</v>
      </c>
    </row>
    <row r="96" spans="1:18" ht="13.5">
      <c r="A96" s="214" t="s">
        <v>177</v>
      </c>
      <c r="B96" s="215">
        <v>2475.9</v>
      </c>
      <c r="C96" s="216">
        <v>104.7</v>
      </c>
      <c r="D96" s="217">
        <v>93.9</v>
      </c>
      <c r="E96" s="218">
        <v>1046709.1</v>
      </c>
      <c r="F96" s="219">
        <v>110.6</v>
      </c>
      <c r="G96" s="217">
        <v>91.4</v>
      </c>
      <c r="H96" s="219">
        <v>5384.5</v>
      </c>
      <c r="I96" s="216">
        <v>98.3</v>
      </c>
      <c r="J96" s="219">
        <v>104.2</v>
      </c>
      <c r="K96" s="220">
        <v>2587394</v>
      </c>
      <c r="L96" s="221">
        <v>99.1</v>
      </c>
      <c r="M96" s="216">
        <v>103.5</v>
      </c>
      <c r="N96" s="222">
        <v>8306.8</v>
      </c>
      <c r="O96" s="223">
        <v>100.4</v>
      </c>
      <c r="P96" s="222">
        <v>102.6</v>
      </c>
      <c r="Q96" s="223">
        <v>82.9</v>
      </c>
      <c r="R96" s="224">
        <v>46.8</v>
      </c>
    </row>
    <row r="97" spans="1:18" ht="13.5">
      <c r="A97" s="214" t="s">
        <v>178</v>
      </c>
      <c r="B97" s="215">
        <v>2253.2</v>
      </c>
      <c r="C97" s="216">
        <v>91</v>
      </c>
      <c r="D97" s="217">
        <v>96.8</v>
      </c>
      <c r="E97" s="218">
        <v>910015</v>
      </c>
      <c r="F97" s="219">
        <v>86.9</v>
      </c>
      <c r="G97" s="217">
        <v>85.4</v>
      </c>
      <c r="H97" s="219">
        <v>5341.8</v>
      </c>
      <c r="I97" s="216">
        <v>99.2</v>
      </c>
      <c r="J97" s="219">
        <v>102.2</v>
      </c>
      <c r="K97" s="220">
        <v>2486472.3</v>
      </c>
      <c r="L97" s="221">
        <v>96.1</v>
      </c>
      <c r="M97" s="216">
        <v>96.4</v>
      </c>
      <c r="N97" s="222">
        <v>8341.1</v>
      </c>
      <c r="O97" s="223">
        <v>100.4</v>
      </c>
      <c r="P97" s="222">
        <v>103.6</v>
      </c>
      <c r="Q97" s="223">
        <v>79.1</v>
      </c>
      <c r="R97" s="224">
        <v>42.9</v>
      </c>
    </row>
    <row r="98" spans="1:18" ht="13.5">
      <c r="A98" s="214" t="s">
        <v>48</v>
      </c>
      <c r="B98" s="215">
        <v>2509.7</v>
      </c>
      <c r="C98" s="216">
        <v>111.4</v>
      </c>
      <c r="D98" s="217">
        <v>103.7</v>
      </c>
      <c r="E98" s="218">
        <v>995971.5</v>
      </c>
      <c r="F98" s="219">
        <v>109.4</v>
      </c>
      <c r="G98" s="217">
        <v>92.8</v>
      </c>
      <c r="H98" s="219">
        <v>5325.9</v>
      </c>
      <c r="I98" s="216">
        <v>99.7</v>
      </c>
      <c r="J98" s="219">
        <v>103.2</v>
      </c>
      <c r="K98" s="220">
        <v>2422589.4</v>
      </c>
      <c r="L98" s="221">
        <v>97.4</v>
      </c>
      <c r="M98" s="216">
        <v>95.8</v>
      </c>
      <c r="N98" s="222">
        <v>8490.5</v>
      </c>
      <c r="O98" s="223">
        <v>101.8</v>
      </c>
      <c r="P98" s="222">
        <v>104.5</v>
      </c>
      <c r="Q98" s="223">
        <v>78</v>
      </c>
      <c r="R98" s="224">
        <v>47.7</v>
      </c>
    </row>
    <row r="99" spans="1:18" ht="13.5">
      <c r="A99" s="214" t="s">
        <v>179</v>
      </c>
      <c r="B99" s="215">
        <v>2579.6</v>
      </c>
      <c r="C99" s="216">
        <v>102.8</v>
      </c>
      <c r="D99" s="217">
        <v>94.5</v>
      </c>
      <c r="E99" s="218">
        <v>1059997.1</v>
      </c>
      <c r="F99" s="219">
        <v>106.4</v>
      </c>
      <c r="G99" s="217">
        <v>97.5</v>
      </c>
      <c r="H99" s="219">
        <v>5334.2</v>
      </c>
      <c r="I99" s="216">
        <v>100.2</v>
      </c>
      <c r="J99" s="219">
        <v>103.2</v>
      </c>
      <c r="K99" s="220">
        <v>2415864.6</v>
      </c>
      <c r="L99" s="221">
        <v>99.7</v>
      </c>
      <c r="M99" s="216">
        <v>104.4</v>
      </c>
      <c r="N99" s="222">
        <v>8509</v>
      </c>
      <c r="O99" s="223">
        <v>100.2</v>
      </c>
      <c r="P99" s="222">
        <v>102.4</v>
      </c>
      <c r="Q99" s="223">
        <v>78.4</v>
      </c>
      <c r="R99" s="224">
        <v>48.6</v>
      </c>
    </row>
    <row r="100" spans="1:18" ht="13.5">
      <c r="A100" s="214" t="s">
        <v>180</v>
      </c>
      <c r="B100" s="215">
        <v>2318</v>
      </c>
      <c r="C100" s="225">
        <v>89.9</v>
      </c>
      <c r="D100" s="217">
        <v>88.9</v>
      </c>
      <c r="E100" s="226">
        <v>984548.8</v>
      </c>
      <c r="F100" s="219">
        <v>92.9</v>
      </c>
      <c r="G100" s="217">
        <v>97.4</v>
      </c>
      <c r="H100" s="219">
        <v>5206.8</v>
      </c>
      <c r="I100" s="225">
        <v>97.6</v>
      </c>
      <c r="J100" s="219">
        <v>99.6</v>
      </c>
      <c r="K100" s="227">
        <v>2399314.6</v>
      </c>
      <c r="L100" s="221">
        <v>99.3</v>
      </c>
      <c r="M100" s="225">
        <v>103.5</v>
      </c>
      <c r="N100" s="222">
        <v>8576.5</v>
      </c>
      <c r="O100" s="114">
        <v>100.8</v>
      </c>
      <c r="P100" s="222">
        <v>102.8</v>
      </c>
      <c r="Q100" s="114">
        <v>77.6</v>
      </c>
      <c r="R100" s="224">
        <v>45.3</v>
      </c>
    </row>
    <row r="101" spans="1:18" ht="13.5">
      <c r="A101" s="214" t="s">
        <v>182</v>
      </c>
      <c r="B101" s="215">
        <v>2553.1</v>
      </c>
      <c r="C101" s="225">
        <v>110.1</v>
      </c>
      <c r="D101" s="217">
        <v>96.1</v>
      </c>
      <c r="E101" s="226">
        <v>1095193.8</v>
      </c>
      <c r="F101" s="219">
        <v>111.2</v>
      </c>
      <c r="G101" s="217">
        <v>103.1</v>
      </c>
      <c r="H101" s="219">
        <v>5139.8</v>
      </c>
      <c r="I101" s="225">
        <v>98.7</v>
      </c>
      <c r="J101" s="219">
        <v>99.4</v>
      </c>
      <c r="K101" s="227">
        <v>2381784.2</v>
      </c>
      <c r="L101" s="221">
        <v>99.3</v>
      </c>
      <c r="M101" s="225">
        <v>104</v>
      </c>
      <c r="N101" s="222">
        <v>8598.2</v>
      </c>
      <c r="O101" s="114">
        <v>100.3</v>
      </c>
      <c r="P101" s="222">
        <v>105</v>
      </c>
      <c r="Q101" s="114">
        <v>77</v>
      </c>
      <c r="R101" s="224">
        <v>50.1</v>
      </c>
    </row>
    <row r="102" spans="1:18" ht="13.5">
      <c r="A102" s="214" t="s">
        <v>202</v>
      </c>
      <c r="B102" s="246">
        <v>2200.3</v>
      </c>
      <c r="C102" s="247">
        <v>86.2</v>
      </c>
      <c r="D102" s="248">
        <v>90.6</v>
      </c>
      <c r="E102" s="249">
        <v>938183.1</v>
      </c>
      <c r="F102" s="250">
        <v>85.7</v>
      </c>
      <c r="G102" s="248">
        <v>102.8</v>
      </c>
      <c r="H102" s="250">
        <v>5276.3</v>
      </c>
      <c r="I102" s="247">
        <v>102.7</v>
      </c>
      <c r="J102" s="250">
        <v>100.4</v>
      </c>
      <c r="K102" s="251">
        <v>2411572</v>
      </c>
      <c r="L102" s="252">
        <v>101.3</v>
      </c>
      <c r="M102" s="247">
        <v>103.8</v>
      </c>
      <c r="N102" s="250">
        <v>8638.9</v>
      </c>
      <c r="O102" s="114">
        <v>100.5</v>
      </c>
      <c r="P102" s="222">
        <v>105.2</v>
      </c>
      <c r="Q102" s="114">
        <v>76.7</v>
      </c>
      <c r="R102" s="224">
        <v>41</v>
      </c>
    </row>
    <row r="103" spans="1:18" ht="13.5">
      <c r="A103" s="214" t="s">
        <v>203</v>
      </c>
      <c r="B103" s="246">
        <v>2200.9</v>
      </c>
      <c r="C103" s="247">
        <v>100</v>
      </c>
      <c r="D103" s="248">
        <v>98.1</v>
      </c>
      <c r="E103" s="249">
        <v>984282.1</v>
      </c>
      <c r="F103" s="250">
        <v>104.9</v>
      </c>
      <c r="G103" s="248">
        <v>104.9</v>
      </c>
      <c r="H103" s="250">
        <v>5198.4</v>
      </c>
      <c r="I103" s="247">
        <v>98.5</v>
      </c>
      <c r="J103" s="250">
        <v>99.8</v>
      </c>
      <c r="K103" s="251">
        <v>2451777.2</v>
      </c>
      <c r="L103" s="252">
        <v>101.7</v>
      </c>
      <c r="M103" s="247">
        <v>105.1</v>
      </c>
      <c r="N103" s="250">
        <v>8611.8</v>
      </c>
      <c r="O103" s="114">
        <v>99.7</v>
      </c>
      <c r="P103" s="222">
        <v>104.5</v>
      </c>
      <c r="Q103" s="114">
        <v>77.8</v>
      </c>
      <c r="R103" s="224">
        <v>42.9</v>
      </c>
    </row>
    <row r="104" spans="1:18" ht="13.5">
      <c r="A104" s="214" t="s">
        <v>206</v>
      </c>
      <c r="B104" s="246">
        <v>2577</v>
      </c>
      <c r="C104" s="247">
        <v>117.1</v>
      </c>
      <c r="D104" s="248">
        <v>102.3</v>
      </c>
      <c r="E104" s="249">
        <v>1241889</v>
      </c>
      <c r="F104" s="250">
        <v>126.2</v>
      </c>
      <c r="G104" s="248">
        <v>122.6</v>
      </c>
      <c r="H104" s="250">
        <v>5103.5</v>
      </c>
      <c r="I104" s="247">
        <v>98.2</v>
      </c>
      <c r="J104" s="250">
        <v>98.9</v>
      </c>
      <c r="K104" s="251">
        <v>2531341.4</v>
      </c>
      <c r="L104" s="252">
        <v>103.2</v>
      </c>
      <c r="M104" s="247">
        <v>109.9</v>
      </c>
      <c r="N104" s="250">
        <v>8665.9</v>
      </c>
      <c r="O104" s="114">
        <v>100.6</v>
      </c>
      <c r="P104" s="222">
        <v>104.6</v>
      </c>
      <c r="Q104" s="114">
        <v>77.2</v>
      </c>
      <c r="R104" s="224">
        <v>50.6</v>
      </c>
    </row>
    <row r="105" spans="1:18" ht="13.5">
      <c r="A105" s="253" t="s">
        <v>209</v>
      </c>
      <c r="B105" s="258">
        <v>2459.2</v>
      </c>
      <c r="C105" s="259">
        <v>95.4</v>
      </c>
      <c r="D105" s="260">
        <v>100.2</v>
      </c>
      <c r="E105" s="261">
        <v>1100926.7</v>
      </c>
      <c r="F105" s="262">
        <v>88.6</v>
      </c>
      <c r="G105" s="260">
        <v>100.5</v>
      </c>
      <c r="H105" s="262">
        <v>5046</v>
      </c>
      <c r="I105" s="259">
        <v>98.9</v>
      </c>
      <c r="J105" s="262">
        <v>96.1</v>
      </c>
      <c r="K105" s="263">
        <v>2567225.7</v>
      </c>
      <c r="L105" s="264">
        <v>101.4</v>
      </c>
      <c r="M105" s="259">
        <v>104.9</v>
      </c>
      <c r="N105" s="262">
        <v>8480.3</v>
      </c>
      <c r="O105" s="114">
        <v>97.9</v>
      </c>
      <c r="P105" s="222">
        <v>101.6</v>
      </c>
      <c r="Q105" s="114">
        <v>79.9</v>
      </c>
      <c r="R105" s="224">
        <v>48.9</v>
      </c>
    </row>
    <row r="106" spans="1:18" s="325" customFormat="1" ht="13.5">
      <c r="A106" s="317" t="s">
        <v>210</v>
      </c>
      <c r="B106" s="318">
        <v>2276.5</v>
      </c>
      <c r="C106" s="319">
        <v>92.6</v>
      </c>
      <c r="D106" s="320">
        <v>110.7</v>
      </c>
      <c r="E106" s="321">
        <v>974683.4</v>
      </c>
      <c r="F106" s="322">
        <v>88.5</v>
      </c>
      <c r="G106" s="320">
        <v>97</v>
      </c>
      <c r="H106" s="322">
        <v>5135.6</v>
      </c>
      <c r="I106" s="319">
        <v>101.8</v>
      </c>
      <c r="J106" s="322">
        <v>94.9</v>
      </c>
      <c r="K106" s="323">
        <v>2609169.8</v>
      </c>
      <c r="L106" s="324">
        <v>101.6</v>
      </c>
      <c r="M106" s="319">
        <v>98.3</v>
      </c>
      <c r="N106" s="322">
        <v>8731.1</v>
      </c>
      <c r="O106" s="319">
        <v>103</v>
      </c>
      <c r="P106" s="322">
        <v>103.9</v>
      </c>
      <c r="Q106" s="319">
        <v>78.1</v>
      </c>
      <c r="R106" s="324">
        <v>43.6</v>
      </c>
    </row>
    <row r="107" spans="5:18" ht="13.5">
      <c r="E107" s="228"/>
      <c r="K107" s="229"/>
      <c r="P107" s="230"/>
      <c r="Q107" s="228"/>
      <c r="R107" s="228"/>
    </row>
    <row r="120" spans="2:18" s="116" customFormat="1" ht="13.5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tabSelected="1" view="pageBreakPreview" zoomScale="60" zoomScaleNormal="40" zoomScalePageLayoutView="0" workbookViewId="0" topLeftCell="A1">
      <selection activeCell="J10" sqref="J10"/>
    </sheetView>
  </sheetViews>
  <sheetFormatPr defaultColWidth="9.00390625" defaultRowHeight="13.5"/>
  <sheetData>
    <row r="1" spans="1:20" ht="21" customHeight="1">
      <c r="A1" s="363" t="s">
        <v>212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2022-06-17T07:08:56Z</dcterms:modified>
  <cp:category/>
  <cp:version/>
  <cp:contentType/>
  <cp:contentStatus/>
</cp:coreProperties>
</file>