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(2)'!$A$1:$R$114</definedName>
  </definedNames>
  <calcPr fullCalcOnLoad="1"/>
</workbook>
</file>

<file path=xl/sharedStrings.xml><?xml version="1.0" encoding="utf-8"?>
<sst xmlns="http://schemas.openxmlformats.org/spreadsheetml/2006/main" count="429" uniqueCount="245">
  <si>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</si>
  <si>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</si>
  <si>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</si>
  <si>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</si>
  <si>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</si>
  <si>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</si>
  <si>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</si>
  <si>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</si>
  <si>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</si>
  <si>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</si>
  <si>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</si>
  <si>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</si>
  <si>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</si>
  <si>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</si>
  <si>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</si>
  <si>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</si>
  <si>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</si>
  <si>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</si>
  <si>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</si>
  <si>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</si>
  <si>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</si>
  <si>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</si>
  <si>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</si>
  <si>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</si>
  <si>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</si>
  <si>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</si>
  <si>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</si>
  <si>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</si>
  <si>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</si>
  <si>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</si>
  <si>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</si>
  <si>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</si>
  <si>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</si>
  <si>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</si>
  <si>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</si>
  <si>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</si>
  <si>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</si>
  <si>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</si>
  <si>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</si>
  <si>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</si>
  <si>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</si>
  <si>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</si>
  <si>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</si>
  <si>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</si>
  <si>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</si>
  <si>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</si>
  <si>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</si>
  <si>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</si>
  <si>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</si>
  <si>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</si>
  <si>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</si>
  <si>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</si>
  <si>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</si>
  <si>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</si>
  <si>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</si>
  <si>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</si>
  <si>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</si>
  <si>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</si>
  <si>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</si>
  <si>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</si>
  <si>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</si>
  <si>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</si>
  <si>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</si>
  <si>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</si>
  <si>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</si>
  <si>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</si>
  <si>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</si>
  <si>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</si>
  <si>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</si>
  <si>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</si>
  <si>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</si>
  <si>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</si>
  <si>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</si>
  <si>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</si>
  <si>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</si>
  <si>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</si>
  <si>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</si>
  <si>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</si>
  <si>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</si>
  <si>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</si>
  <si>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</si>
  <si>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</si>
  <si>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</si>
  <si>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</si>
  <si>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</si>
  <si>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</si>
  <si>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</si>
  <si>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</si>
  <si>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</si>
  <si>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</si>
  <si>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</si>
  <si>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</si>
  <si>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</si>
  <si>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</si>
  <si>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</si>
  <si>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</si>
  <si>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</si>
  <si>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</si>
  <si>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</si>
  <si>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</si>
  <si>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</si>
  <si>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</si>
  <si>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</si>
  <si>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</si>
  <si>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</si>
  <si>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</si>
  <si>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</si>
  <si>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</si>
  <si>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</si>
  <si>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</si>
  <si>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</si>
  <si>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</si>
  <si>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</si>
  <si>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</si>
  <si>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</si>
  <si>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</si>
  <si>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</si>
  <si>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</si>
  <si>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</si>
  <si>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</si>
  <si>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</si>
  <si>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</si>
  <si>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</si>
  <si>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</si>
  <si>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</si>
  <si>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</si>
  <si>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</si>
  <si>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</si>
  <si>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</si>
  <si>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</si>
  <si>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</si>
  <si>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</si>
  <si>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</si>
  <si>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</si>
  <si>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</si>
  <si>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</si>
  <si>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</si>
  <si>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</si>
  <si>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</si>
  <si>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</si>
  <si>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</si>
  <si>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</si>
  <si>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</si>
  <si>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</si>
  <si>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</si>
  <si>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</si>
  <si>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</si>
  <si>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</si>
  <si>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</si>
  <si>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</si>
  <si>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</si>
  <si>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</si>
  <si>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</si>
  <si>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</si>
  <si>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</si>
  <si>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</si>
  <si>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</si>
  <si>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</si>
  <si>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</si>
  <si>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</si>
  <si>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</si>
  <si>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</si>
  <si>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</si>
  <si>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</si>
  <si>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</si>
  <si>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</si>
  <si>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</si>
  <si>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</si>
  <si>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</si>
  <si>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</si>
  <si>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</si>
  <si>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</si>
  <si>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</si>
  <si>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</si>
  <si>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</si>
  <si>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</si>
  <si>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</si>
  <si>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</si>
  <si>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</si>
  <si>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</si>
  <si>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</si>
  <si>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</si>
  <si>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</si>
  <si>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</si>
  <si>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</si>
  <si>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</si>
  <si>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</si>
  <si>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</si>
  <si>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</si>
  <si>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</si>
  <si>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</si>
  <si>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</si>
  <si>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</si>
  <si>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</si>
  <si>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</si>
  <si>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</si>
  <si>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</si>
  <si>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</si>
  <si>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</si>
  <si>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</si>
  <si>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</si>
  <si>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</si>
  <si>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</si>
  <si>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</si>
  <si>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</si>
  <si>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</si>
  <si>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</si>
  <si>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</si>
  <si>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</si>
  <si>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</si>
  <si>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</si>
  <si>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</si>
  <si>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</si>
  <si>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</si>
  <si>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</si>
  <si>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</si>
  <si>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</si>
  <si>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</si>
  <si>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</si>
  <si>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</si>
  <si>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</si>
  <si>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</si>
  <si>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</si>
  <si>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</si>
  <si>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▲1.3%</t>
  </si>
  <si>
    <t>+0.2%</t>
  </si>
  <si>
    <t>+1.8%</t>
  </si>
  <si>
    <t>+4.7%</t>
  </si>
  <si>
    <t>危険品建屋</t>
  </si>
  <si>
    <t>　12月</t>
  </si>
  <si>
    <t>　11月</t>
  </si>
  <si>
    <t>令和３年12月分の営業普通倉庫の実績（主要２１社）について</t>
  </si>
  <si>
    <t>令和3年12月</t>
  </si>
  <si>
    <t>令和2年12月分</t>
  </si>
  <si>
    <t>▲2.7%</t>
  </si>
  <si>
    <t>+11.2%</t>
  </si>
  <si>
    <t>+8.8%</t>
  </si>
  <si>
    <t>+7.8%</t>
  </si>
  <si>
    <t>+0.4%</t>
  </si>
  <si>
    <t>+１.１%</t>
  </si>
  <si>
    <t>＋12.8%</t>
  </si>
  <si>
    <t>令和3年12月分</t>
  </si>
  <si>
    <t>令和3年11月分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</si>
  <si>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・入庫高については、数量２４8万トンで対前月比１．８％、対前年同月比▲２．７％。</t>
    </r>
    <r>
      <rPr>
        <b/>
        <sz val="14"/>
        <rFont val="ＭＳ Ｐゴシック"/>
        <family val="3"/>
      </rPr>
      <t xml:space="preserve">
・出庫高については、数量２63万トンで対前月比８．８</t>
    </r>
    <r>
      <rPr>
        <b/>
        <sz val="14"/>
        <color indexed="8"/>
        <rFont val="ＭＳ Ｐゴシック"/>
        <family val="3"/>
      </rPr>
      <t xml:space="preserve">％、対前年同月比０．２％。
・保管残高については、数量５08万トンで前月比▲２．７％、前年同月比▲１．３％。
</t>
    </r>
    <r>
      <rPr>
        <b/>
        <sz val="14"/>
        <rFont val="ＭＳ Ｐゴシック"/>
        <family val="3"/>
      </rPr>
      <t xml:space="preserve">
・入庫高については、数量で対前月比で増加し、対前年同月比で減少した。金額では対前月比、対前年同月比で増加した。</t>
    </r>
    <r>
      <rPr>
        <b/>
        <sz val="14"/>
        <color indexed="8"/>
        <rFont val="ＭＳ Ｐゴシック"/>
        <family val="3"/>
      </rPr>
      <t>出庫高については、数量・金額ともに対前月比、対前年同月比で増加した。保管残高は、数量で対前月比、対</t>
    </r>
    <r>
      <rPr>
        <b/>
        <sz val="14"/>
        <rFont val="ＭＳ Ｐゴシック"/>
        <family val="3"/>
      </rPr>
      <t>前年同月比で減少した。金額では対前月比、対前年同月比で増加した。</t>
    </r>
  </si>
  <si>
    <t>営業普通倉庫２１社統計（令和３年12月）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</si>
</sst>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03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6" fillId="17" borderId="34" xfId="0" applyNumberFormat="1" applyFont="1" applyFill="1" applyBorder="1" applyAlignment="1">
      <alignment/>
    </xf>
    <xf numFmtId="178" fontId="39" fillId="0" borderId="34" xfId="0" applyNumberFormat="1" applyFont="1" applyBorder="1" applyAlignment="1">
      <alignment horizontal="right"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30" xfId="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49" fontId="32" fillId="18" borderId="69" xfId="0" applyNumberFormat="1" applyFont="1" applyFill="1" applyBorder="1" applyAlignment="1">
      <alignment horizontal="right"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0" fontId="32" fillId="18" borderId="72" xfId="0" applyFont="1" applyFill="1" applyBorder="1" applyAlignment="1">
      <alignment vertical="center" wrapText="1"/>
    </xf>
    <xf numFmtId="49" fontId="32" fillId="18" borderId="73" xfId="0" applyNumberFormat="1" applyFont="1" applyFill="1" applyBorder="1" applyAlignment="1">
      <alignment horizontal="right"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4" xfId="0" applyNumberFormat="1" applyFont="1" applyFill="1" applyBorder="1" applyAlignment="1">
      <alignment vertical="center" wrapText="1"/>
    </xf>
    <xf numFmtId="177" fontId="32" fillId="18" borderId="75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49" fontId="60" fillId="18" borderId="21" xfId="0" applyNumberFormat="1" applyFont="1" applyFill="1" applyBorder="1" applyAlignment="1">
      <alignment horizontal="right" vertical="center" wrapText="1"/>
    </xf>
    <xf numFmtId="49" fontId="60" fillId="18" borderId="76" xfId="0" applyNumberFormat="1" applyFont="1" applyFill="1" applyBorder="1" applyAlignment="1">
      <alignment horizontal="right" vertical="center" wrapText="1"/>
    </xf>
    <xf numFmtId="177" fontId="60" fillId="18" borderId="74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80" xfId="0" applyFont="1" applyFill="1" applyBorder="1" applyAlignment="1">
      <alignment vertical="center" wrapText="1"/>
    </xf>
    <xf numFmtId="0" fontId="49" fillId="18" borderId="81" xfId="0" applyFont="1" applyFill="1" applyBorder="1" applyAlignment="1">
      <alignment vertical="center" wrapText="1"/>
    </xf>
    <xf numFmtId="0" fontId="49" fillId="18" borderId="82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桁区切り 4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555"/>
          <c:w val="0.694"/>
          <c:h val="0.714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</c:numCache>
            </c:numRef>
          </c:val>
          <c:smooth val="0"/>
        </c:ser>
        <c:marker val="1"/>
        <c:axId val="49234890"/>
        <c:axId val="40460827"/>
      </c:lineChart>
      <c:catAx>
        <c:axId val="4923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60827"/>
        <c:crosses val="autoZero"/>
        <c:auto val="1"/>
        <c:lblOffset val="100"/>
        <c:tickLblSkip val="1"/>
        <c:noMultiLvlLbl val="0"/>
      </c:catAx>
      <c:valAx>
        <c:axId val="4046082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34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5025"/>
          <c:w val="0.16025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5475"/>
          <c:w val="0.70275"/>
          <c:h val="0.713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</c:numCache>
            </c:numRef>
          </c:val>
          <c:smooth val="0"/>
        </c:ser>
        <c:marker val="1"/>
        <c:axId val="28603124"/>
        <c:axId val="56101525"/>
      </c:lineChart>
      <c:catAx>
        <c:axId val="2860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01525"/>
        <c:crosses val="autoZero"/>
        <c:auto val="1"/>
        <c:lblOffset val="100"/>
        <c:tickLblSkip val="1"/>
        <c:noMultiLvlLbl val="0"/>
      </c:catAx>
      <c:valAx>
        <c:axId val="56101525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031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8"/>
          <c:w val="0.16325"/>
          <c:h val="0.3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25"/>
          <c:y val="0.15475"/>
          <c:w val="0.66225"/>
          <c:h val="0.718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</c:numCache>
            </c:numRef>
          </c:val>
          <c:smooth val="0"/>
        </c:ser>
        <c:marker val="1"/>
        <c:axId val="35151678"/>
        <c:axId val="47929647"/>
      </c:lineChart>
      <c:catAx>
        <c:axId val="3515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29647"/>
        <c:crosses val="autoZero"/>
        <c:auto val="1"/>
        <c:lblOffset val="100"/>
        <c:tickLblSkip val="1"/>
        <c:noMultiLvlLbl val="0"/>
      </c:catAx>
      <c:valAx>
        <c:axId val="4792964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51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343"/>
          <c:w val="0.163"/>
          <c:h val="0.3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57"/>
          <c:w val="0.69825"/>
          <c:h val="0.707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  <c:pt idx="6">
                  <c:v>850.8</c:v>
                </c:pt>
                <c:pt idx="7">
                  <c:v>857.6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848</c:v>
                </c:pt>
                <c:pt idx="1">
                  <c:v>873.1</c:v>
                </c:pt>
                <c:pt idx="2">
                  <c:v>877.1</c:v>
                </c:pt>
                <c:pt idx="3">
                  <c:v>842.2</c:v>
                </c:pt>
                <c:pt idx="4">
                  <c:v>887.8</c:v>
                </c:pt>
                <c:pt idx="5">
                  <c:v>897.2</c:v>
                </c:pt>
                <c:pt idx="6">
                  <c:v>890.3</c:v>
                </c:pt>
                <c:pt idx="7">
                  <c:v>890.7</c:v>
                </c:pt>
                <c:pt idx="8">
                  <c:v>894.6</c:v>
                </c:pt>
              </c:numCache>
            </c:numRef>
          </c:val>
          <c:smooth val="0"/>
        </c:ser>
        <c:marker val="1"/>
        <c:axId val="28713640"/>
        <c:axId val="57096169"/>
      </c:lineChart>
      <c:catAx>
        <c:axId val="28713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96169"/>
        <c:crosses val="autoZero"/>
        <c:auto val="1"/>
        <c:lblOffset val="100"/>
        <c:tickLblSkip val="1"/>
        <c:noMultiLvlLbl val="0"/>
      </c:catAx>
      <c:valAx>
        <c:axId val="57096169"/>
        <c:scaling>
          <c:orientation val="minMax"/>
          <c:max val="900"/>
          <c:min val="7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13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4425"/>
          <c:w val="0.1585"/>
          <c:h val="0.3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</xdr:row>
      <xdr:rowOff>28575</xdr:rowOff>
    </xdr:from>
    <xdr:to>
      <xdr:col>7</xdr:col>
      <xdr:colOff>419100</xdr:colOff>
      <xdr:row>18</xdr:row>
      <xdr:rowOff>66675</xdr:rowOff>
    </xdr:to>
    <xdr:graphicFrame>
      <xdr:nvGraphicFramePr>
        <xdr:cNvPr id="1" name="Chart 36"/>
        <xdr:cNvGraphicFramePr/>
      </xdr:nvGraphicFramePr>
      <xdr:xfrm>
        <a:off x="342900" y="638175"/>
        <a:ext cx="48768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19</xdr:row>
      <xdr:rowOff>76200</xdr:rowOff>
    </xdr:from>
    <xdr:to>
      <xdr:col>7</xdr:col>
      <xdr:colOff>409575</xdr:colOff>
      <xdr:row>34</xdr:row>
      <xdr:rowOff>104775</xdr:rowOff>
    </xdr:to>
    <xdr:graphicFrame>
      <xdr:nvGraphicFramePr>
        <xdr:cNvPr id="2" name="Chart 37"/>
        <xdr:cNvGraphicFramePr/>
      </xdr:nvGraphicFramePr>
      <xdr:xfrm>
        <a:off x="361950" y="3429000"/>
        <a:ext cx="48482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609600</xdr:colOff>
      <xdr:row>3</xdr:row>
      <xdr:rowOff>28575</xdr:rowOff>
    </xdr:from>
    <xdr:to>
      <xdr:col>15</xdr:col>
      <xdr:colOff>104775</xdr:colOff>
      <xdr:row>18</xdr:row>
      <xdr:rowOff>66675</xdr:rowOff>
    </xdr:to>
    <xdr:graphicFrame>
      <xdr:nvGraphicFramePr>
        <xdr:cNvPr id="3" name="Chart 38"/>
        <xdr:cNvGraphicFramePr/>
      </xdr:nvGraphicFramePr>
      <xdr:xfrm>
        <a:off x="5410200" y="638175"/>
        <a:ext cx="49815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619125</xdr:colOff>
      <xdr:row>19</xdr:row>
      <xdr:rowOff>76200</xdr:rowOff>
    </xdr:from>
    <xdr:to>
      <xdr:col>15</xdr:col>
      <xdr:colOff>133350</xdr:colOff>
      <xdr:row>34</xdr:row>
      <xdr:rowOff>133350</xdr:rowOff>
    </xdr:to>
    <xdr:graphicFrame>
      <xdr:nvGraphicFramePr>
        <xdr:cNvPr id="4" name="Chart 39"/>
        <xdr:cNvGraphicFramePr/>
      </xdr:nvGraphicFramePr>
      <xdr:xfrm>
        <a:off x="5419725" y="3429000"/>
        <a:ext cx="50006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12\&#20462;&#27491;&#28168;&#12415;&#65289;21&#31038;%20R3.12&#12288;&#12464;&#12521;&#12501;&#122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794.6</v>
          </cell>
          <cell r="W5">
            <v>834.9</v>
          </cell>
          <cell r="X5">
            <v>848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800.2</v>
          </cell>
          <cell r="W6">
            <v>840.2</v>
          </cell>
          <cell r="X6">
            <v>873.1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809.8</v>
          </cell>
          <cell r="W7">
            <v>827</v>
          </cell>
          <cell r="X7">
            <v>877.1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809.1</v>
          </cell>
          <cell r="W8">
            <v>830.7</v>
          </cell>
          <cell r="X8">
            <v>842.2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F9">
            <v>228.1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L9">
            <v>518.3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R9">
            <v>222.5</v>
          </cell>
          <cell r="S9">
            <v>8</v>
          </cell>
          <cell r="T9">
            <v>758.8</v>
          </cell>
          <cell r="U9">
            <v>772</v>
          </cell>
          <cell r="V9">
            <v>805</v>
          </cell>
          <cell r="W9">
            <v>834.1</v>
          </cell>
          <cell r="X9">
            <v>887.8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F10">
            <v>235.2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L10">
            <v>523.6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R10">
            <v>229.8</v>
          </cell>
          <cell r="S10">
            <v>9</v>
          </cell>
          <cell r="T10">
            <v>758.6</v>
          </cell>
          <cell r="U10">
            <v>772</v>
          </cell>
          <cell r="V10">
            <v>812.8</v>
          </cell>
          <cell r="W10">
            <v>849</v>
          </cell>
          <cell r="X10">
            <v>897.2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F11">
            <v>229.8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L11">
            <v>518.9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R11">
            <v>232.5</v>
          </cell>
          <cell r="S11">
            <v>10</v>
          </cell>
          <cell r="T11">
            <v>761</v>
          </cell>
          <cell r="U11">
            <v>771.8</v>
          </cell>
          <cell r="V11">
            <v>831.1</v>
          </cell>
          <cell r="W11">
            <v>850.8</v>
          </cell>
          <cell r="X11">
            <v>890.3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F12">
            <v>244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L12">
            <v>521.5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R12">
            <v>241.3</v>
          </cell>
          <cell r="S12">
            <v>11</v>
          </cell>
          <cell r="T12">
            <v>762.7</v>
          </cell>
          <cell r="U12">
            <v>773.5</v>
          </cell>
          <cell r="V12">
            <v>834</v>
          </cell>
          <cell r="W12">
            <v>857.6</v>
          </cell>
          <cell r="X12">
            <v>890.7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F13">
            <v>248.4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L13">
            <v>507.5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R13">
            <v>262.5</v>
          </cell>
          <cell r="S13">
            <v>12</v>
          </cell>
          <cell r="T13">
            <v>766.1</v>
          </cell>
          <cell r="U13">
            <v>773.6</v>
          </cell>
          <cell r="V13">
            <v>819.1</v>
          </cell>
          <cell r="W13">
            <v>859.8</v>
          </cell>
          <cell r="X13">
            <v>894.6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S14">
            <v>1</v>
          </cell>
          <cell r="T14">
            <v>767</v>
          </cell>
          <cell r="U14">
            <v>775.4</v>
          </cell>
          <cell r="V14">
            <v>821.5</v>
          </cell>
          <cell r="W14">
            <v>863.9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824</v>
          </cell>
          <cell r="W15">
            <v>861.1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828.7</v>
          </cell>
          <cell r="W16">
            <v>866.5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">
      <selection activeCell="I12" sqref="I12:J12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83" t="s">
        <v>231</v>
      </c>
      <c r="B1" s="383"/>
      <c r="C1" s="383"/>
      <c r="D1" s="383"/>
      <c r="E1" s="383"/>
      <c r="F1" s="383"/>
      <c r="G1" s="383"/>
      <c r="H1" s="383"/>
      <c r="I1" s="383"/>
      <c r="J1" s="383"/>
    </row>
    <row r="2" ht="14.25">
      <c r="C2" s="1" t="s">
        <v>5</v>
      </c>
    </row>
    <row r="3" spans="5:10" ht="14.25">
      <c r="E3" s="5"/>
      <c r="F3" s="384">
        <v>44627</v>
      </c>
      <c r="G3" s="384"/>
      <c r="H3" s="384"/>
      <c r="I3" s="384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85" t="s">
        <v>243</v>
      </c>
      <c r="B8" s="386"/>
      <c r="C8" s="386"/>
      <c r="D8" s="386"/>
      <c r="E8" s="386"/>
      <c r="F8" s="386"/>
      <c r="G8" s="386"/>
      <c r="H8" s="386"/>
      <c r="I8" s="386"/>
      <c r="J8" s="387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88" t="s">
        <v>1</v>
      </c>
      <c r="D11" s="389"/>
      <c r="E11" s="390" t="s">
        <v>16</v>
      </c>
      <c r="F11" s="391"/>
      <c r="G11" s="392"/>
      <c r="H11" s="390" t="s">
        <v>17</v>
      </c>
      <c r="I11" s="391"/>
      <c r="J11" s="392"/>
    </row>
    <row r="12" spans="1:10" s="3" customFormat="1" ht="26.25" customHeight="1" thickBot="1">
      <c r="A12" s="14"/>
      <c r="B12" s="15" t="s">
        <v>10</v>
      </c>
      <c r="C12" s="377" t="s">
        <v>241</v>
      </c>
      <c r="D12" s="378"/>
      <c r="E12" s="16" t="s">
        <v>23</v>
      </c>
      <c r="F12" s="377" t="s">
        <v>242</v>
      </c>
      <c r="G12" s="378"/>
      <c r="H12" s="16" t="s">
        <v>10</v>
      </c>
      <c r="I12" s="377" t="s">
        <v>233</v>
      </c>
      <c r="J12" s="378"/>
    </row>
    <row r="13" spans="1:10" ht="30" customHeight="1">
      <c r="A13" s="379" t="s">
        <v>27</v>
      </c>
      <c r="B13" s="17" t="s">
        <v>30</v>
      </c>
      <c r="C13" s="317">
        <v>248</v>
      </c>
      <c r="D13" s="290" t="s">
        <v>31</v>
      </c>
      <c r="E13" s="336" t="s">
        <v>226</v>
      </c>
      <c r="F13" s="317">
        <v>244</v>
      </c>
      <c r="G13" s="290" t="s">
        <v>31</v>
      </c>
      <c r="H13" s="336" t="s">
        <v>234</v>
      </c>
      <c r="I13" s="317">
        <v>255</v>
      </c>
      <c r="J13" s="290" t="s">
        <v>31</v>
      </c>
    </row>
    <row r="14" spans="1:10" ht="30" customHeight="1" thickBot="1">
      <c r="A14" s="379"/>
      <c r="B14" s="18" t="s">
        <v>26</v>
      </c>
      <c r="C14" s="318">
        <v>11461</v>
      </c>
      <c r="D14" s="291" t="s">
        <v>33</v>
      </c>
      <c r="E14" s="289" t="s">
        <v>235</v>
      </c>
      <c r="F14" s="318">
        <v>10308</v>
      </c>
      <c r="G14" s="291" t="s">
        <v>33</v>
      </c>
      <c r="H14" s="289" t="s">
        <v>227</v>
      </c>
      <c r="I14" s="318">
        <v>10952</v>
      </c>
      <c r="J14" s="291" t="s">
        <v>33</v>
      </c>
    </row>
    <row r="15" spans="1:10" ht="30" customHeight="1">
      <c r="A15" s="380" t="s">
        <v>35</v>
      </c>
      <c r="B15" s="19" t="s">
        <v>30</v>
      </c>
      <c r="C15" s="337">
        <v>263</v>
      </c>
      <c r="D15" s="290" t="s">
        <v>31</v>
      </c>
      <c r="E15" s="336" t="s">
        <v>236</v>
      </c>
      <c r="F15" s="317">
        <v>241</v>
      </c>
      <c r="G15" s="290" t="s">
        <v>31</v>
      </c>
      <c r="H15" s="336" t="s">
        <v>225</v>
      </c>
      <c r="I15" s="317">
        <v>262</v>
      </c>
      <c r="J15" s="290" t="s">
        <v>31</v>
      </c>
    </row>
    <row r="16" spans="1:10" ht="30" customHeight="1" thickBot="1">
      <c r="A16" s="381"/>
      <c r="B16" s="20" t="s">
        <v>26</v>
      </c>
      <c r="C16" s="319">
        <v>11174</v>
      </c>
      <c r="D16" s="292" t="s">
        <v>33</v>
      </c>
      <c r="E16" s="289" t="s">
        <v>237</v>
      </c>
      <c r="F16" s="319">
        <v>10370</v>
      </c>
      <c r="G16" s="292" t="s">
        <v>33</v>
      </c>
      <c r="H16" s="289" t="s">
        <v>238</v>
      </c>
      <c r="I16" s="319">
        <v>11127</v>
      </c>
      <c r="J16" s="292" t="s">
        <v>33</v>
      </c>
    </row>
    <row r="17" spans="1:13" ht="30" customHeight="1">
      <c r="A17" s="382" t="s">
        <v>41</v>
      </c>
      <c r="B17" s="17" t="s">
        <v>30</v>
      </c>
      <c r="C17" s="317">
        <v>508</v>
      </c>
      <c r="D17" s="290" t="s">
        <v>31</v>
      </c>
      <c r="E17" s="336" t="s">
        <v>234</v>
      </c>
      <c r="F17" s="317">
        <v>521</v>
      </c>
      <c r="G17" s="290" t="s">
        <v>31</v>
      </c>
      <c r="H17" s="336" t="s">
        <v>224</v>
      </c>
      <c r="I17" s="337">
        <v>514</v>
      </c>
      <c r="J17" s="290" t="s">
        <v>31</v>
      </c>
      <c r="L17" s="21"/>
      <c r="M17" s="21"/>
    </row>
    <row r="18" spans="1:10" ht="30" customHeight="1" thickBot="1">
      <c r="A18" s="377"/>
      <c r="B18" s="20" t="s">
        <v>26</v>
      </c>
      <c r="C18" s="319">
        <v>26863</v>
      </c>
      <c r="D18" s="292" t="s">
        <v>33</v>
      </c>
      <c r="E18" s="335" t="s">
        <v>239</v>
      </c>
      <c r="F18" s="319">
        <v>26576</v>
      </c>
      <c r="G18" s="292" t="s">
        <v>33</v>
      </c>
      <c r="H18" s="293" t="s">
        <v>240</v>
      </c>
      <c r="I18" s="319">
        <v>23818</v>
      </c>
      <c r="J18" s="292" t="s">
        <v>33</v>
      </c>
    </row>
    <row r="19" spans="1:10" ht="14.25" customHeight="1">
      <c r="A19" s="373"/>
      <c r="B19" s="374"/>
      <c r="C19" s="374"/>
      <c r="D19" s="374"/>
      <c r="E19" s="374"/>
      <c r="F19" s="374"/>
      <c r="G19" s="374"/>
      <c r="H19" s="374"/>
      <c r="I19" s="374"/>
      <c r="J19" s="374"/>
    </row>
    <row r="20" ht="10.5" customHeight="1"/>
    <row r="21" spans="1:11" s="4" customFormat="1" ht="86.25" customHeight="1">
      <c r="A21" s="375" t="s">
        <v>24</v>
      </c>
      <c r="B21" s="375"/>
      <c r="C21" s="375"/>
      <c r="D21" s="375"/>
      <c r="E21" s="375"/>
      <c r="F21" s="375"/>
      <c r="G21" s="375"/>
      <c r="H21" s="375"/>
      <c r="I21" s="375"/>
      <c r="J21" s="375"/>
      <c r="K21" s="22"/>
    </row>
    <row r="22" spans="1:10" ht="21.75" customHeight="1">
      <c r="A22" s="376" t="s">
        <v>47</v>
      </c>
      <c r="B22" s="376"/>
      <c r="C22" s="376"/>
      <c r="D22" s="376"/>
      <c r="E22" s="376"/>
      <c r="F22" s="376"/>
      <c r="G22" s="376"/>
      <c r="H22" s="376"/>
      <c r="I22" s="376"/>
      <c r="J22" s="376"/>
    </row>
    <row r="23" spans="1:10" ht="14.25">
      <c r="A23" s="376"/>
      <c r="B23" s="376"/>
      <c r="C23" s="376"/>
      <c r="D23" s="376"/>
      <c r="E23" s="376"/>
      <c r="F23" s="376"/>
      <c r="G23" s="376"/>
      <c r="H23" s="376"/>
      <c r="I23" s="376"/>
      <c r="J23" s="376"/>
    </row>
    <row r="24" spans="1:10" ht="14.25">
      <c r="A24" s="376"/>
      <c r="B24" s="376"/>
      <c r="C24" s="376"/>
      <c r="D24" s="376"/>
      <c r="E24" s="376"/>
      <c r="F24" s="376"/>
      <c r="G24" s="376"/>
      <c r="H24" s="376"/>
      <c r="I24" s="376"/>
      <c r="J24" s="376"/>
    </row>
    <row r="25" spans="1:10" ht="14.25">
      <c r="A25" s="376"/>
      <c r="B25" s="376"/>
      <c r="C25" s="376"/>
      <c r="D25" s="376"/>
      <c r="E25" s="376"/>
      <c r="F25" s="376"/>
      <c r="G25" s="376"/>
      <c r="H25" s="376"/>
      <c r="I25" s="376"/>
      <c r="J25" s="376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B1">
      <selection activeCell="H8" sqref="H8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50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232</v>
      </c>
      <c r="E4" s="23"/>
      <c r="F4" s="26"/>
      <c r="G4" s="23"/>
      <c r="H4" s="23"/>
      <c r="I4" s="24"/>
    </row>
    <row r="5" spans="1:9" ht="18.75" customHeight="1">
      <c r="A5" s="23" t="s">
        <v>53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54</v>
      </c>
      <c r="D6" s="30" t="s">
        <v>55</v>
      </c>
      <c r="E6" s="393" t="s">
        <v>56</v>
      </c>
      <c r="F6" s="394"/>
      <c r="G6" s="23"/>
      <c r="H6" s="23"/>
    </row>
    <row r="7" spans="1:8" ht="18.75" customHeight="1">
      <c r="A7" s="31" t="s">
        <v>57</v>
      </c>
      <c r="B7" s="32"/>
      <c r="C7" s="33"/>
      <c r="D7" s="34"/>
      <c r="E7" s="35" t="s">
        <v>9</v>
      </c>
      <c r="F7" s="36" t="s">
        <v>51</v>
      </c>
      <c r="G7" s="23"/>
      <c r="H7" s="23"/>
    </row>
    <row r="8" spans="1:8" ht="18.75" customHeight="1">
      <c r="A8" s="37" t="s">
        <v>59</v>
      </c>
      <c r="B8" s="38" t="s">
        <v>60</v>
      </c>
      <c r="C8" s="39">
        <v>8930.159712</v>
      </c>
      <c r="D8" s="40">
        <v>6925.53138172476</v>
      </c>
      <c r="E8" s="41">
        <v>100.43663850844389</v>
      </c>
      <c r="F8" s="42">
        <v>104.05124457079813</v>
      </c>
      <c r="G8" s="23"/>
      <c r="H8" s="43"/>
    </row>
    <row r="9" spans="1:8" ht="18.75" customHeight="1">
      <c r="A9" s="37" t="s">
        <v>61</v>
      </c>
      <c r="B9" s="38" t="s">
        <v>60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62</v>
      </c>
      <c r="B10" s="38" t="s">
        <v>60</v>
      </c>
      <c r="C10" s="39">
        <v>10.20064</v>
      </c>
      <c r="D10" s="40">
        <v>6.466</v>
      </c>
      <c r="E10" s="41">
        <v>100</v>
      </c>
      <c r="F10" s="42">
        <v>100</v>
      </c>
      <c r="G10" s="23"/>
      <c r="H10" s="43"/>
    </row>
    <row r="11" spans="1:8" ht="18.75" customHeight="1">
      <c r="A11" s="37" t="s">
        <v>39</v>
      </c>
      <c r="B11" s="38" t="s">
        <v>60</v>
      </c>
      <c r="C11" s="44">
        <v>8945.9</v>
      </c>
      <c r="D11" s="40">
        <v>6937.5</v>
      </c>
      <c r="E11" s="45">
        <v>100.43587125075277</v>
      </c>
      <c r="F11" s="287">
        <v>104.04387520332948</v>
      </c>
      <c r="G11" s="23"/>
      <c r="H11" s="43"/>
    </row>
    <row r="12" spans="1:8" ht="18.75" customHeight="1">
      <c r="A12" s="37" t="s">
        <v>64</v>
      </c>
      <c r="B12" s="38" t="s">
        <v>60</v>
      </c>
      <c r="C12" s="39">
        <v>139.91264</v>
      </c>
      <c r="D12" s="40">
        <v>52.519603305785125</v>
      </c>
      <c r="E12" s="41">
        <v>100</v>
      </c>
      <c r="F12" s="42">
        <v>93.6866901922446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90.11211999999999</v>
      </c>
      <c r="E13" s="41">
        <v>100</v>
      </c>
      <c r="F13" s="42">
        <v>99.94221811057902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228</v>
      </c>
      <c r="B15" s="49" t="s">
        <v>60</v>
      </c>
      <c r="C15" s="50">
        <v>63.11269</v>
      </c>
      <c r="D15" s="51">
        <v>52.086729999999996</v>
      </c>
      <c r="E15" s="52">
        <v>98.74211258436569</v>
      </c>
      <c r="F15" s="53">
        <v>104.82322402297741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66</v>
      </c>
      <c r="B18" s="23"/>
      <c r="C18" s="23"/>
      <c r="D18" s="23"/>
      <c r="E18" s="23"/>
      <c r="F18" s="23" t="s">
        <v>68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67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57</v>
      </c>
      <c r="B20" s="60"/>
      <c r="C20" s="34"/>
      <c r="D20" s="61" t="s">
        <v>71</v>
      </c>
      <c r="E20" s="62" t="s">
        <v>40</v>
      </c>
      <c r="F20" s="34"/>
      <c r="G20" s="61" t="s">
        <v>71</v>
      </c>
      <c r="H20" s="63" t="s">
        <v>40</v>
      </c>
      <c r="I20" s="24"/>
    </row>
    <row r="21" spans="1:9" ht="18.75" customHeight="1">
      <c r="A21" s="64" t="s">
        <v>73</v>
      </c>
      <c r="B21" s="65" t="s">
        <v>74</v>
      </c>
      <c r="C21" s="41">
        <v>2407.506</v>
      </c>
      <c r="D21" s="39">
        <v>101.3580044205873</v>
      </c>
      <c r="E21" s="66">
        <v>97.2440518698278</v>
      </c>
      <c r="F21" s="41">
        <v>2543.186</v>
      </c>
      <c r="G21" s="308">
        <v>109.55090858574219</v>
      </c>
      <c r="H21" s="42">
        <v>99.55483492643346</v>
      </c>
      <c r="I21" s="24"/>
    </row>
    <row r="22" spans="1:9" ht="18.75" customHeight="1">
      <c r="A22" s="67" t="s">
        <v>77</v>
      </c>
      <c r="B22" s="65" t="s">
        <v>78</v>
      </c>
      <c r="C22" s="68">
        <v>1122157.886</v>
      </c>
      <c r="D22" s="39">
        <v>111.11748471335576</v>
      </c>
      <c r="E22" s="66">
        <v>104.5252459990408</v>
      </c>
      <c r="F22" s="41">
        <v>1095007.627</v>
      </c>
      <c r="G22" s="308">
        <v>108.0443910796796</v>
      </c>
      <c r="H22" s="42">
        <v>100.27306794362812</v>
      </c>
      <c r="I22" s="24"/>
    </row>
    <row r="23" spans="1:9" ht="18.75" customHeight="1">
      <c r="A23" s="64" t="s">
        <v>79</v>
      </c>
      <c r="B23" s="65" t="s">
        <v>74</v>
      </c>
      <c r="C23" s="68">
        <v>41.197</v>
      </c>
      <c r="D23" s="39">
        <v>121.72975209053571</v>
      </c>
      <c r="E23" s="66">
        <v>151.61563374061532</v>
      </c>
      <c r="F23" s="41">
        <v>33.954</v>
      </c>
      <c r="G23" s="308">
        <v>83.90333102698429</v>
      </c>
      <c r="H23" s="42">
        <v>112.01504354711005</v>
      </c>
      <c r="I23" s="24"/>
    </row>
    <row r="24" spans="1:9" ht="18.75" customHeight="1">
      <c r="A24" s="67" t="s">
        <v>77</v>
      </c>
      <c r="B24" s="65" t="s">
        <v>78</v>
      </c>
      <c r="C24" s="68">
        <v>10394.156</v>
      </c>
      <c r="D24" s="39">
        <v>123.45478652108706</v>
      </c>
      <c r="E24" s="66">
        <v>152.62174646639855</v>
      </c>
      <c r="F24" s="41">
        <v>8696.387</v>
      </c>
      <c r="G24" s="308">
        <v>83.83715492341571</v>
      </c>
      <c r="H24" s="42">
        <v>115.05490465196185</v>
      </c>
      <c r="I24" s="24"/>
    </row>
    <row r="25" spans="1:9" ht="18.75" customHeight="1">
      <c r="A25" s="64" t="s">
        <v>80</v>
      </c>
      <c r="B25" s="65" t="s">
        <v>74</v>
      </c>
      <c r="C25" s="68">
        <v>20.26</v>
      </c>
      <c r="D25" s="39">
        <v>129.0199324969751</v>
      </c>
      <c r="E25" s="66">
        <v>57.91218842899612</v>
      </c>
      <c r="F25" s="41">
        <v>33.287</v>
      </c>
      <c r="G25" s="308">
        <v>89.47396715318658</v>
      </c>
      <c r="H25" s="42">
        <v>166.32688752310997</v>
      </c>
      <c r="I25" s="24"/>
    </row>
    <row r="26" spans="1:9" ht="18.75" customHeight="1">
      <c r="A26" s="64" t="s">
        <v>77</v>
      </c>
      <c r="B26" s="65" t="s">
        <v>78</v>
      </c>
      <c r="C26" s="68">
        <v>1521.101</v>
      </c>
      <c r="D26" s="39">
        <v>228.01352100852932</v>
      </c>
      <c r="E26" s="66">
        <v>89.03137254901961</v>
      </c>
      <c r="F26" s="41">
        <v>1898.702</v>
      </c>
      <c r="G26" s="308">
        <v>94.95447071202526</v>
      </c>
      <c r="H26" s="42">
        <v>227.9455389975305</v>
      </c>
      <c r="I26" s="24"/>
    </row>
    <row r="27" spans="1:9" ht="18.75" customHeight="1">
      <c r="A27" s="69" t="s">
        <v>81</v>
      </c>
      <c r="B27" s="65" t="s">
        <v>74</v>
      </c>
      <c r="C27" s="68">
        <v>15.796</v>
      </c>
      <c r="D27" s="39">
        <v>100.34303138101892</v>
      </c>
      <c r="E27" s="66">
        <v>103.75722543352602</v>
      </c>
      <c r="F27" s="41">
        <v>15.095</v>
      </c>
      <c r="G27" s="308">
        <v>104.0317022742936</v>
      </c>
      <c r="H27" s="42">
        <v>99.34188877920369</v>
      </c>
      <c r="I27" s="24"/>
    </row>
    <row r="28" spans="1:9" ht="18.75" customHeight="1">
      <c r="A28" s="64" t="s">
        <v>77</v>
      </c>
      <c r="B28" s="70" t="s">
        <v>78</v>
      </c>
      <c r="C28" s="71">
        <v>12062.615</v>
      </c>
      <c r="D28" s="72">
        <v>101.52639534864147</v>
      </c>
      <c r="E28" s="73">
        <v>92.08808124774744</v>
      </c>
      <c r="F28" s="74">
        <v>11797.394</v>
      </c>
      <c r="G28" s="309">
        <v>106.03077171412427</v>
      </c>
      <c r="H28" s="75">
        <v>95.8578630642583</v>
      </c>
      <c r="I28" s="24"/>
    </row>
    <row r="29" spans="1:9" ht="18.75" customHeight="1">
      <c r="A29" s="76" t="s">
        <v>82</v>
      </c>
      <c r="B29" s="77" t="s">
        <v>74</v>
      </c>
      <c r="C29" s="78">
        <v>2484.759</v>
      </c>
      <c r="D29" s="285">
        <v>101.81193654841678</v>
      </c>
      <c r="E29" s="79">
        <v>97.32260500502132</v>
      </c>
      <c r="F29" s="80">
        <v>2625.522</v>
      </c>
      <c r="G29" s="310">
        <v>108.77825497193871</v>
      </c>
      <c r="H29" s="81">
        <v>100.207780073723</v>
      </c>
      <c r="I29" s="24"/>
    </row>
    <row r="30" spans="1:9" ht="18.75" customHeight="1">
      <c r="A30" s="82" t="s">
        <v>2</v>
      </c>
      <c r="B30" s="83" t="s">
        <v>78</v>
      </c>
      <c r="C30" s="84">
        <v>1146135.758</v>
      </c>
      <c r="D30" s="286">
        <v>111.18335353650947</v>
      </c>
      <c r="E30" s="85">
        <v>104.65140712251306</v>
      </c>
      <c r="F30" s="86">
        <v>1117400.11</v>
      </c>
      <c r="G30" s="311">
        <v>107.75539826333417</v>
      </c>
      <c r="H30" s="87">
        <v>100.42021650576775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8"/>
      <c r="H31" s="23"/>
      <c r="I31" s="24"/>
      <c r="K31" s="89"/>
    </row>
    <row r="32" spans="1:9" ht="18.75" customHeight="1">
      <c r="A32" s="90"/>
      <c r="B32" s="91" t="s">
        <v>19</v>
      </c>
      <c r="C32" s="57" t="s">
        <v>41</v>
      </c>
      <c r="D32" s="92"/>
      <c r="E32" s="93"/>
      <c r="F32" s="94" t="s">
        <v>83</v>
      </c>
      <c r="G32" s="23"/>
      <c r="H32" s="23"/>
      <c r="I32" s="24"/>
    </row>
    <row r="33" spans="1:9" ht="25.5" customHeight="1">
      <c r="A33" s="95" t="s">
        <v>57</v>
      </c>
      <c r="B33" s="96"/>
      <c r="C33" s="33"/>
      <c r="D33" s="61" t="s">
        <v>71</v>
      </c>
      <c r="E33" s="97" t="s">
        <v>40</v>
      </c>
      <c r="F33" s="98" t="s">
        <v>38</v>
      </c>
      <c r="G33" s="23"/>
      <c r="H33" s="23"/>
      <c r="I33" s="24"/>
    </row>
    <row r="34" spans="1:9" ht="18.75" customHeight="1">
      <c r="A34" s="99" t="s">
        <v>73</v>
      </c>
      <c r="B34" s="100" t="s">
        <v>74</v>
      </c>
      <c r="C34" s="39">
        <v>4909.01175</v>
      </c>
      <c r="D34" s="39">
        <v>97.31044022660058</v>
      </c>
      <c r="E34" s="39">
        <v>98.56408692267514</v>
      </c>
      <c r="F34" s="101">
        <v>49.73718576206333</v>
      </c>
      <c r="G34" s="23"/>
      <c r="H34" s="23"/>
      <c r="I34" s="24"/>
    </row>
    <row r="35" spans="1:9" ht="18.75" customHeight="1">
      <c r="A35" s="102" t="s">
        <v>77</v>
      </c>
      <c r="B35" s="100" t="s">
        <v>78</v>
      </c>
      <c r="C35" s="103">
        <v>2638292.786</v>
      </c>
      <c r="D35" s="39">
        <v>101.03978464290088</v>
      </c>
      <c r="E35" s="39">
        <v>113.00185002262226</v>
      </c>
      <c r="F35" s="104" t="s">
        <v>36</v>
      </c>
      <c r="G35" s="105"/>
      <c r="I35" s="24"/>
    </row>
    <row r="36" spans="1:9" ht="18.75" customHeight="1">
      <c r="A36" s="99" t="s">
        <v>79</v>
      </c>
      <c r="B36" s="100" t="s">
        <v>74</v>
      </c>
      <c r="C36" s="103">
        <v>89.871</v>
      </c>
      <c r="D36" s="39">
        <v>108.76579367768795</v>
      </c>
      <c r="E36" s="39">
        <v>115.00396693368822</v>
      </c>
      <c r="F36" s="101">
        <v>43.56604965825889</v>
      </c>
      <c r="G36" s="105"/>
      <c r="H36" s="105"/>
      <c r="I36" s="24"/>
    </row>
    <row r="37" spans="1:9" ht="18.75" customHeight="1">
      <c r="A37" s="102" t="s">
        <v>77</v>
      </c>
      <c r="B37" s="100" t="s">
        <v>78</v>
      </c>
      <c r="C37" s="103">
        <v>23123.323</v>
      </c>
      <c r="D37" s="39">
        <v>107.92403781017752</v>
      </c>
      <c r="E37" s="39">
        <v>104.15743295671179</v>
      </c>
      <c r="F37" s="104" t="s">
        <v>36</v>
      </c>
      <c r="G37" s="395" t="s">
        <v>84</v>
      </c>
      <c r="H37" s="396"/>
      <c r="I37" s="24"/>
    </row>
    <row r="38" spans="1:9" ht="18.75" customHeight="1">
      <c r="A38" s="99" t="s">
        <v>80</v>
      </c>
      <c r="B38" s="100" t="s">
        <v>74</v>
      </c>
      <c r="C38" s="103">
        <v>49.334</v>
      </c>
      <c r="D38" s="39">
        <v>79.11034139927197</v>
      </c>
      <c r="E38" s="39">
        <v>90.87292084952753</v>
      </c>
      <c r="F38" s="101">
        <v>47.94037333810824</v>
      </c>
      <c r="G38" s="395"/>
      <c r="H38" s="396"/>
      <c r="I38" s="24"/>
    </row>
    <row r="39" spans="1:9" ht="18.75" customHeight="1">
      <c r="A39" s="99" t="s">
        <v>77</v>
      </c>
      <c r="B39" s="100" t="s">
        <v>78</v>
      </c>
      <c r="C39" s="103">
        <v>2322.558</v>
      </c>
      <c r="D39" s="103">
        <v>86.01560130347879</v>
      </c>
      <c r="E39" s="103">
        <v>96.62750351553075</v>
      </c>
      <c r="F39" s="104" t="s">
        <v>36</v>
      </c>
      <c r="G39" s="395"/>
      <c r="H39" s="396"/>
      <c r="I39" s="24"/>
    </row>
    <row r="40" spans="1:9" ht="18.75" customHeight="1">
      <c r="A40" s="106" t="s">
        <v>81</v>
      </c>
      <c r="B40" s="100" t="s">
        <v>74</v>
      </c>
      <c r="C40" s="103">
        <v>26.967</v>
      </c>
      <c r="D40" s="39">
        <v>102.66884946318436</v>
      </c>
      <c r="E40" s="39">
        <v>100.499385085529</v>
      </c>
      <c r="F40" s="101">
        <v>58.029793549114274</v>
      </c>
      <c r="G40" s="395"/>
      <c r="H40" s="396"/>
      <c r="I40" s="24"/>
    </row>
    <row r="41" spans="1:9" ht="18.75" customHeight="1">
      <c r="A41" s="99" t="s">
        <v>77</v>
      </c>
      <c r="B41" s="107" t="s">
        <v>78</v>
      </c>
      <c r="C41" s="108">
        <v>22628.572</v>
      </c>
      <c r="D41" s="72">
        <v>101.18596269405242</v>
      </c>
      <c r="E41" s="72">
        <v>100.81319459350561</v>
      </c>
      <c r="F41" s="109" t="s">
        <v>36</v>
      </c>
      <c r="G41" s="395"/>
      <c r="H41" s="396"/>
      <c r="I41" s="24"/>
    </row>
    <row r="42" spans="1:9" ht="18.75" customHeight="1">
      <c r="A42" s="110" t="s">
        <v>82</v>
      </c>
      <c r="B42" s="111" t="s">
        <v>74</v>
      </c>
      <c r="C42" s="112">
        <v>5075.18375</v>
      </c>
      <c r="D42" s="285">
        <v>97.30129530175897</v>
      </c>
      <c r="E42" s="113">
        <v>98.74290628433138</v>
      </c>
      <c r="F42" s="114">
        <v>49.65713922294543</v>
      </c>
      <c r="G42" s="395"/>
      <c r="H42" s="396"/>
      <c r="I42" s="24"/>
    </row>
    <row r="43" spans="1:9" ht="18.75" customHeight="1">
      <c r="A43" s="115" t="s">
        <v>2</v>
      </c>
      <c r="B43" s="116" t="s">
        <v>78</v>
      </c>
      <c r="C43" s="117">
        <v>2686367.239</v>
      </c>
      <c r="D43" s="286">
        <v>101.08125024165548</v>
      </c>
      <c r="E43" s="118">
        <v>112.78802124276271</v>
      </c>
      <c r="F43" s="119" t="s">
        <v>36</v>
      </c>
      <c r="G43" s="395"/>
      <c r="H43" s="396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C1">
      <pane ySplit="4" topLeftCell="A5" activePane="bottomLeft" state="frozen"/>
      <selection pane="topLeft" activeCell="B47" sqref="B47"/>
      <selection pane="bottomLeft" activeCell="K45" sqref="K4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20" t="s">
        <v>85</v>
      </c>
      <c r="B1" s="120" t="s">
        <v>86</v>
      </c>
      <c r="C1" s="120"/>
      <c r="D1" s="120"/>
      <c r="E1" s="120" t="str">
        <f>'ＡＢ表 '!D4</f>
        <v>令和3年12月</v>
      </c>
      <c r="F1" s="120"/>
      <c r="G1" s="120"/>
      <c r="H1" s="120"/>
      <c r="I1" s="120"/>
      <c r="J1" s="120"/>
    </row>
    <row r="2" spans="1:10" ht="18.75" customHeight="1">
      <c r="A2" s="90"/>
      <c r="B2" s="121" t="s">
        <v>87</v>
      </c>
      <c r="C2" s="122"/>
      <c r="D2" s="123" t="s">
        <v>88</v>
      </c>
      <c r="E2" s="123"/>
      <c r="F2" s="124"/>
      <c r="G2" s="123"/>
      <c r="H2" s="123" t="s">
        <v>89</v>
      </c>
      <c r="I2" s="123"/>
      <c r="J2" s="125"/>
    </row>
    <row r="3" spans="1:10" ht="18.75" customHeight="1">
      <c r="A3" s="126"/>
      <c r="B3" s="127"/>
      <c r="C3" s="107" t="s">
        <v>90</v>
      </c>
      <c r="D3" s="107" t="s">
        <v>92</v>
      </c>
      <c r="E3" s="107" t="s">
        <v>94</v>
      </c>
      <c r="F3" s="107" t="s">
        <v>95</v>
      </c>
      <c r="G3" s="107" t="s">
        <v>90</v>
      </c>
      <c r="H3" s="107" t="s">
        <v>92</v>
      </c>
      <c r="I3" s="128" t="s">
        <v>94</v>
      </c>
      <c r="J3" s="129" t="s">
        <v>95</v>
      </c>
    </row>
    <row r="4" spans="1:10" ht="18.75" customHeight="1">
      <c r="A4" s="95"/>
      <c r="B4" s="96" t="s">
        <v>43</v>
      </c>
      <c r="C4" s="116" t="s">
        <v>98</v>
      </c>
      <c r="D4" s="116" t="s">
        <v>97</v>
      </c>
      <c r="E4" s="116" t="s">
        <v>100</v>
      </c>
      <c r="F4" s="130" t="s">
        <v>102</v>
      </c>
      <c r="G4" s="131" t="s">
        <v>98</v>
      </c>
      <c r="H4" s="116" t="s">
        <v>97</v>
      </c>
      <c r="I4" s="116" t="s">
        <v>100</v>
      </c>
      <c r="J4" s="132" t="s">
        <v>104</v>
      </c>
    </row>
    <row r="5" spans="1:10" ht="18.75" customHeight="1">
      <c r="A5" s="133">
        <v>1</v>
      </c>
      <c r="B5" s="134" t="s">
        <v>105</v>
      </c>
      <c r="C5" s="339">
        <v>20.449</v>
      </c>
      <c r="D5" s="340">
        <v>86.37746050519557</v>
      </c>
      <c r="E5" s="340">
        <v>74.16851039135324</v>
      </c>
      <c r="F5" s="341">
        <v>6371.137</v>
      </c>
      <c r="G5" s="339">
        <v>186.359</v>
      </c>
      <c r="H5" s="340">
        <v>96.48557834188468</v>
      </c>
      <c r="I5" s="340">
        <v>99.40737184616205</v>
      </c>
      <c r="J5" s="342">
        <v>37416.244</v>
      </c>
    </row>
    <row r="6" spans="1:10" ht="18.75" customHeight="1">
      <c r="A6" s="135">
        <v>2</v>
      </c>
      <c r="B6" s="136" t="s">
        <v>106</v>
      </c>
      <c r="C6" s="339">
        <v>5.953</v>
      </c>
      <c r="D6" s="340">
        <v>69.39037183820959</v>
      </c>
      <c r="E6" s="340">
        <v>188.2073980398356</v>
      </c>
      <c r="F6" s="341">
        <v>295.526</v>
      </c>
      <c r="G6" s="339">
        <v>47.044</v>
      </c>
      <c r="H6" s="340">
        <v>94.15767668074375</v>
      </c>
      <c r="I6" s="340">
        <v>178.81333384013075</v>
      </c>
      <c r="J6" s="342">
        <v>3910.975</v>
      </c>
    </row>
    <row r="7" spans="1:10" ht="18.75" customHeight="1">
      <c r="A7" s="135">
        <v>3</v>
      </c>
      <c r="B7" s="136" t="s">
        <v>107</v>
      </c>
      <c r="C7" s="339">
        <v>1.523</v>
      </c>
      <c r="D7" s="340">
        <v>18.137430034536145</v>
      </c>
      <c r="E7" s="340">
        <v>24.564516129032256</v>
      </c>
      <c r="F7" s="341">
        <v>149.37</v>
      </c>
      <c r="G7" s="339">
        <v>11.1</v>
      </c>
      <c r="H7" s="340">
        <v>45.57960004927524</v>
      </c>
      <c r="I7" s="340">
        <v>69.66235722354713</v>
      </c>
      <c r="J7" s="342">
        <v>899.234</v>
      </c>
    </row>
    <row r="8" spans="1:10" ht="18.75" customHeight="1">
      <c r="A8" s="135">
        <v>4</v>
      </c>
      <c r="B8" s="136" t="s">
        <v>108</v>
      </c>
      <c r="C8" s="339">
        <v>14.981</v>
      </c>
      <c r="D8" s="340">
        <v>106.77072197277457</v>
      </c>
      <c r="E8" s="340">
        <v>102.89855072463767</v>
      </c>
      <c r="F8" s="341">
        <v>2634.912</v>
      </c>
      <c r="G8" s="339">
        <v>65.077</v>
      </c>
      <c r="H8" s="340">
        <v>100.42591935309639</v>
      </c>
      <c r="I8" s="340">
        <v>94.03918961879715</v>
      </c>
      <c r="J8" s="343">
        <v>10569.881</v>
      </c>
    </row>
    <row r="9" spans="1:10" ht="18.75" customHeight="1">
      <c r="A9" s="135">
        <v>5</v>
      </c>
      <c r="B9" s="136" t="s">
        <v>12</v>
      </c>
      <c r="C9" s="339">
        <v>1.027</v>
      </c>
      <c r="D9" s="340">
        <v>63.27788046826864</v>
      </c>
      <c r="E9" s="340">
        <v>52.317880794701985</v>
      </c>
      <c r="F9" s="341">
        <v>629.382</v>
      </c>
      <c r="G9" s="339">
        <v>5.829</v>
      </c>
      <c r="H9" s="340">
        <v>89.62177121771218</v>
      </c>
      <c r="I9" s="340">
        <v>93.86473429951691</v>
      </c>
      <c r="J9" s="342">
        <v>4075.589</v>
      </c>
    </row>
    <row r="10" spans="1:10" ht="18.75" customHeight="1">
      <c r="A10" s="135">
        <v>6</v>
      </c>
      <c r="B10" s="136" t="s">
        <v>111</v>
      </c>
      <c r="C10" s="339">
        <v>2.38</v>
      </c>
      <c r="D10" s="340">
        <v>2800</v>
      </c>
      <c r="E10" s="340">
        <v>580.4878048780488</v>
      </c>
      <c r="F10" s="344">
        <v>600.913</v>
      </c>
      <c r="G10" s="345">
        <v>1.966</v>
      </c>
      <c r="H10" s="346">
        <v>109.77107761027358</v>
      </c>
      <c r="I10" s="346">
        <v>104.90928495197439</v>
      </c>
      <c r="J10" s="343">
        <v>522.176</v>
      </c>
    </row>
    <row r="11" spans="1:10" ht="18.75" customHeight="1">
      <c r="A11" s="135">
        <v>7</v>
      </c>
      <c r="B11" s="136" t="s">
        <v>112</v>
      </c>
      <c r="C11" s="339">
        <v>17.997</v>
      </c>
      <c r="D11" s="340">
        <v>201.986531986532</v>
      </c>
      <c r="E11" s="340">
        <v>66.99300178677784</v>
      </c>
      <c r="F11" s="344">
        <v>2004.824</v>
      </c>
      <c r="G11" s="345">
        <v>37.611</v>
      </c>
      <c r="H11" s="346">
        <v>96.67146455559555</v>
      </c>
      <c r="I11" s="346">
        <v>71.9029593943565</v>
      </c>
      <c r="J11" s="343">
        <v>7628.898</v>
      </c>
    </row>
    <row r="12" spans="1:10" ht="18.75" customHeight="1">
      <c r="A12" s="135">
        <v>8</v>
      </c>
      <c r="B12" s="136" t="s">
        <v>113</v>
      </c>
      <c r="C12" s="339">
        <v>9.471</v>
      </c>
      <c r="D12" s="340">
        <v>186.43700787401576</v>
      </c>
      <c r="E12" s="340">
        <v>185.052754982415</v>
      </c>
      <c r="F12" s="344">
        <v>8018.007</v>
      </c>
      <c r="G12" s="345">
        <v>16.643</v>
      </c>
      <c r="H12" s="346">
        <v>133.5928720500883</v>
      </c>
      <c r="I12" s="346">
        <v>167.63698630136986</v>
      </c>
      <c r="J12" s="343">
        <v>9524.668</v>
      </c>
    </row>
    <row r="13" spans="1:10" ht="18.75" customHeight="1">
      <c r="A13" s="135">
        <v>9</v>
      </c>
      <c r="B13" s="136" t="s">
        <v>70</v>
      </c>
      <c r="C13" s="339">
        <v>50.955</v>
      </c>
      <c r="D13" s="340">
        <v>93.00903531988683</v>
      </c>
      <c r="E13" s="340">
        <v>107.12258498538903</v>
      </c>
      <c r="F13" s="344">
        <v>15966.029</v>
      </c>
      <c r="G13" s="345">
        <v>161.556</v>
      </c>
      <c r="H13" s="346">
        <v>100.11650389172576</v>
      </c>
      <c r="I13" s="346">
        <v>105.9154065299291</v>
      </c>
      <c r="J13" s="343">
        <v>74452.626</v>
      </c>
    </row>
    <row r="14" spans="1:10" ht="18.75" customHeight="1">
      <c r="A14" s="135">
        <v>10</v>
      </c>
      <c r="B14" s="136" t="s">
        <v>114</v>
      </c>
      <c r="C14" s="339">
        <v>0.969</v>
      </c>
      <c r="D14" s="340">
        <v>123.28244274809161</v>
      </c>
      <c r="E14" s="340">
        <v>46.4302827024437</v>
      </c>
      <c r="F14" s="344">
        <v>274.458</v>
      </c>
      <c r="G14" s="345">
        <v>4.35</v>
      </c>
      <c r="H14" s="346">
        <v>96.92513368983957</v>
      </c>
      <c r="I14" s="346">
        <v>106.01998537655375</v>
      </c>
      <c r="J14" s="343">
        <v>1324.55</v>
      </c>
    </row>
    <row r="15" spans="1:10" ht="18.75" customHeight="1">
      <c r="A15" s="135">
        <v>11</v>
      </c>
      <c r="B15" s="136" t="s">
        <v>115</v>
      </c>
      <c r="C15" s="339">
        <v>2.401</v>
      </c>
      <c r="D15" s="340">
        <v>67.38703339882122</v>
      </c>
      <c r="E15" s="340">
        <v>122.06405693950177</v>
      </c>
      <c r="F15" s="344">
        <v>336.909</v>
      </c>
      <c r="G15" s="345">
        <v>8.285</v>
      </c>
      <c r="H15" s="346">
        <v>96.1471509806197</v>
      </c>
      <c r="I15" s="346">
        <v>72.59265749583807</v>
      </c>
      <c r="J15" s="343">
        <v>1209.468</v>
      </c>
    </row>
    <row r="16" spans="1:10" ht="18.75" customHeight="1">
      <c r="A16" s="135">
        <v>12</v>
      </c>
      <c r="B16" s="137" t="s">
        <v>116</v>
      </c>
      <c r="C16" s="339">
        <v>43.361</v>
      </c>
      <c r="D16" s="340">
        <v>165.5442293742603</v>
      </c>
      <c r="E16" s="340">
        <v>112.45364246998106</v>
      </c>
      <c r="F16" s="344">
        <v>20720.781</v>
      </c>
      <c r="G16" s="345">
        <v>99.606</v>
      </c>
      <c r="H16" s="346">
        <v>100.60094332952904</v>
      </c>
      <c r="I16" s="346">
        <v>85.63322644153477</v>
      </c>
      <c r="J16" s="343">
        <v>30479.09</v>
      </c>
    </row>
    <row r="17" spans="1:10" ht="18.75" customHeight="1">
      <c r="A17" s="135">
        <v>13</v>
      </c>
      <c r="B17" s="137" t="s">
        <v>25</v>
      </c>
      <c r="C17" s="339">
        <v>11.249</v>
      </c>
      <c r="D17" s="340">
        <v>13.859592922970776</v>
      </c>
      <c r="E17" s="340">
        <v>127.03557312252964</v>
      </c>
      <c r="F17" s="344">
        <v>3921.21</v>
      </c>
      <c r="G17" s="345">
        <v>14.731</v>
      </c>
      <c r="H17" s="346">
        <v>17.54003691135322</v>
      </c>
      <c r="I17" s="346">
        <v>144.52074953399392</v>
      </c>
      <c r="J17" s="343">
        <v>7706.097</v>
      </c>
    </row>
    <row r="18" spans="1:10" ht="18.75" customHeight="1">
      <c r="A18" s="135">
        <v>14</v>
      </c>
      <c r="B18" s="137" t="s">
        <v>117</v>
      </c>
      <c r="C18" s="339">
        <v>72.732</v>
      </c>
      <c r="D18" s="340">
        <v>110.98191805905242</v>
      </c>
      <c r="E18" s="340">
        <v>126.69976482884766</v>
      </c>
      <c r="F18" s="344">
        <v>47043.979</v>
      </c>
      <c r="G18" s="345">
        <v>140.988</v>
      </c>
      <c r="H18" s="346">
        <v>108.02353734408041</v>
      </c>
      <c r="I18" s="346">
        <v>106.40041658176548</v>
      </c>
      <c r="J18" s="343">
        <v>110116.338</v>
      </c>
    </row>
    <row r="19" spans="1:10" ht="18.75" customHeight="1">
      <c r="A19" s="135">
        <v>15</v>
      </c>
      <c r="B19" s="137" t="s">
        <v>118</v>
      </c>
      <c r="C19" s="339">
        <v>51.548</v>
      </c>
      <c r="D19" s="340">
        <v>107.54626442177297</v>
      </c>
      <c r="E19" s="340">
        <v>94.61994530002387</v>
      </c>
      <c r="F19" s="344">
        <v>34400.125</v>
      </c>
      <c r="G19" s="345">
        <v>66.70475</v>
      </c>
      <c r="H19" s="346">
        <v>102.58836466259366</v>
      </c>
      <c r="I19" s="346">
        <v>80.05971044932863</v>
      </c>
      <c r="J19" s="343">
        <v>44458.688</v>
      </c>
    </row>
    <row r="20" spans="1:10" ht="18.75" customHeight="1">
      <c r="A20" s="135">
        <v>16</v>
      </c>
      <c r="B20" s="137" t="s">
        <v>120</v>
      </c>
      <c r="C20" s="339">
        <v>168.295</v>
      </c>
      <c r="D20" s="340">
        <v>105.18568982112278</v>
      </c>
      <c r="E20" s="340">
        <v>90.1829970795488</v>
      </c>
      <c r="F20" s="344">
        <v>94615.808</v>
      </c>
      <c r="G20" s="345">
        <v>308.515</v>
      </c>
      <c r="H20" s="346">
        <v>98.4004720441425</v>
      </c>
      <c r="I20" s="346">
        <v>87.44557946531825</v>
      </c>
      <c r="J20" s="343">
        <v>193571.99</v>
      </c>
    </row>
    <row r="21" spans="1:10" ht="18.75" customHeight="1">
      <c r="A21" s="135">
        <v>17</v>
      </c>
      <c r="B21" s="137" t="s">
        <v>76</v>
      </c>
      <c r="C21" s="339">
        <v>206.938</v>
      </c>
      <c r="D21" s="340">
        <v>95.48810424703298</v>
      </c>
      <c r="E21" s="340">
        <v>87.14426486318041</v>
      </c>
      <c r="F21" s="344">
        <v>137383.932</v>
      </c>
      <c r="G21" s="345">
        <v>258.962</v>
      </c>
      <c r="H21" s="346">
        <v>101.14873389292285</v>
      </c>
      <c r="I21" s="346">
        <v>116.21140115869449</v>
      </c>
      <c r="J21" s="343">
        <v>244784.831</v>
      </c>
    </row>
    <row r="22" spans="1:10" ht="18.75" customHeight="1">
      <c r="A22" s="135">
        <v>18</v>
      </c>
      <c r="B22" s="137" t="s">
        <v>119</v>
      </c>
      <c r="C22" s="339">
        <v>3.099</v>
      </c>
      <c r="D22" s="340">
        <v>57.061314675013804</v>
      </c>
      <c r="E22" s="340">
        <v>185.45780969479353</v>
      </c>
      <c r="F22" s="344">
        <v>1255.274</v>
      </c>
      <c r="G22" s="345">
        <v>9.494</v>
      </c>
      <c r="H22" s="346">
        <v>103.05003798979702</v>
      </c>
      <c r="I22" s="346">
        <v>137.41496598639455</v>
      </c>
      <c r="J22" s="343">
        <v>3275.819</v>
      </c>
    </row>
    <row r="23" spans="1:10" ht="18.75" customHeight="1">
      <c r="A23" s="135">
        <v>19</v>
      </c>
      <c r="B23" s="137" t="s">
        <v>52</v>
      </c>
      <c r="C23" s="339">
        <v>7.633</v>
      </c>
      <c r="D23" s="340">
        <v>147.18472811415347</v>
      </c>
      <c r="E23" s="340">
        <v>122.85530339610493</v>
      </c>
      <c r="F23" s="344">
        <v>3484.665</v>
      </c>
      <c r="G23" s="345">
        <v>20.245</v>
      </c>
      <c r="H23" s="346">
        <v>103.3804830720523</v>
      </c>
      <c r="I23" s="346">
        <v>106.85068876339263</v>
      </c>
      <c r="J23" s="343">
        <v>4703.952</v>
      </c>
    </row>
    <row r="24" spans="1:10" ht="18.75" customHeight="1">
      <c r="A24" s="135">
        <v>20</v>
      </c>
      <c r="B24" s="137" t="s">
        <v>121</v>
      </c>
      <c r="C24" s="339">
        <v>1.854</v>
      </c>
      <c r="D24" s="340">
        <v>97.68177028451001</v>
      </c>
      <c r="E24" s="340">
        <v>99.41018766756032</v>
      </c>
      <c r="F24" s="344">
        <v>847.768</v>
      </c>
      <c r="G24" s="345">
        <v>3.016</v>
      </c>
      <c r="H24" s="346">
        <v>91.50485436893204</v>
      </c>
      <c r="I24" s="346">
        <v>111.29151291512915</v>
      </c>
      <c r="J24" s="343">
        <v>2309.932</v>
      </c>
    </row>
    <row r="25" spans="1:10" ht="18.75" customHeight="1">
      <c r="A25" s="135">
        <v>21</v>
      </c>
      <c r="B25" s="137" t="s">
        <v>122</v>
      </c>
      <c r="C25" s="339">
        <v>28.185</v>
      </c>
      <c r="D25" s="340">
        <v>100.13144806025296</v>
      </c>
      <c r="E25" s="340">
        <v>101.50903983288914</v>
      </c>
      <c r="F25" s="344">
        <v>47185.502</v>
      </c>
      <c r="G25" s="345">
        <v>45.364</v>
      </c>
      <c r="H25" s="346">
        <v>95.31053029666359</v>
      </c>
      <c r="I25" s="346">
        <v>88.85145722344093</v>
      </c>
      <c r="J25" s="343">
        <v>89313.109</v>
      </c>
    </row>
    <row r="26" spans="1:10" ht="18.75" customHeight="1">
      <c r="A26" s="135">
        <v>22</v>
      </c>
      <c r="B26" s="137" t="s">
        <v>123</v>
      </c>
      <c r="C26" s="339">
        <v>18.505</v>
      </c>
      <c r="D26" s="340">
        <v>117.29842799188641</v>
      </c>
      <c r="E26" s="340">
        <v>127.17339014500722</v>
      </c>
      <c r="F26" s="344">
        <v>2730.386</v>
      </c>
      <c r="G26" s="345">
        <v>55.396</v>
      </c>
      <c r="H26" s="346">
        <v>103.5245748458232</v>
      </c>
      <c r="I26" s="346">
        <v>86.62934350858536</v>
      </c>
      <c r="J26" s="343">
        <v>6905.316</v>
      </c>
    </row>
    <row r="27" spans="1:10" ht="18.75" customHeight="1">
      <c r="A27" s="135">
        <v>23</v>
      </c>
      <c r="B27" s="137" t="s">
        <v>32</v>
      </c>
      <c r="C27" s="339">
        <v>10.744</v>
      </c>
      <c r="D27" s="340">
        <v>111.91666666666666</v>
      </c>
      <c r="E27" s="340">
        <v>111.49854711498548</v>
      </c>
      <c r="F27" s="344">
        <v>2323.225</v>
      </c>
      <c r="G27" s="345">
        <v>99.514</v>
      </c>
      <c r="H27" s="346">
        <v>102.34064871757955</v>
      </c>
      <c r="I27" s="346">
        <v>117.22976156818396</v>
      </c>
      <c r="J27" s="343">
        <v>14616.62</v>
      </c>
    </row>
    <row r="28" spans="1:10" ht="18.75" customHeight="1">
      <c r="A28" s="135">
        <v>24</v>
      </c>
      <c r="B28" s="137" t="s">
        <v>124</v>
      </c>
      <c r="C28" s="339">
        <v>192.054</v>
      </c>
      <c r="D28" s="340">
        <v>105.09455850807687</v>
      </c>
      <c r="E28" s="340">
        <v>102.65985310939823</v>
      </c>
      <c r="F28" s="344">
        <v>54288.335</v>
      </c>
      <c r="G28" s="345">
        <v>324.672</v>
      </c>
      <c r="H28" s="346">
        <v>102.3439962677628</v>
      </c>
      <c r="I28" s="346">
        <v>110.4033623732479</v>
      </c>
      <c r="J28" s="343">
        <v>113511.318</v>
      </c>
    </row>
    <row r="29" spans="1:10" ht="18.75" customHeight="1">
      <c r="A29" s="135">
        <v>25</v>
      </c>
      <c r="B29" s="137" t="s">
        <v>125</v>
      </c>
      <c r="C29" s="339">
        <v>207.667</v>
      </c>
      <c r="D29" s="340">
        <v>104.03741333012707</v>
      </c>
      <c r="E29" s="340">
        <v>82.08376483236756</v>
      </c>
      <c r="F29" s="344">
        <v>162399.814</v>
      </c>
      <c r="G29" s="345">
        <v>335.374</v>
      </c>
      <c r="H29" s="346">
        <v>97.54433317724255</v>
      </c>
      <c r="I29" s="346">
        <v>81.01349604925925</v>
      </c>
      <c r="J29" s="343">
        <v>421870.359</v>
      </c>
    </row>
    <row r="30" spans="1:10" ht="18.75" customHeight="1">
      <c r="A30" s="135">
        <v>26</v>
      </c>
      <c r="B30" s="137" t="s">
        <v>126</v>
      </c>
      <c r="C30" s="339">
        <v>95.18</v>
      </c>
      <c r="D30" s="340">
        <v>113.92253554842726</v>
      </c>
      <c r="E30" s="340">
        <v>115.88238875022829</v>
      </c>
      <c r="F30" s="344">
        <v>13229.396</v>
      </c>
      <c r="G30" s="345">
        <v>174.001</v>
      </c>
      <c r="H30" s="346">
        <v>96.95539520240716</v>
      </c>
      <c r="I30" s="346">
        <v>99.75234044016901</v>
      </c>
      <c r="J30" s="343">
        <v>33023.512</v>
      </c>
    </row>
    <row r="31" spans="1:10" ht="18.75" customHeight="1">
      <c r="A31" s="135">
        <v>27</v>
      </c>
      <c r="B31" s="137" t="s">
        <v>127</v>
      </c>
      <c r="C31" s="339">
        <v>20.11</v>
      </c>
      <c r="D31" s="340">
        <v>98.36145756908779</v>
      </c>
      <c r="E31" s="340">
        <v>98.4577723378213</v>
      </c>
      <c r="F31" s="344">
        <v>3994.203</v>
      </c>
      <c r="G31" s="345">
        <v>51.403</v>
      </c>
      <c r="H31" s="346">
        <v>98.64136170866036</v>
      </c>
      <c r="I31" s="346">
        <v>94.85348390906407</v>
      </c>
      <c r="J31" s="343">
        <v>9743.01</v>
      </c>
    </row>
    <row r="32" spans="1:10" ht="18.75" customHeight="1">
      <c r="A32" s="135">
        <v>28</v>
      </c>
      <c r="B32" s="137" t="s">
        <v>128</v>
      </c>
      <c r="C32" s="339">
        <v>0.554</v>
      </c>
      <c r="D32" s="340">
        <v>111.24497991967873</v>
      </c>
      <c r="E32" s="340">
        <v>70.75351213282248</v>
      </c>
      <c r="F32" s="344">
        <v>234.551</v>
      </c>
      <c r="G32" s="345">
        <v>3.604</v>
      </c>
      <c r="H32" s="346">
        <v>101.03728623493132</v>
      </c>
      <c r="I32" s="346">
        <v>71.96485623003196</v>
      </c>
      <c r="J32" s="343">
        <v>1619.618</v>
      </c>
    </row>
    <row r="33" spans="1:10" ht="18.75" customHeight="1">
      <c r="A33" s="135">
        <v>29</v>
      </c>
      <c r="B33" s="137" t="s">
        <v>129</v>
      </c>
      <c r="C33" s="339">
        <v>20.404</v>
      </c>
      <c r="D33" s="340">
        <v>143.74075378654456</v>
      </c>
      <c r="E33" s="340">
        <v>135.70098430433626</v>
      </c>
      <c r="F33" s="344">
        <v>35796.799</v>
      </c>
      <c r="G33" s="345">
        <v>73.073</v>
      </c>
      <c r="H33" s="346">
        <v>107.4129060708511</v>
      </c>
      <c r="I33" s="346">
        <v>103.4471530904046</v>
      </c>
      <c r="J33" s="343">
        <v>78049.872</v>
      </c>
    </row>
    <row r="34" spans="1:10" ht="18.75" customHeight="1">
      <c r="A34" s="135">
        <v>30</v>
      </c>
      <c r="B34" s="137" t="s">
        <v>131</v>
      </c>
      <c r="C34" s="339">
        <v>1.98</v>
      </c>
      <c r="D34" s="340">
        <v>72.6605504587156</v>
      </c>
      <c r="E34" s="340">
        <v>97.1540726202159</v>
      </c>
      <c r="F34" s="344">
        <v>1990.301</v>
      </c>
      <c r="G34" s="345">
        <v>12.536</v>
      </c>
      <c r="H34" s="346">
        <v>99.53156014291386</v>
      </c>
      <c r="I34" s="346">
        <v>157.07304849016415</v>
      </c>
      <c r="J34" s="343">
        <v>11906.077</v>
      </c>
    </row>
    <row r="35" spans="1:10" ht="18.75" customHeight="1">
      <c r="A35" s="135">
        <v>31</v>
      </c>
      <c r="B35" s="137" t="s">
        <v>132</v>
      </c>
      <c r="C35" s="339">
        <v>6.736</v>
      </c>
      <c r="D35" s="340">
        <v>113.28624285233771</v>
      </c>
      <c r="E35" s="340">
        <v>115.54030874785593</v>
      </c>
      <c r="F35" s="344">
        <v>2273.555</v>
      </c>
      <c r="G35" s="345">
        <v>17.423</v>
      </c>
      <c r="H35" s="346">
        <v>96.06859285399206</v>
      </c>
      <c r="I35" s="346">
        <v>83.67190126302646</v>
      </c>
      <c r="J35" s="343">
        <v>4279.769</v>
      </c>
    </row>
    <row r="36" spans="1:10" ht="18.75" customHeight="1">
      <c r="A36" s="135">
        <v>32</v>
      </c>
      <c r="B36" s="137" t="s">
        <v>133</v>
      </c>
      <c r="C36" s="339">
        <v>25.586</v>
      </c>
      <c r="D36" s="340">
        <v>101.27454084863838</v>
      </c>
      <c r="E36" s="340">
        <v>75.81037037037038</v>
      </c>
      <c r="F36" s="344">
        <v>4444.032</v>
      </c>
      <c r="G36" s="345">
        <v>74.633</v>
      </c>
      <c r="H36" s="346">
        <v>123.509358399391</v>
      </c>
      <c r="I36" s="346">
        <v>93.6811979866193</v>
      </c>
      <c r="J36" s="343">
        <v>14644.649</v>
      </c>
    </row>
    <row r="37" spans="1:10" ht="18.75" customHeight="1">
      <c r="A37" s="135">
        <v>33</v>
      </c>
      <c r="B37" s="137" t="s">
        <v>134</v>
      </c>
      <c r="C37" s="339">
        <v>355.749</v>
      </c>
      <c r="D37" s="340">
        <v>100.46455278675191</v>
      </c>
      <c r="E37" s="340">
        <v>104.05455603752117</v>
      </c>
      <c r="F37" s="344">
        <v>119222.778</v>
      </c>
      <c r="G37" s="345">
        <v>330.599</v>
      </c>
      <c r="H37" s="346">
        <v>94.05162898141721</v>
      </c>
      <c r="I37" s="346">
        <v>102.84104695364363</v>
      </c>
      <c r="J37" s="343">
        <v>114684.089</v>
      </c>
    </row>
    <row r="38" spans="1:10" ht="18.75" customHeight="1">
      <c r="A38" s="135">
        <v>34</v>
      </c>
      <c r="B38" s="137" t="s">
        <v>11</v>
      </c>
      <c r="C38" s="339">
        <v>372.194</v>
      </c>
      <c r="D38" s="340">
        <v>106.99903406085416</v>
      </c>
      <c r="E38" s="340">
        <v>96.55639378625463</v>
      </c>
      <c r="F38" s="344">
        <v>126645.829</v>
      </c>
      <c r="G38" s="345">
        <v>453.172</v>
      </c>
      <c r="H38" s="346">
        <v>91.92875689711133</v>
      </c>
      <c r="I38" s="346">
        <v>95.3315774858845</v>
      </c>
      <c r="J38" s="343">
        <v>173428.462</v>
      </c>
    </row>
    <row r="39" spans="1:10" ht="18.75" customHeight="1">
      <c r="A39" s="135">
        <v>35</v>
      </c>
      <c r="B39" s="137" t="s">
        <v>46</v>
      </c>
      <c r="C39" s="339">
        <v>10.681</v>
      </c>
      <c r="D39" s="340">
        <v>128.91973445986721</v>
      </c>
      <c r="E39" s="340">
        <v>145.55737258108476</v>
      </c>
      <c r="F39" s="344">
        <v>9674.301</v>
      </c>
      <c r="G39" s="345">
        <v>31.701</v>
      </c>
      <c r="H39" s="346">
        <v>106.16543871399867</v>
      </c>
      <c r="I39" s="346">
        <v>112.91942722804018</v>
      </c>
      <c r="J39" s="343">
        <v>31427.779</v>
      </c>
    </row>
    <row r="40" spans="1:10" ht="18.75" customHeight="1">
      <c r="A40" s="135">
        <v>36</v>
      </c>
      <c r="B40" s="137" t="s">
        <v>135</v>
      </c>
      <c r="C40" s="339">
        <v>151.393</v>
      </c>
      <c r="D40" s="340">
        <v>104.3075354310636</v>
      </c>
      <c r="E40" s="340">
        <v>85.2399666681681</v>
      </c>
      <c r="F40" s="344">
        <v>59427.557</v>
      </c>
      <c r="G40" s="345">
        <v>434.552</v>
      </c>
      <c r="H40" s="346">
        <v>97.14653622942171</v>
      </c>
      <c r="I40" s="346">
        <v>110.48194363934059</v>
      </c>
      <c r="J40" s="343">
        <v>275657.566</v>
      </c>
    </row>
    <row r="41" spans="1:10" ht="18.75" customHeight="1">
      <c r="A41" s="135">
        <v>37</v>
      </c>
      <c r="B41" s="137" t="s">
        <v>136</v>
      </c>
      <c r="C41" s="339">
        <v>19.71</v>
      </c>
      <c r="D41" s="340">
        <v>120.63161760205642</v>
      </c>
      <c r="E41" s="340">
        <v>142.82608695652175</v>
      </c>
      <c r="F41" s="344">
        <v>5029.324</v>
      </c>
      <c r="G41" s="345">
        <v>50.422</v>
      </c>
      <c r="H41" s="346">
        <v>98.9345629353478</v>
      </c>
      <c r="I41" s="346">
        <v>137.11690642591032</v>
      </c>
      <c r="J41" s="343">
        <v>19027.356</v>
      </c>
    </row>
    <row r="42" spans="1:10" ht="18.75" customHeight="1">
      <c r="A42" s="135">
        <v>38</v>
      </c>
      <c r="B42" s="137" t="s">
        <v>15</v>
      </c>
      <c r="C42" s="339">
        <v>74.564</v>
      </c>
      <c r="D42" s="340">
        <v>105.14263152699634</v>
      </c>
      <c r="E42" s="340">
        <v>94.15003093551523</v>
      </c>
      <c r="F42" s="344">
        <v>62071.768</v>
      </c>
      <c r="G42" s="345">
        <v>146.552</v>
      </c>
      <c r="H42" s="346">
        <v>97.79847982329115</v>
      </c>
      <c r="I42" s="346">
        <v>83.88684731714577</v>
      </c>
      <c r="J42" s="343">
        <v>145312.999</v>
      </c>
    </row>
    <row r="43" spans="1:10" ht="18.75" customHeight="1">
      <c r="A43" s="135">
        <v>39</v>
      </c>
      <c r="B43" s="137" t="s">
        <v>37</v>
      </c>
      <c r="C43" s="339">
        <v>27.448</v>
      </c>
      <c r="D43" s="340">
        <v>107.50430831897226</v>
      </c>
      <c r="E43" s="340">
        <v>95.02180987329503</v>
      </c>
      <c r="F43" s="344">
        <v>4941.948</v>
      </c>
      <c r="G43" s="345">
        <v>48.207</v>
      </c>
      <c r="H43" s="346">
        <v>103.53070034147285</v>
      </c>
      <c r="I43" s="346">
        <v>102.26997899739058</v>
      </c>
      <c r="J43" s="343">
        <v>11418.91</v>
      </c>
    </row>
    <row r="44" spans="1:10" ht="18.75" customHeight="1">
      <c r="A44" s="135">
        <v>40</v>
      </c>
      <c r="B44" s="137" t="s">
        <v>137</v>
      </c>
      <c r="C44" s="339">
        <v>150.5</v>
      </c>
      <c r="D44" s="340">
        <v>104.28937703554848</v>
      </c>
      <c r="E44" s="340">
        <v>110.40766471283004</v>
      </c>
      <c r="F44" s="344">
        <v>47277.145</v>
      </c>
      <c r="G44" s="345">
        <v>844.904</v>
      </c>
      <c r="H44" s="347">
        <v>99.79695803208747</v>
      </c>
      <c r="I44" s="346">
        <v>98.42295693826723</v>
      </c>
      <c r="J44" s="343">
        <v>322985.803</v>
      </c>
    </row>
    <row r="45" spans="1:10" ht="18.75" customHeight="1">
      <c r="A45" s="138"/>
      <c r="B45" s="139" t="s">
        <v>138</v>
      </c>
      <c r="C45" s="348">
        <v>2484.759</v>
      </c>
      <c r="D45" s="349">
        <v>101.81193654841678</v>
      </c>
      <c r="E45" s="350">
        <v>97.32260500502132</v>
      </c>
      <c r="F45" s="351">
        <v>1146135.758</v>
      </c>
      <c r="G45" s="352">
        <v>5075.18375</v>
      </c>
      <c r="H45" s="353">
        <v>97.30129530175897</v>
      </c>
      <c r="I45" s="350">
        <v>98.74290628433138</v>
      </c>
      <c r="J45" s="354">
        <v>2686367.239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27"/>
  <sheetViews>
    <sheetView tabSelected="1" view="pageBreakPreview" zoomScale="85" zoomScaleNormal="85" zoomScaleSheetLayoutView="85" zoomScalePageLayoutView="0" workbookViewId="0" topLeftCell="A73">
      <selection activeCell="B78" sqref="B78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5" t="s">
        <v>139</v>
      </c>
      <c r="B1" s="146" t="s">
        <v>140</v>
      </c>
      <c r="C1" s="146"/>
      <c r="D1" s="146"/>
      <c r="E1" s="146" t="str">
        <f>'ＡＢ表 '!D4</f>
        <v>令和3年12月</v>
      </c>
      <c r="F1" s="146"/>
      <c r="G1" s="146"/>
      <c r="H1" s="146"/>
      <c r="I1" s="146"/>
      <c r="J1" s="146" t="s">
        <v>141</v>
      </c>
      <c r="K1" s="146"/>
      <c r="L1" s="146"/>
      <c r="M1" s="146"/>
      <c r="N1" s="147"/>
      <c r="O1" s="147"/>
      <c r="P1" s="148"/>
      <c r="Q1" s="147"/>
      <c r="R1" s="147"/>
    </row>
    <row r="2" spans="1:18" ht="12" customHeight="1">
      <c r="A2" s="149" t="s">
        <v>69</v>
      </c>
      <c r="B2" s="150"/>
      <c r="C2" s="151"/>
      <c r="D2" s="151"/>
      <c r="E2" s="151" t="s">
        <v>143</v>
      </c>
      <c r="F2" s="152"/>
      <c r="G2" s="152"/>
      <c r="H2" s="151"/>
      <c r="I2" s="151" t="s">
        <v>110</v>
      </c>
      <c r="J2" s="152"/>
      <c r="K2" s="152"/>
      <c r="L2" s="152"/>
      <c r="M2" s="152"/>
      <c r="N2" s="397" t="s">
        <v>144</v>
      </c>
      <c r="O2" s="398"/>
      <c r="P2" s="398"/>
      <c r="Q2" s="398"/>
      <c r="R2" s="399"/>
    </row>
    <row r="3" spans="1:18" ht="12.75" customHeight="1">
      <c r="A3" s="154"/>
      <c r="B3" s="155" t="s">
        <v>145</v>
      </c>
      <c r="C3" s="156" t="s">
        <v>5</v>
      </c>
      <c r="D3" s="157"/>
      <c r="E3" s="155" t="s">
        <v>147</v>
      </c>
      <c r="F3" s="156"/>
      <c r="G3" s="157"/>
      <c r="H3" s="155" t="s">
        <v>148</v>
      </c>
      <c r="I3" s="156"/>
      <c r="J3" s="157"/>
      <c r="K3" s="400" t="s">
        <v>149</v>
      </c>
      <c r="L3" s="401"/>
      <c r="M3" s="157"/>
      <c r="N3" s="155" t="s">
        <v>150</v>
      </c>
      <c r="O3" s="156"/>
      <c r="P3" s="156"/>
      <c r="Q3" s="156"/>
      <c r="R3" s="157"/>
    </row>
    <row r="4" spans="1:18" s="140" customFormat="1" ht="12" customHeight="1">
      <c r="A4" s="158" t="s">
        <v>151</v>
      </c>
      <c r="B4" s="159" t="s">
        <v>152</v>
      </c>
      <c r="C4" s="160" t="s">
        <v>21</v>
      </c>
      <c r="D4" s="160" t="s">
        <v>65</v>
      </c>
      <c r="E4" s="159" t="s">
        <v>153</v>
      </c>
      <c r="F4" s="160" t="s">
        <v>72</v>
      </c>
      <c r="G4" s="160" t="s">
        <v>65</v>
      </c>
      <c r="H4" s="159" t="s">
        <v>152</v>
      </c>
      <c r="I4" s="160" t="s">
        <v>21</v>
      </c>
      <c r="J4" s="160" t="s">
        <v>65</v>
      </c>
      <c r="K4" s="159" t="s">
        <v>154</v>
      </c>
      <c r="L4" s="160" t="s">
        <v>21</v>
      </c>
      <c r="M4" s="160" t="s">
        <v>65</v>
      </c>
      <c r="N4" s="159" t="s">
        <v>155</v>
      </c>
      <c r="O4" s="160" t="s">
        <v>21</v>
      </c>
      <c r="P4" s="160" t="s">
        <v>156</v>
      </c>
      <c r="Q4" s="161" t="s">
        <v>93</v>
      </c>
      <c r="R4" s="160" t="s">
        <v>34</v>
      </c>
    </row>
    <row r="5" spans="1:18" ht="13.5">
      <c r="A5" s="162" t="s">
        <v>157</v>
      </c>
      <c r="B5" s="163">
        <v>2753.8</v>
      </c>
      <c r="C5" s="164">
        <v>100.982764943161</v>
      </c>
      <c r="D5" s="165">
        <f>B5/2754*100</f>
        <v>99.9927378358751</v>
      </c>
      <c r="E5" s="166">
        <v>795033</v>
      </c>
      <c r="F5" s="165">
        <v>104.340653499729</v>
      </c>
      <c r="G5" s="165">
        <f>E5/795033*100</f>
        <v>100</v>
      </c>
      <c r="H5" s="167">
        <v>4884.9</v>
      </c>
      <c r="I5" s="165">
        <v>103.67595559989</v>
      </c>
      <c r="J5" s="165">
        <f>H5/4885*100</f>
        <v>99.99795291709313</v>
      </c>
      <c r="K5" s="166">
        <v>1474286</v>
      </c>
      <c r="L5" s="165">
        <v>106.831544698952</v>
      </c>
      <c r="M5" s="165">
        <f>K5/1474286*100</f>
        <v>100</v>
      </c>
      <c r="N5" s="168">
        <v>4946.6</v>
      </c>
      <c r="O5" s="165">
        <v>101.558297575297</v>
      </c>
      <c r="P5" s="165">
        <f>N5/4947*100</f>
        <v>99.9919142914898</v>
      </c>
      <c r="Q5" s="169">
        <v>74.3</v>
      </c>
      <c r="R5" s="165">
        <v>53.1</v>
      </c>
    </row>
    <row r="6" spans="1:18" ht="12" customHeight="1">
      <c r="A6" s="170" t="s">
        <v>158</v>
      </c>
      <c r="B6" s="171">
        <v>2464.433333333333</v>
      </c>
      <c r="C6" s="172">
        <v>101.96248793269893</v>
      </c>
      <c r="D6" s="172">
        <v>89.48559670781891</v>
      </c>
      <c r="E6" s="173">
        <v>735131.9166666666</v>
      </c>
      <c r="F6" s="172">
        <v>107.73073565667563</v>
      </c>
      <c r="G6" s="172">
        <v>92.46558528597765</v>
      </c>
      <c r="H6" s="173">
        <v>4706.758333333334</v>
      </c>
      <c r="I6" s="172">
        <v>94.95175173155809</v>
      </c>
      <c r="J6" s="172">
        <v>96.35124530876836</v>
      </c>
      <c r="K6" s="174">
        <v>1342946.0833333333</v>
      </c>
      <c r="L6" s="172">
        <v>98.97345616459388</v>
      </c>
      <c r="M6" s="172">
        <v>91.09128644871709</v>
      </c>
      <c r="N6" s="175">
        <v>6470.85</v>
      </c>
      <c r="O6" s="172">
        <v>99.52703949796972</v>
      </c>
      <c r="P6" s="172">
        <v>130.80351728320196</v>
      </c>
      <c r="Q6" s="176">
        <v>72.775</v>
      </c>
      <c r="R6" s="172">
        <v>52.59166666666666</v>
      </c>
    </row>
    <row r="7" spans="1:18" ht="12" customHeight="1">
      <c r="A7" s="170" t="s">
        <v>159</v>
      </c>
      <c r="B7" s="171">
        <v>2492.4</v>
      </c>
      <c r="C7" s="172">
        <v>101.13481124802189</v>
      </c>
      <c r="D7" s="172">
        <v>90.50108932461875</v>
      </c>
      <c r="E7" s="173">
        <v>746715</v>
      </c>
      <c r="F7" s="172">
        <v>101.57564691053749</v>
      </c>
      <c r="G7" s="172">
        <v>93.92251642384656</v>
      </c>
      <c r="H7" s="173">
        <v>4822.3</v>
      </c>
      <c r="I7" s="172">
        <v>102.4</v>
      </c>
      <c r="J7" s="172">
        <v>98.7164790174002</v>
      </c>
      <c r="K7" s="174">
        <v>1405612</v>
      </c>
      <c r="L7" s="172">
        <v>104.66630175584737</v>
      </c>
      <c r="M7" s="172">
        <v>95.34188074769753</v>
      </c>
      <c r="N7" s="175">
        <v>6522.9</v>
      </c>
      <c r="O7" s="172">
        <v>100.80437655022136</v>
      </c>
      <c r="P7" s="172">
        <v>131.8556701030928</v>
      </c>
      <c r="Q7" s="176">
        <v>73.8</v>
      </c>
      <c r="R7" s="172">
        <v>51.6</v>
      </c>
    </row>
    <row r="8" spans="1:18" ht="12" customHeight="1">
      <c r="A8" s="170" t="s">
        <v>160</v>
      </c>
      <c r="B8" s="171">
        <v>2535.2312726916666</v>
      </c>
      <c r="C8" s="172">
        <v>101.7</v>
      </c>
      <c r="D8" s="172">
        <v>92</v>
      </c>
      <c r="E8" s="173">
        <v>784773.6968983333</v>
      </c>
      <c r="F8" s="172">
        <v>105.1</v>
      </c>
      <c r="G8" s="172">
        <v>98.70957518723542</v>
      </c>
      <c r="H8" s="173">
        <v>4702.893503175</v>
      </c>
      <c r="I8" s="172">
        <v>97.5</v>
      </c>
      <c r="J8" s="172">
        <v>96.27212903121801</v>
      </c>
      <c r="K8" s="174">
        <v>1470211.7803914582</v>
      </c>
      <c r="L8" s="172">
        <v>104.6</v>
      </c>
      <c r="M8" s="172">
        <v>99.7</v>
      </c>
      <c r="N8" s="175">
        <v>6590.828702791666</v>
      </c>
      <c r="O8" s="172">
        <v>101</v>
      </c>
      <c r="P8" s="172">
        <v>133.2287993287177</v>
      </c>
      <c r="Q8" s="176">
        <v>74.20833333333333</v>
      </c>
      <c r="R8" s="172">
        <v>53.99690199148498</v>
      </c>
    </row>
    <row r="9" spans="1:18" ht="12" customHeight="1">
      <c r="A9" s="170" t="s">
        <v>146</v>
      </c>
      <c r="B9" s="171">
        <v>2568.1695657124997</v>
      </c>
      <c r="C9" s="172">
        <v>101.3</v>
      </c>
      <c r="D9" s="172">
        <v>93.2</v>
      </c>
      <c r="E9" s="173">
        <v>789332.0649583332</v>
      </c>
      <c r="F9" s="172">
        <v>100.6</v>
      </c>
      <c r="G9" s="172">
        <v>99.28293101774808</v>
      </c>
      <c r="H9" s="173">
        <v>4795.503007164584</v>
      </c>
      <c r="I9" s="172">
        <v>102</v>
      </c>
      <c r="J9" s="172">
        <v>98.16792235751451</v>
      </c>
      <c r="K9" s="174">
        <v>1579078.7856666667</v>
      </c>
      <c r="L9" s="172">
        <v>107.4</v>
      </c>
      <c r="M9" s="172">
        <v>107.10803640994126</v>
      </c>
      <c r="N9" s="175">
        <v>6782.471259208334</v>
      </c>
      <c r="O9" s="172">
        <v>102.9</v>
      </c>
      <c r="P9" s="172">
        <v>137.1027139520585</v>
      </c>
      <c r="Q9" s="176">
        <v>75.67339318160273</v>
      </c>
      <c r="R9" s="172">
        <v>53.3963846414786</v>
      </c>
    </row>
    <row r="10" spans="1:18" ht="12" customHeight="1">
      <c r="A10" s="170" t="s">
        <v>42</v>
      </c>
      <c r="B10" s="171">
        <v>2553.7</v>
      </c>
      <c r="C10" s="172">
        <v>99.5</v>
      </c>
      <c r="D10" s="172">
        <v>92.7</v>
      </c>
      <c r="E10" s="173">
        <v>800434.6166666667</v>
      </c>
      <c r="F10" s="172">
        <v>101.4</v>
      </c>
      <c r="G10" s="172">
        <v>100.7</v>
      </c>
      <c r="H10" s="173">
        <v>4852</v>
      </c>
      <c r="I10" s="172">
        <v>101.2</v>
      </c>
      <c r="J10" s="172">
        <v>99.3</v>
      </c>
      <c r="K10" s="174">
        <v>1633580.9166666667</v>
      </c>
      <c r="L10" s="172">
        <v>103.5</v>
      </c>
      <c r="M10" s="172">
        <v>110.8</v>
      </c>
      <c r="N10" s="175">
        <v>6978.366666666666</v>
      </c>
      <c r="O10" s="172">
        <v>102.9</v>
      </c>
      <c r="P10" s="172">
        <v>141.1</v>
      </c>
      <c r="Q10" s="176">
        <v>77</v>
      </c>
      <c r="R10" s="172">
        <v>52.60833333333334</v>
      </c>
    </row>
    <row r="11" spans="1:18" ht="12" customHeight="1">
      <c r="A11" s="170" t="s">
        <v>130</v>
      </c>
      <c r="B11" s="171">
        <v>2167</v>
      </c>
      <c r="C11" s="172">
        <v>84.8</v>
      </c>
      <c r="D11" s="172">
        <v>78.7</v>
      </c>
      <c r="E11" s="173">
        <v>761078.9083333332</v>
      </c>
      <c r="F11" s="172">
        <v>95.1</v>
      </c>
      <c r="G11" s="172">
        <v>95.7</v>
      </c>
      <c r="H11" s="173">
        <v>4750</v>
      </c>
      <c r="I11" s="172">
        <v>97.9</v>
      </c>
      <c r="J11" s="172">
        <v>97.2</v>
      </c>
      <c r="K11" s="174">
        <v>1671764.1</v>
      </c>
      <c r="L11" s="172">
        <v>102.3</v>
      </c>
      <c r="M11" s="172">
        <v>113.4</v>
      </c>
      <c r="N11" s="175">
        <v>7138.791666666668</v>
      </c>
      <c r="O11" s="172">
        <v>102.3</v>
      </c>
      <c r="P11" s="172">
        <v>144.3</v>
      </c>
      <c r="Q11" s="176">
        <v>76.6</v>
      </c>
      <c r="R11" s="172">
        <v>46</v>
      </c>
    </row>
    <row r="12" spans="1:18" ht="12" customHeight="1">
      <c r="A12" s="170" t="s">
        <v>161</v>
      </c>
      <c r="B12" s="171">
        <v>2341.0416666666665</v>
      </c>
      <c r="C12" s="172">
        <v>108</v>
      </c>
      <c r="D12" s="172">
        <v>85</v>
      </c>
      <c r="E12" s="173">
        <v>855246.5083333334</v>
      </c>
      <c r="F12" s="172">
        <v>112.4</v>
      </c>
      <c r="G12" s="172">
        <v>107.6</v>
      </c>
      <c r="H12" s="173">
        <v>4693.475</v>
      </c>
      <c r="I12" s="172">
        <v>98.8</v>
      </c>
      <c r="J12" s="172">
        <v>96.1</v>
      </c>
      <c r="K12" s="174">
        <v>1743489.2583333335</v>
      </c>
      <c r="L12" s="172">
        <v>104.3</v>
      </c>
      <c r="M12" s="172">
        <v>118.3</v>
      </c>
      <c r="N12" s="175">
        <v>7126.05</v>
      </c>
      <c r="O12" s="172">
        <v>99.8</v>
      </c>
      <c r="P12" s="172">
        <v>144.1</v>
      </c>
      <c r="Q12" s="176">
        <v>76.52499999999999</v>
      </c>
      <c r="R12" s="172">
        <v>49.75</v>
      </c>
    </row>
    <row r="13" spans="1:18" ht="12" customHeight="1">
      <c r="A13" s="170" t="s">
        <v>162</v>
      </c>
      <c r="B13" s="171">
        <v>2284</v>
      </c>
      <c r="C13" s="172">
        <v>97.6</v>
      </c>
      <c r="D13" s="172">
        <v>82.9</v>
      </c>
      <c r="E13" s="173">
        <v>874831</v>
      </c>
      <c r="F13" s="172">
        <v>102.3</v>
      </c>
      <c r="G13" s="172">
        <v>110</v>
      </c>
      <c r="H13" s="173">
        <v>4591</v>
      </c>
      <c r="I13" s="172">
        <v>97.8</v>
      </c>
      <c r="J13" s="172">
        <v>94</v>
      </c>
      <c r="K13" s="174">
        <v>1882007</v>
      </c>
      <c r="L13" s="172">
        <v>107.9</v>
      </c>
      <c r="M13" s="172">
        <v>127.7</v>
      </c>
      <c r="N13" s="175">
        <v>7019.1</v>
      </c>
      <c r="O13" s="172">
        <v>98.5</v>
      </c>
      <c r="P13" s="172">
        <v>141.9</v>
      </c>
      <c r="Q13" s="176">
        <v>78.1</v>
      </c>
      <c r="R13" s="172">
        <v>49.5</v>
      </c>
    </row>
    <row r="14" spans="1:18" ht="12" customHeight="1">
      <c r="A14" s="170" t="s">
        <v>163</v>
      </c>
      <c r="B14" s="171">
        <v>2266</v>
      </c>
      <c r="C14" s="172">
        <v>99.2</v>
      </c>
      <c r="D14" s="172">
        <v>82.3</v>
      </c>
      <c r="E14" s="173">
        <v>874347</v>
      </c>
      <c r="F14" s="172">
        <v>99.9</v>
      </c>
      <c r="G14" s="172">
        <v>110</v>
      </c>
      <c r="H14" s="173">
        <v>4681</v>
      </c>
      <c r="I14" s="172">
        <v>102.2</v>
      </c>
      <c r="J14" s="172">
        <v>95.8</v>
      </c>
      <c r="K14" s="174">
        <v>2008849</v>
      </c>
      <c r="L14" s="172">
        <v>106.7</v>
      </c>
      <c r="M14" s="172">
        <v>136.3</v>
      </c>
      <c r="N14" s="175">
        <v>7097.1</v>
      </c>
      <c r="O14" s="172">
        <v>101.1</v>
      </c>
      <c r="P14" s="172">
        <v>143.5</v>
      </c>
      <c r="Q14" s="176">
        <v>79</v>
      </c>
      <c r="R14" s="172">
        <v>48.8</v>
      </c>
    </row>
    <row r="15" spans="1:18" ht="12" customHeight="1">
      <c r="A15" s="170" t="s">
        <v>164</v>
      </c>
      <c r="B15" s="171">
        <v>2306.1166666666672</v>
      </c>
      <c r="C15" s="172">
        <v>101.8</v>
      </c>
      <c r="D15" s="172">
        <v>83.7</v>
      </c>
      <c r="E15" s="173">
        <v>951702.8499999997</v>
      </c>
      <c r="F15" s="172">
        <v>108.8</v>
      </c>
      <c r="G15" s="172">
        <v>119.7</v>
      </c>
      <c r="H15" s="173">
        <v>4698.3583333333345</v>
      </c>
      <c r="I15" s="172">
        <v>100.4</v>
      </c>
      <c r="J15" s="172">
        <v>100.375</v>
      </c>
      <c r="K15" s="174">
        <v>2103227.3583333334</v>
      </c>
      <c r="L15" s="172">
        <v>104.7</v>
      </c>
      <c r="M15" s="172">
        <v>142.7</v>
      </c>
      <c r="N15" s="175">
        <v>7168.475000000001</v>
      </c>
      <c r="O15" s="172">
        <v>101</v>
      </c>
      <c r="P15" s="172">
        <v>144.9</v>
      </c>
      <c r="Q15" s="176">
        <v>79.56666666666666</v>
      </c>
      <c r="R15" s="172">
        <v>49.73333333333334</v>
      </c>
    </row>
    <row r="16" spans="1:18" ht="12" customHeight="1">
      <c r="A16" s="170" t="s">
        <v>165</v>
      </c>
      <c r="B16" s="171">
        <v>2369.6583333333333</v>
      </c>
      <c r="C16" s="172">
        <v>102.8</v>
      </c>
      <c r="D16" s="172">
        <v>86.1</v>
      </c>
      <c r="E16" s="173">
        <v>1005767</v>
      </c>
      <c r="F16" s="172">
        <v>105.7</v>
      </c>
      <c r="G16" s="172">
        <v>126.5</v>
      </c>
      <c r="H16" s="173">
        <v>4863</v>
      </c>
      <c r="I16" s="172">
        <v>103.5</v>
      </c>
      <c r="J16" s="172">
        <v>99.5</v>
      </c>
      <c r="K16" s="174">
        <v>2251158</v>
      </c>
      <c r="L16" s="172">
        <v>107</v>
      </c>
      <c r="M16" s="172">
        <v>152.7</v>
      </c>
      <c r="N16" s="177">
        <v>7310</v>
      </c>
      <c r="O16" s="172">
        <v>102</v>
      </c>
      <c r="P16" s="172">
        <v>147.8</v>
      </c>
      <c r="Q16" s="176">
        <v>79.9</v>
      </c>
      <c r="R16" s="172">
        <v>49.2</v>
      </c>
    </row>
    <row r="17" spans="1:18" s="141" customFormat="1" ht="12" customHeight="1">
      <c r="A17" s="170" t="s">
        <v>166</v>
      </c>
      <c r="B17" s="178">
        <v>2256</v>
      </c>
      <c r="C17" s="179">
        <v>95.2</v>
      </c>
      <c r="D17" s="180">
        <f>B17/2754*100</f>
        <v>81.91721132897604</v>
      </c>
      <c r="E17" s="181">
        <v>982965</v>
      </c>
      <c r="F17" s="179">
        <v>97.7</v>
      </c>
      <c r="G17" s="180">
        <f>E17/795033*100</f>
        <v>123.63826407205738</v>
      </c>
      <c r="H17" s="181">
        <v>4994</v>
      </c>
      <c r="I17" s="182">
        <v>102.7</v>
      </c>
      <c r="J17" s="180">
        <f>H17/4885*100</f>
        <v>102.23132036847493</v>
      </c>
      <c r="K17" s="183">
        <v>2189408</v>
      </c>
      <c r="L17" s="179">
        <v>97.3</v>
      </c>
      <c r="M17" s="180">
        <f>K17/1474286*100</f>
        <v>148.5063278088512</v>
      </c>
      <c r="N17" s="184">
        <v>7427.7</v>
      </c>
      <c r="O17" s="179">
        <v>101.6</v>
      </c>
      <c r="P17" s="180">
        <f>N17/4947*100</f>
        <v>150.14554275318375</v>
      </c>
      <c r="Q17" s="180">
        <v>80</v>
      </c>
      <c r="R17" s="179">
        <v>45.8</v>
      </c>
    </row>
    <row r="18" spans="1:18" s="141" customFormat="1" ht="12" customHeight="1">
      <c r="A18" s="170" t="s">
        <v>167</v>
      </c>
      <c r="B18" s="178">
        <v>2230</v>
      </c>
      <c r="C18" s="179">
        <v>98.8</v>
      </c>
      <c r="D18" s="180">
        <f>B18/2754*100</f>
        <v>80.97312999273784</v>
      </c>
      <c r="E18" s="181">
        <v>999059</v>
      </c>
      <c r="F18" s="179">
        <v>101.6</v>
      </c>
      <c r="G18" s="180">
        <f>E18/795033*100</f>
        <v>125.6625825594661</v>
      </c>
      <c r="H18" s="181">
        <v>4862</v>
      </c>
      <c r="I18" s="182">
        <v>97.4</v>
      </c>
      <c r="J18" s="180">
        <f>H18/4885*100</f>
        <v>99.52917093142273</v>
      </c>
      <c r="K18" s="183">
        <v>2234653</v>
      </c>
      <c r="L18" s="179">
        <v>102.1</v>
      </c>
      <c r="M18" s="180">
        <f>K18/1474286*100</f>
        <v>151.57527101254436</v>
      </c>
      <c r="N18" s="184">
        <v>7478.7</v>
      </c>
      <c r="O18" s="179">
        <v>100.7</v>
      </c>
      <c r="P18" s="180">
        <f>N18/4947*100</f>
        <v>151.1764705882353</v>
      </c>
      <c r="Q18" s="180">
        <v>80.1</v>
      </c>
      <c r="R18" s="179">
        <v>46.1</v>
      </c>
    </row>
    <row r="19" spans="1:18" s="141" customFormat="1" ht="12" customHeight="1">
      <c r="A19" s="170" t="s">
        <v>168</v>
      </c>
      <c r="B19" s="178">
        <v>2330</v>
      </c>
      <c r="C19" s="179">
        <v>101</v>
      </c>
      <c r="D19" s="180">
        <f>B19/2754*100</f>
        <v>84.60421205519245</v>
      </c>
      <c r="E19" s="181">
        <v>1045546</v>
      </c>
      <c r="F19" s="179">
        <v>104.7</v>
      </c>
      <c r="G19" s="180">
        <f>E19/795033*100</f>
        <v>131.509761230037</v>
      </c>
      <c r="H19" s="185">
        <v>4825</v>
      </c>
      <c r="I19" s="182">
        <v>99.2</v>
      </c>
      <c r="J19" s="180">
        <f>H19/4885*100</f>
        <v>98.77175025588537</v>
      </c>
      <c r="K19" s="183">
        <v>2310860</v>
      </c>
      <c r="L19" s="179">
        <v>103.4</v>
      </c>
      <c r="M19" s="180">
        <f>K19/1474286*100</f>
        <v>156.74434946814932</v>
      </c>
      <c r="N19" s="184">
        <v>7569.1</v>
      </c>
      <c r="O19" s="179">
        <v>101.2</v>
      </c>
      <c r="P19" s="180">
        <f>N19/4947*100</f>
        <v>153.00384071154235</v>
      </c>
      <c r="Q19" s="180">
        <v>80.5</v>
      </c>
      <c r="R19" s="179">
        <v>48.2</v>
      </c>
    </row>
    <row r="20" spans="1:18" s="141" customFormat="1" ht="12" customHeight="1">
      <c r="A20" s="170" t="s">
        <v>169</v>
      </c>
      <c r="B20" s="178">
        <v>2407.3</v>
      </c>
      <c r="C20" s="179">
        <v>104.5</v>
      </c>
      <c r="D20" s="180">
        <v>87.41103848946987</v>
      </c>
      <c r="E20" s="181">
        <v>1044095</v>
      </c>
      <c r="F20" s="179">
        <v>99.9</v>
      </c>
      <c r="G20" s="180">
        <v>131.32725308257645</v>
      </c>
      <c r="H20" s="185">
        <v>4941.7</v>
      </c>
      <c r="I20" s="182">
        <v>102.4</v>
      </c>
      <c r="J20" s="180">
        <v>101.16069600818834</v>
      </c>
      <c r="K20" s="183">
        <v>2369882</v>
      </c>
      <c r="L20" s="179">
        <v>102.6</v>
      </c>
      <c r="M20" s="180">
        <v>160.74777892484903</v>
      </c>
      <c r="N20" s="184">
        <v>7714</v>
      </c>
      <c r="O20" s="179">
        <v>102</v>
      </c>
      <c r="P20" s="180">
        <v>155.9328886193653</v>
      </c>
      <c r="Q20" s="180">
        <v>80.95</v>
      </c>
      <c r="R20" s="179">
        <v>48.725</v>
      </c>
    </row>
    <row r="21" spans="1:18" s="141" customFormat="1" ht="12" customHeight="1">
      <c r="A21" s="170" t="s">
        <v>28</v>
      </c>
      <c r="B21" s="178">
        <v>2499</v>
      </c>
      <c r="C21" s="179">
        <v>103.8</v>
      </c>
      <c r="D21" s="180">
        <v>90.74074074074075</v>
      </c>
      <c r="E21" s="181">
        <v>1092687</v>
      </c>
      <c r="F21" s="179">
        <v>104.7</v>
      </c>
      <c r="G21" s="180">
        <v>137.4392006369547</v>
      </c>
      <c r="H21" s="185">
        <v>5135</v>
      </c>
      <c r="I21" s="182">
        <v>103.9</v>
      </c>
      <c r="J21" s="180">
        <v>105.11770726714431</v>
      </c>
      <c r="K21" s="183">
        <v>2469268</v>
      </c>
      <c r="L21" s="179">
        <v>104.2</v>
      </c>
      <c r="M21" s="180">
        <v>167.4890760680085</v>
      </c>
      <c r="N21" s="184">
        <v>7798.8</v>
      </c>
      <c r="O21" s="179">
        <v>101.1</v>
      </c>
      <c r="P21" s="180">
        <v>157.64705882352942</v>
      </c>
      <c r="Q21" s="180">
        <v>81.8</v>
      </c>
      <c r="R21" s="179">
        <v>48.9</v>
      </c>
    </row>
    <row r="22" spans="1:18" s="141" customFormat="1" ht="12" customHeight="1">
      <c r="A22" s="170" t="s">
        <v>209</v>
      </c>
      <c r="B22" s="178">
        <v>2404.4333333333334</v>
      </c>
      <c r="C22" s="179">
        <v>96.2</v>
      </c>
      <c r="D22" s="180">
        <v>87.30694747034616</v>
      </c>
      <c r="E22" s="181">
        <v>1000162.5416666669</v>
      </c>
      <c r="F22" s="179">
        <v>91.5</v>
      </c>
      <c r="G22" s="180">
        <v>125.80138707030612</v>
      </c>
      <c r="H22" s="185">
        <v>5299.250000000001</v>
      </c>
      <c r="I22" s="182">
        <v>103.2</v>
      </c>
      <c r="J22" s="180">
        <v>108.48004094165815</v>
      </c>
      <c r="K22" s="183">
        <v>2447117.0083333333</v>
      </c>
      <c r="L22" s="179">
        <v>99.1</v>
      </c>
      <c r="M22" s="180">
        <v>165.98658661435658</v>
      </c>
      <c r="N22" s="184">
        <v>8027.083333333333</v>
      </c>
      <c r="O22" s="179">
        <v>102.9</v>
      </c>
      <c r="P22" s="180">
        <v>162.2616400512095</v>
      </c>
      <c r="Q22" s="180">
        <v>82.15833333333333</v>
      </c>
      <c r="R22" s="179">
        <v>45.7</v>
      </c>
    </row>
    <row r="23" spans="1:18" s="89" customFormat="1" ht="12" customHeight="1">
      <c r="A23" s="288" t="s">
        <v>214</v>
      </c>
      <c r="B23" s="294">
        <v>2381.058833333333</v>
      </c>
      <c r="C23" s="295">
        <f>(B23/B22)*100</f>
        <v>99.0278582618219</v>
      </c>
      <c r="D23" s="296">
        <f>B23/B$5*100</f>
        <v>86.46447938606046</v>
      </c>
      <c r="E23" s="297">
        <v>1060018.9333333333</v>
      </c>
      <c r="F23" s="295">
        <f>(E23/E22)*100</f>
        <v>105.98466640901407</v>
      </c>
      <c r="G23" s="296">
        <f>E23/$E$5*100</f>
        <v>133.33018042437652</v>
      </c>
      <c r="H23" s="298">
        <v>5154.301570833333</v>
      </c>
      <c r="I23" s="295">
        <f>(H23/H22)*100</f>
        <v>97.26473691245616</v>
      </c>
      <c r="J23" s="296">
        <f>H23/$H5*100</f>
        <v>105.51498640367937</v>
      </c>
      <c r="K23" s="299">
        <v>2603649.300083333</v>
      </c>
      <c r="L23" s="295">
        <f>(K23/K22)*100</f>
        <v>106.39660021228859</v>
      </c>
      <c r="M23" s="296">
        <f>K23/K$5*100</f>
        <v>176.60408496610108</v>
      </c>
      <c r="N23" s="300">
        <v>8460.525</v>
      </c>
      <c r="O23" s="295">
        <f>(N23/N22)*100</f>
        <v>105.39974046197769</v>
      </c>
      <c r="P23" s="296">
        <f>N23/N$5*100</f>
        <v>171.0371770509036</v>
      </c>
      <c r="Q23" s="372">
        <f>SUM(Q102:Q113)/12</f>
        <v>78.04166666666667</v>
      </c>
      <c r="R23" s="372">
        <f>SUM(R102:R113)/12</f>
        <v>46.199999999999996</v>
      </c>
    </row>
    <row r="24" spans="1:18" ht="5.25" customHeight="1">
      <c r="A24" s="186"/>
      <c r="B24" s="187"/>
      <c r="C24" s="188"/>
      <c r="D24" s="188"/>
      <c r="E24" s="189"/>
      <c r="F24" s="188"/>
      <c r="G24" s="188"/>
      <c r="H24" s="190"/>
      <c r="I24" s="188"/>
      <c r="J24" s="188"/>
      <c r="K24" s="191"/>
      <c r="L24" s="188"/>
      <c r="M24" s="188"/>
      <c r="N24" s="192"/>
      <c r="O24" s="188"/>
      <c r="P24" s="188"/>
      <c r="Q24" s="193"/>
      <c r="R24" s="188"/>
    </row>
    <row r="25" spans="1:18" ht="12.75" customHeight="1">
      <c r="A25" s="194" t="s">
        <v>29</v>
      </c>
      <c r="B25" s="195" t="s">
        <v>45</v>
      </c>
      <c r="C25" s="19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42" customFormat="1" ht="12.75" customHeight="1">
      <c r="A26" s="197" t="s">
        <v>170</v>
      </c>
      <c r="B26" s="150"/>
      <c r="C26" s="151"/>
      <c r="D26" s="151"/>
      <c r="E26" s="151" t="s">
        <v>171</v>
      </c>
      <c r="F26" s="151"/>
      <c r="G26" s="151"/>
      <c r="H26" s="151"/>
      <c r="I26" s="151"/>
      <c r="J26" s="151"/>
      <c r="K26" s="151"/>
      <c r="L26" s="151"/>
      <c r="M26" s="198"/>
      <c r="N26" s="397" t="s">
        <v>144</v>
      </c>
      <c r="O26" s="398"/>
      <c r="P26" s="398"/>
      <c r="Q26" s="398"/>
      <c r="R26" s="399"/>
    </row>
    <row r="27" spans="1:18" s="142" customFormat="1" ht="12" customHeight="1">
      <c r="A27" s="154"/>
      <c r="B27" s="155" t="s">
        <v>145</v>
      </c>
      <c r="C27" s="153"/>
      <c r="D27" s="157"/>
      <c r="E27" s="155" t="s">
        <v>172</v>
      </c>
      <c r="F27" s="156"/>
      <c r="G27" s="157"/>
      <c r="H27" s="155" t="s">
        <v>148</v>
      </c>
      <c r="I27" s="156"/>
      <c r="J27" s="157"/>
      <c r="K27" s="400" t="s">
        <v>149</v>
      </c>
      <c r="L27" s="401"/>
      <c r="M27" s="157"/>
      <c r="N27" s="155" t="s">
        <v>150</v>
      </c>
      <c r="O27" s="156"/>
      <c r="P27" s="156"/>
      <c r="Q27" s="156"/>
      <c r="R27" s="157"/>
    </row>
    <row r="28" spans="1:18" s="142" customFormat="1" ht="12" customHeight="1">
      <c r="A28" s="199" t="s">
        <v>173</v>
      </c>
      <c r="B28" s="159" t="s">
        <v>152</v>
      </c>
      <c r="C28" s="160" t="s">
        <v>176</v>
      </c>
      <c r="D28" s="160" t="s">
        <v>0</v>
      </c>
      <c r="E28" s="159" t="s">
        <v>153</v>
      </c>
      <c r="F28" s="160" t="s">
        <v>176</v>
      </c>
      <c r="G28" s="160" t="s">
        <v>0</v>
      </c>
      <c r="H28" s="159" t="s">
        <v>152</v>
      </c>
      <c r="I28" s="160" t="s">
        <v>176</v>
      </c>
      <c r="J28" s="160" t="s">
        <v>0</v>
      </c>
      <c r="K28" s="159" t="s">
        <v>154</v>
      </c>
      <c r="L28" s="160" t="s">
        <v>176</v>
      </c>
      <c r="M28" s="160" t="s">
        <v>0</v>
      </c>
      <c r="N28" s="159" t="s">
        <v>155</v>
      </c>
      <c r="O28" s="160" t="s">
        <v>176</v>
      </c>
      <c r="P28" s="160" t="s">
        <v>0</v>
      </c>
      <c r="Q28" s="160" t="s">
        <v>177</v>
      </c>
      <c r="R28" s="160" t="s">
        <v>34</v>
      </c>
    </row>
    <row r="29" spans="1:18" s="142" customFormat="1" ht="204" customHeight="1" hidden="1">
      <c r="A29" s="200" t="s">
        <v>179</v>
      </c>
      <c r="B29" s="201">
        <v>2559.3</v>
      </c>
      <c r="C29" s="202">
        <v>102.9</v>
      </c>
      <c r="D29" s="203">
        <v>106.3</v>
      </c>
      <c r="E29" s="204">
        <v>773046</v>
      </c>
      <c r="F29" s="203">
        <v>102.9</v>
      </c>
      <c r="G29" s="203">
        <v>107.6</v>
      </c>
      <c r="H29" s="201">
        <v>4705.5</v>
      </c>
      <c r="I29" s="203">
        <v>100.6</v>
      </c>
      <c r="J29" s="203">
        <v>98.3</v>
      </c>
      <c r="K29" s="204">
        <v>1363270</v>
      </c>
      <c r="L29" s="203">
        <v>100.4</v>
      </c>
      <c r="M29" s="202">
        <v>100</v>
      </c>
      <c r="N29" s="201">
        <v>6504.6</v>
      </c>
      <c r="O29" s="203">
        <v>100.6</v>
      </c>
      <c r="P29" s="203">
        <v>100.5</v>
      </c>
      <c r="Q29" s="203">
        <v>73.7</v>
      </c>
      <c r="R29" s="202">
        <v>54.5</v>
      </c>
    </row>
    <row r="30" spans="1:18" s="142" customFormat="1" ht="12" customHeight="1">
      <c r="A30" s="200" t="s">
        <v>8</v>
      </c>
      <c r="B30" s="172">
        <v>2195.6</v>
      </c>
      <c r="C30" s="172">
        <v>91.4</v>
      </c>
      <c r="D30" s="172">
        <v>94.7</v>
      </c>
      <c r="E30" s="205">
        <v>954337.1</v>
      </c>
      <c r="F30" s="206">
        <v>93.4</v>
      </c>
      <c r="G30" s="206">
        <v>98.6</v>
      </c>
      <c r="H30" s="206">
        <v>5023</v>
      </c>
      <c r="I30" s="206">
        <v>103.6</v>
      </c>
      <c r="J30" s="206">
        <v>105.2</v>
      </c>
      <c r="K30" s="205">
        <v>2228941.4</v>
      </c>
      <c r="L30" s="206">
        <v>103.2</v>
      </c>
      <c r="M30" s="207">
        <v>97.3</v>
      </c>
      <c r="N30" s="172">
        <v>7394.8</v>
      </c>
      <c r="O30" s="172">
        <v>100.4</v>
      </c>
      <c r="P30" s="172">
        <v>102.2</v>
      </c>
      <c r="Q30" s="172">
        <v>79.6</v>
      </c>
      <c r="R30" s="208">
        <v>43.3</v>
      </c>
    </row>
    <row r="31" spans="1:18" s="142" customFormat="1" ht="12" customHeight="1">
      <c r="A31" s="200" t="s">
        <v>178</v>
      </c>
      <c r="B31" s="172">
        <v>2170.1</v>
      </c>
      <c r="C31" s="172">
        <v>98.8</v>
      </c>
      <c r="D31" s="172">
        <v>94.6</v>
      </c>
      <c r="E31" s="205">
        <v>957657.9</v>
      </c>
      <c r="F31" s="206">
        <v>100.3</v>
      </c>
      <c r="G31" s="206">
        <v>103.2</v>
      </c>
      <c r="H31" s="206">
        <v>5113.9</v>
      </c>
      <c r="I31" s="206">
        <v>101.8</v>
      </c>
      <c r="J31" s="206">
        <v>107.7</v>
      </c>
      <c r="K31" s="205">
        <v>2243586.6</v>
      </c>
      <c r="L31" s="206">
        <v>100.7</v>
      </c>
      <c r="M31" s="207">
        <v>99.9</v>
      </c>
      <c r="N31" s="172">
        <v>7360.7</v>
      </c>
      <c r="O31" s="172">
        <v>99.5</v>
      </c>
      <c r="P31" s="172">
        <v>102.1</v>
      </c>
      <c r="Q31" s="206">
        <v>79.9</v>
      </c>
      <c r="R31" s="209">
        <v>42.4</v>
      </c>
    </row>
    <row r="32" spans="1:18" s="142" customFormat="1" ht="12" customHeight="1">
      <c r="A32" s="200" t="s">
        <v>7</v>
      </c>
      <c r="B32" s="172">
        <v>2304.8</v>
      </c>
      <c r="C32" s="172">
        <v>106.2</v>
      </c>
      <c r="D32" s="172">
        <v>89.7</v>
      </c>
      <c r="E32" s="205">
        <v>1004197.3</v>
      </c>
      <c r="F32" s="206">
        <v>104.9</v>
      </c>
      <c r="G32" s="206">
        <v>95.4</v>
      </c>
      <c r="H32" s="206">
        <v>5036.1</v>
      </c>
      <c r="I32" s="206">
        <v>98.5</v>
      </c>
      <c r="J32" s="206">
        <v>109.8</v>
      </c>
      <c r="K32" s="205">
        <v>2104326.9</v>
      </c>
      <c r="L32" s="206">
        <v>93.8</v>
      </c>
      <c r="M32" s="207">
        <v>98.8</v>
      </c>
      <c r="N32" s="172">
        <v>7359.7</v>
      </c>
      <c r="O32" s="172">
        <v>100</v>
      </c>
      <c r="P32" s="172">
        <v>102</v>
      </c>
      <c r="Q32" s="206">
        <v>80.1</v>
      </c>
      <c r="R32" s="209">
        <v>46.7</v>
      </c>
    </row>
    <row r="33" spans="1:18" s="143" customFormat="1" ht="12" customHeight="1">
      <c r="A33" s="210" t="s">
        <v>175</v>
      </c>
      <c r="B33" s="207">
        <v>2360.6</v>
      </c>
      <c r="C33" s="207">
        <v>102.4</v>
      </c>
      <c r="D33" s="207">
        <v>95.5</v>
      </c>
      <c r="E33" s="183">
        <v>996107.3</v>
      </c>
      <c r="F33" s="179">
        <v>99.2</v>
      </c>
      <c r="G33" s="179">
        <v>98.7</v>
      </c>
      <c r="H33" s="179">
        <v>5027.6</v>
      </c>
      <c r="I33" s="179">
        <v>99.8</v>
      </c>
      <c r="J33" s="179">
        <v>107</v>
      </c>
      <c r="K33" s="183">
        <v>2099823.6</v>
      </c>
      <c r="L33" s="179">
        <v>99.8</v>
      </c>
      <c r="M33" s="207">
        <v>96.5</v>
      </c>
      <c r="N33" s="207">
        <v>7390.4</v>
      </c>
      <c r="O33" s="207">
        <v>100.4</v>
      </c>
      <c r="P33" s="207">
        <v>102</v>
      </c>
      <c r="Q33" s="179">
        <v>79.8</v>
      </c>
      <c r="R33" s="211">
        <v>47.7</v>
      </c>
    </row>
    <row r="34" spans="1:18" s="143" customFormat="1" ht="12" customHeight="1">
      <c r="A34" s="210" t="s">
        <v>18</v>
      </c>
      <c r="B34" s="207">
        <v>2146.6</v>
      </c>
      <c r="C34" s="207">
        <v>90.9</v>
      </c>
      <c r="D34" s="207">
        <v>89.3</v>
      </c>
      <c r="E34" s="183">
        <v>886014.8</v>
      </c>
      <c r="F34" s="179">
        <v>88.9</v>
      </c>
      <c r="G34" s="179">
        <v>87.3</v>
      </c>
      <c r="H34" s="179">
        <v>5119.8</v>
      </c>
      <c r="I34" s="179">
        <v>101.8</v>
      </c>
      <c r="J34" s="179">
        <v>105</v>
      </c>
      <c r="K34" s="183">
        <v>2135666.6</v>
      </c>
      <c r="L34" s="179">
        <v>101.7</v>
      </c>
      <c r="M34" s="207">
        <v>94.1</v>
      </c>
      <c r="N34" s="207">
        <v>7384</v>
      </c>
      <c r="O34" s="207">
        <v>99.9</v>
      </c>
      <c r="P34" s="207">
        <v>99.9</v>
      </c>
      <c r="Q34" s="179">
        <v>79.9</v>
      </c>
      <c r="R34" s="211">
        <v>41.9</v>
      </c>
    </row>
    <row r="35" spans="1:18" s="143" customFormat="1" ht="12" customHeight="1">
      <c r="A35" s="210" t="s">
        <v>180</v>
      </c>
      <c r="B35" s="207">
        <v>2314.9</v>
      </c>
      <c r="C35" s="207">
        <v>107.8</v>
      </c>
      <c r="D35" s="207">
        <v>97.7</v>
      </c>
      <c r="E35" s="183">
        <v>1026607.8</v>
      </c>
      <c r="F35" s="179">
        <v>115.9</v>
      </c>
      <c r="G35" s="179">
        <v>100.6</v>
      </c>
      <c r="H35" s="179">
        <v>5031.8</v>
      </c>
      <c r="I35" s="179">
        <v>98.3</v>
      </c>
      <c r="J35" s="179">
        <v>101.9</v>
      </c>
      <c r="K35" s="183">
        <v>2179521.8</v>
      </c>
      <c r="L35" s="179">
        <v>102.1</v>
      </c>
      <c r="M35" s="207">
        <v>94.8</v>
      </c>
      <c r="N35" s="207">
        <v>7407.1</v>
      </c>
      <c r="O35" s="207">
        <v>100.3</v>
      </c>
      <c r="P35" s="207">
        <v>100.8</v>
      </c>
      <c r="Q35" s="179">
        <v>80.3</v>
      </c>
      <c r="R35" s="211">
        <v>47.4</v>
      </c>
    </row>
    <row r="36" spans="1:18" s="143" customFormat="1" ht="12" customHeight="1">
      <c r="A36" s="210" t="s">
        <v>181</v>
      </c>
      <c r="B36" s="207">
        <v>2416.6</v>
      </c>
      <c r="C36" s="207">
        <v>104.4</v>
      </c>
      <c r="D36" s="207">
        <v>96.5</v>
      </c>
      <c r="E36" s="183">
        <v>1063096.1</v>
      </c>
      <c r="F36" s="179">
        <v>103.6</v>
      </c>
      <c r="G36" s="179">
        <v>104.2</v>
      </c>
      <c r="H36" s="179">
        <v>5018.8</v>
      </c>
      <c r="I36" s="179">
        <v>99.7</v>
      </c>
      <c r="J36" s="179">
        <v>100.5</v>
      </c>
      <c r="K36" s="183">
        <v>2242680.9</v>
      </c>
      <c r="L36" s="179">
        <v>102.9</v>
      </c>
      <c r="M36" s="207">
        <v>96.4</v>
      </c>
      <c r="N36" s="207">
        <v>7366.9</v>
      </c>
      <c r="O36" s="207">
        <v>99.5</v>
      </c>
      <c r="P36" s="207">
        <v>100.4</v>
      </c>
      <c r="Q36" s="179">
        <v>80.2</v>
      </c>
      <c r="R36" s="211">
        <v>48.9</v>
      </c>
    </row>
    <row r="37" spans="1:18" s="143" customFormat="1" ht="12" customHeight="1">
      <c r="A37" s="210" t="s">
        <v>182</v>
      </c>
      <c r="B37" s="207">
        <v>2190.7</v>
      </c>
      <c r="C37" s="207">
        <v>90.6</v>
      </c>
      <c r="D37" s="207">
        <v>98.5</v>
      </c>
      <c r="E37" s="183">
        <v>907181.3</v>
      </c>
      <c r="F37" s="179">
        <v>85.3</v>
      </c>
      <c r="G37" s="179">
        <v>97.3</v>
      </c>
      <c r="H37" s="179">
        <v>5027.2</v>
      </c>
      <c r="I37" s="179">
        <v>100.2</v>
      </c>
      <c r="J37" s="179">
        <v>99.7</v>
      </c>
      <c r="K37" s="183">
        <v>2232606.1</v>
      </c>
      <c r="L37" s="179">
        <v>99.6</v>
      </c>
      <c r="M37" s="207">
        <v>95.7</v>
      </c>
      <c r="N37" s="207">
        <v>7478.1</v>
      </c>
      <c r="O37" s="207">
        <v>101.5</v>
      </c>
      <c r="P37" s="207">
        <v>101.9</v>
      </c>
      <c r="Q37" s="179">
        <v>80.2</v>
      </c>
      <c r="R37" s="211">
        <v>44.4</v>
      </c>
    </row>
    <row r="38" spans="1:18" s="143" customFormat="1" ht="12" customHeight="1">
      <c r="A38" s="210" t="s">
        <v>48</v>
      </c>
      <c r="B38" s="207">
        <v>2161.7</v>
      </c>
      <c r="C38" s="207">
        <v>98.7</v>
      </c>
      <c r="D38" s="207">
        <v>91.6</v>
      </c>
      <c r="E38" s="183">
        <v>975717.4</v>
      </c>
      <c r="F38" s="179">
        <v>107.6</v>
      </c>
      <c r="G38" s="179">
        <v>91</v>
      </c>
      <c r="H38" s="179">
        <v>4902.2</v>
      </c>
      <c r="I38" s="179">
        <v>97.5</v>
      </c>
      <c r="J38" s="179">
        <v>98</v>
      </c>
      <c r="K38" s="183">
        <v>2199019.2</v>
      </c>
      <c r="L38" s="179">
        <v>98.5</v>
      </c>
      <c r="M38" s="207">
        <v>95.8</v>
      </c>
      <c r="N38" s="207">
        <v>7496.3</v>
      </c>
      <c r="O38" s="207">
        <v>100.2</v>
      </c>
      <c r="P38" s="207">
        <v>102</v>
      </c>
      <c r="Q38" s="179">
        <v>79.7</v>
      </c>
      <c r="R38" s="211">
        <v>45.8</v>
      </c>
    </row>
    <row r="39" spans="1:18" s="143" customFormat="1" ht="12" customHeight="1">
      <c r="A39" s="210" t="s">
        <v>183</v>
      </c>
      <c r="B39" s="207">
        <v>2316.4</v>
      </c>
      <c r="C39" s="207">
        <v>107.2</v>
      </c>
      <c r="D39" s="207">
        <v>97.3</v>
      </c>
      <c r="E39" s="183">
        <v>1002537</v>
      </c>
      <c r="F39" s="179">
        <v>102.7</v>
      </c>
      <c r="G39" s="179">
        <v>93.1</v>
      </c>
      <c r="H39" s="179">
        <v>4886.6</v>
      </c>
      <c r="I39" s="179">
        <v>99.7</v>
      </c>
      <c r="J39" s="179">
        <v>99.4</v>
      </c>
      <c r="K39" s="183">
        <v>2190518.6</v>
      </c>
      <c r="L39" s="179">
        <v>99.6</v>
      </c>
      <c r="M39" s="207">
        <v>96.8</v>
      </c>
      <c r="N39" s="207">
        <v>7498.8</v>
      </c>
      <c r="O39" s="207">
        <v>100</v>
      </c>
      <c r="P39" s="207">
        <v>102</v>
      </c>
      <c r="Q39" s="179">
        <v>80</v>
      </c>
      <c r="R39" s="211">
        <v>47.9</v>
      </c>
    </row>
    <row r="40" spans="1:18" s="143" customFormat="1" ht="12" customHeight="1">
      <c r="A40" s="210" t="s">
        <v>184</v>
      </c>
      <c r="B40" s="207">
        <v>2159.2</v>
      </c>
      <c r="C40" s="207">
        <v>93.2</v>
      </c>
      <c r="D40" s="207">
        <v>101.1</v>
      </c>
      <c r="E40" s="183">
        <v>992711.8</v>
      </c>
      <c r="F40" s="179">
        <v>99</v>
      </c>
      <c r="G40" s="179">
        <v>104.2</v>
      </c>
      <c r="H40" s="179">
        <v>4892.8</v>
      </c>
      <c r="I40" s="179">
        <v>100.1</v>
      </c>
      <c r="J40" s="179">
        <v>99.6</v>
      </c>
      <c r="K40" s="183">
        <v>2227421.8</v>
      </c>
      <c r="L40" s="179">
        <v>101.7</v>
      </c>
      <c r="M40" s="207">
        <v>100.1</v>
      </c>
      <c r="N40" s="207">
        <v>7495.5</v>
      </c>
      <c r="O40" s="207">
        <v>100</v>
      </c>
      <c r="P40" s="207">
        <v>102.3</v>
      </c>
      <c r="Q40" s="179">
        <v>80.1</v>
      </c>
      <c r="R40" s="211">
        <v>44.5</v>
      </c>
    </row>
    <row r="41" spans="1:18" s="143" customFormat="1" ht="12" customHeight="1">
      <c r="A41" s="210" t="s">
        <v>186</v>
      </c>
      <c r="B41" s="207">
        <v>2353.2</v>
      </c>
      <c r="C41" s="207">
        <v>109</v>
      </c>
      <c r="D41" s="207">
        <v>97.9</v>
      </c>
      <c r="E41" s="183">
        <v>1029419.5</v>
      </c>
      <c r="F41" s="179">
        <v>103.7</v>
      </c>
      <c r="G41" s="179">
        <v>100.8</v>
      </c>
      <c r="H41" s="179">
        <v>4847.3</v>
      </c>
      <c r="I41" s="179">
        <v>99.1</v>
      </c>
      <c r="J41" s="179">
        <v>99.9</v>
      </c>
      <c r="K41" s="183">
        <v>2188779.4</v>
      </c>
      <c r="L41" s="179">
        <v>98.3</v>
      </c>
      <c r="M41" s="207">
        <v>101.3</v>
      </c>
      <c r="N41" s="207">
        <v>7500.4</v>
      </c>
      <c r="O41" s="207">
        <v>100.1</v>
      </c>
      <c r="P41" s="207">
        <v>101.8</v>
      </c>
      <c r="Q41" s="179">
        <v>79.8</v>
      </c>
      <c r="R41" s="211">
        <v>49.1</v>
      </c>
    </row>
    <row r="42" spans="1:18" s="142" customFormat="1" ht="12" customHeight="1">
      <c r="A42" s="212" t="s">
        <v>187</v>
      </c>
      <c r="B42" s="213">
        <v>1956.7</v>
      </c>
      <c r="C42" s="213">
        <v>83.2</v>
      </c>
      <c r="D42" s="213">
        <v>89.1</v>
      </c>
      <c r="E42" s="214">
        <v>867662.6</v>
      </c>
      <c r="F42" s="215">
        <v>84.3</v>
      </c>
      <c r="G42" s="215">
        <v>90.9</v>
      </c>
      <c r="H42" s="215">
        <v>4912</v>
      </c>
      <c r="I42" s="215">
        <v>101.3</v>
      </c>
      <c r="J42" s="215">
        <v>97.8</v>
      </c>
      <c r="K42" s="214">
        <v>2204263</v>
      </c>
      <c r="L42" s="215">
        <v>100.7</v>
      </c>
      <c r="M42" s="216">
        <v>98.9</v>
      </c>
      <c r="N42" s="213">
        <v>7452.3</v>
      </c>
      <c r="O42" s="213">
        <v>99.4</v>
      </c>
      <c r="P42" s="213">
        <v>100.8</v>
      </c>
      <c r="Q42" s="213">
        <v>79.8</v>
      </c>
      <c r="R42" s="217">
        <v>39.8</v>
      </c>
    </row>
    <row r="43" spans="1:18" s="142" customFormat="1" ht="12" customHeight="1">
      <c r="A43" s="200" t="s">
        <v>188</v>
      </c>
      <c r="B43" s="172">
        <v>2147.2</v>
      </c>
      <c r="C43" s="172">
        <v>109.7</v>
      </c>
      <c r="D43" s="172">
        <v>98.9</v>
      </c>
      <c r="E43" s="205">
        <v>957420</v>
      </c>
      <c r="F43" s="206">
        <v>110.3</v>
      </c>
      <c r="G43" s="206">
        <v>100</v>
      </c>
      <c r="H43" s="206">
        <v>4939.3</v>
      </c>
      <c r="I43" s="206">
        <v>100.6</v>
      </c>
      <c r="J43" s="206">
        <v>96.6</v>
      </c>
      <c r="K43" s="205">
        <v>2227504.9</v>
      </c>
      <c r="L43" s="206">
        <v>101.1</v>
      </c>
      <c r="M43" s="207">
        <v>99.3</v>
      </c>
      <c r="N43" s="172">
        <v>7445.8</v>
      </c>
      <c r="O43" s="172">
        <v>99.9</v>
      </c>
      <c r="P43" s="172">
        <v>101.2</v>
      </c>
      <c r="Q43" s="172">
        <v>80.2</v>
      </c>
      <c r="R43" s="208">
        <v>43.3</v>
      </c>
    </row>
    <row r="44" spans="1:18" s="142" customFormat="1" ht="12" customHeight="1">
      <c r="A44" s="200" t="s">
        <v>189</v>
      </c>
      <c r="B44" s="172">
        <v>2327.8</v>
      </c>
      <c r="C44" s="172">
        <v>108.4</v>
      </c>
      <c r="D44" s="172">
        <v>101</v>
      </c>
      <c r="E44" s="205">
        <v>1043553.4</v>
      </c>
      <c r="F44" s="206">
        <v>109</v>
      </c>
      <c r="G44" s="206">
        <v>103.9</v>
      </c>
      <c r="H44" s="206">
        <v>4863.1</v>
      </c>
      <c r="I44" s="206">
        <v>98.5</v>
      </c>
      <c r="J44" s="206">
        <v>96.6</v>
      </c>
      <c r="K44" s="205">
        <v>2179741</v>
      </c>
      <c r="L44" s="206">
        <v>97.9</v>
      </c>
      <c r="M44" s="207">
        <v>103.6</v>
      </c>
      <c r="N44" s="172">
        <v>7456.3</v>
      </c>
      <c r="O44" s="172">
        <v>100.1</v>
      </c>
      <c r="P44" s="172">
        <v>101.3</v>
      </c>
      <c r="Q44" s="172">
        <v>80</v>
      </c>
      <c r="R44" s="208">
        <v>48.2</v>
      </c>
    </row>
    <row r="45" spans="1:18" s="142" customFormat="1" ht="12" customHeight="1">
      <c r="A45" s="210" t="s">
        <v>175</v>
      </c>
      <c r="B45" s="172">
        <v>2313.4</v>
      </c>
      <c r="C45" s="172">
        <v>99.4</v>
      </c>
      <c r="D45" s="172">
        <v>98</v>
      </c>
      <c r="E45" s="205">
        <v>985878.5</v>
      </c>
      <c r="F45" s="206">
        <v>94.5</v>
      </c>
      <c r="G45" s="206">
        <v>99</v>
      </c>
      <c r="H45" s="206">
        <v>4898.5</v>
      </c>
      <c r="I45" s="206">
        <v>100.7</v>
      </c>
      <c r="J45" s="206">
        <v>97.4</v>
      </c>
      <c r="K45" s="205">
        <v>2186291.9</v>
      </c>
      <c r="L45" s="206">
        <v>100.3</v>
      </c>
      <c r="M45" s="207">
        <v>104.1</v>
      </c>
      <c r="N45" s="172">
        <v>7430.1</v>
      </c>
      <c r="O45" s="172">
        <v>99.6</v>
      </c>
      <c r="P45" s="172">
        <v>100.5</v>
      </c>
      <c r="Q45" s="172">
        <v>80</v>
      </c>
      <c r="R45" s="208">
        <v>47.1</v>
      </c>
    </row>
    <row r="46" spans="1:18" s="142" customFormat="1" ht="12" customHeight="1">
      <c r="A46" s="200" t="s">
        <v>101</v>
      </c>
      <c r="B46" s="172">
        <v>2200.7</v>
      </c>
      <c r="C46" s="172">
        <v>95.1</v>
      </c>
      <c r="D46" s="172">
        <v>102.5</v>
      </c>
      <c r="E46" s="205">
        <v>960380.7</v>
      </c>
      <c r="F46" s="206">
        <v>97.4</v>
      </c>
      <c r="G46" s="206">
        <v>108.4</v>
      </c>
      <c r="H46" s="206">
        <v>4904.7</v>
      </c>
      <c r="I46" s="206">
        <v>100.1</v>
      </c>
      <c r="J46" s="206">
        <v>95.8</v>
      </c>
      <c r="K46" s="205">
        <v>2232087.1</v>
      </c>
      <c r="L46" s="206">
        <v>102.1</v>
      </c>
      <c r="M46" s="207">
        <v>104.5</v>
      </c>
      <c r="N46" s="172">
        <v>7478.3</v>
      </c>
      <c r="O46" s="172">
        <v>100.6</v>
      </c>
      <c r="P46" s="172">
        <v>101.3</v>
      </c>
      <c r="Q46" s="172">
        <v>80.2</v>
      </c>
      <c r="R46" s="208">
        <v>44.8</v>
      </c>
    </row>
    <row r="47" spans="1:18" s="142" customFormat="1" ht="12" customHeight="1">
      <c r="A47" s="200" t="s">
        <v>190</v>
      </c>
      <c r="B47" s="172">
        <v>2330.3</v>
      </c>
      <c r="C47" s="172">
        <v>105.9</v>
      </c>
      <c r="D47" s="172">
        <v>100.7</v>
      </c>
      <c r="E47" s="205">
        <v>1071042.4</v>
      </c>
      <c r="F47" s="206">
        <v>111.5</v>
      </c>
      <c r="G47" s="206">
        <v>104.3</v>
      </c>
      <c r="H47" s="206">
        <v>4923</v>
      </c>
      <c r="I47" s="206">
        <v>100.4</v>
      </c>
      <c r="J47" s="206">
        <v>97.8</v>
      </c>
      <c r="K47" s="205">
        <v>2267573.5</v>
      </c>
      <c r="L47" s="206">
        <v>101.6</v>
      </c>
      <c r="M47" s="207">
        <v>104</v>
      </c>
      <c r="N47" s="172">
        <v>7480.5</v>
      </c>
      <c r="O47" s="172">
        <v>100</v>
      </c>
      <c r="P47" s="172">
        <v>101</v>
      </c>
      <c r="Q47" s="172">
        <v>80.3</v>
      </c>
      <c r="R47" s="208">
        <v>47.3</v>
      </c>
    </row>
    <row r="48" spans="1:18" s="142" customFormat="1" ht="12" customHeight="1">
      <c r="A48" s="200" t="s">
        <v>191</v>
      </c>
      <c r="B48" s="172">
        <v>2212.9</v>
      </c>
      <c r="C48" s="172">
        <v>95</v>
      </c>
      <c r="D48" s="172">
        <v>91.6</v>
      </c>
      <c r="E48" s="205">
        <v>1039697.3</v>
      </c>
      <c r="F48" s="206">
        <v>97.1</v>
      </c>
      <c r="G48" s="206">
        <v>97.8</v>
      </c>
      <c r="H48" s="206">
        <v>4898.5</v>
      </c>
      <c r="I48" s="206">
        <v>99.5</v>
      </c>
      <c r="J48" s="206">
        <v>97.6</v>
      </c>
      <c r="K48" s="205">
        <v>2339929.1</v>
      </c>
      <c r="L48" s="206">
        <v>103.2</v>
      </c>
      <c r="M48" s="207">
        <v>104.3</v>
      </c>
      <c r="N48" s="172">
        <v>7506.8</v>
      </c>
      <c r="O48" s="172">
        <v>100.4</v>
      </c>
      <c r="P48" s="172">
        <v>101.9</v>
      </c>
      <c r="Q48" s="172">
        <v>80.1</v>
      </c>
      <c r="R48" s="208">
        <v>45.4</v>
      </c>
    </row>
    <row r="49" spans="1:18" s="142" customFormat="1" ht="12" customHeight="1">
      <c r="A49" s="200" t="s">
        <v>192</v>
      </c>
      <c r="B49" s="172">
        <v>2170.4</v>
      </c>
      <c r="C49" s="172">
        <v>98.1</v>
      </c>
      <c r="D49" s="172">
        <v>99.1</v>
      </c>
      <c r="E49" s="205">
        <v>995425.1</v>
      </c>
      <c r="F49" s="206">
        <v>95.7</v>
      </c>
      <c r="G49" s="206">
        <v>109.7</v>
      </c>
      <c r="H49" s="206">
        <v>4872.9</v>
      </c>
      <c r="I49" s="206">
        <v>99.5</v>
      </c>
      <c r="J49" s="206">
        <v>96.9</v>
      </c>
      <c r="K49" s="205">
        <v>2279966.8</v>
      </c>
      <c r="L49" s="206">
        <v>97.4</v>
      </c>
      <c r="M49" s="207">
        <v>102.1</v>
      </c>
      <c r="N49" s="172">
        <v>7465.8</v>
      </c>
      <c r="O49" s="172">
        <v>99.5</v>
      </c>
      <c r="P49" s="172">
        <v>99.8</v>
      </c>
      <c r="Q49" s="172">
        <v>80.2</v>
      </c>
      <c r="R49" s="208">
        <v>44.9</v>
      </c>
    </row>
    <row r="50" spans="1:18" s="142" customFormat="1" ht="12" customHeight="1">
      <c r="A50" s="200" t="s">
        <v>48</v>
      </c>
      <c r="B50" s="172">
        <v>2180.5</v>
      </c>
      <c r="C50" s="172">
        <v>100.5</v>
      </c>
      <c r="D50" s="172">
        <v>100.9</v>
      </c>
      <c r="E50" s="205">
        <v>986861.3</v>
      </c>
      <c r="F50" s="206">
        <v>99.1</v>
      </c>
      <c r="G50" s="206">
        <v>101.1</v>
      </c>
      <c r="H50" s="206">
        <v>4783.6</v>
      </c>
      <c r="I50" s="206">
        <v>98.2</v>
      </c>
      <c r="J50" s="206">
        <v>97.6</v>
      </c>
      <c r="K50" s="205">
        <v>2235572.7</v>
      </c>
      <c r="L50" s="206">
        <v>98.1</v>
      </c>
      <c r="M50" s="207">
        <v>101.7</v>
      </c>
      <c r="N50" s="172">
        <v>7508.9</v>
      </c>
      <c r="O50" s="172">
        <v>100.6</v>
      </c>
      <c r="P50" s="172">
        <v>100.2</v>
      </c>
      <c r="Q50" s="172">
        <v>80.1</v>
      </c>
      <c r="R50" s="208">
        <v>46.4</v>
      </c>
    </row>
    <row r="51" spans="1:18" s="142" customFormat="1" ht="12" customHeight="1">
      <c r="A51" s="200" t="s">
        <v>183</v>
      </c>
      <c r="B51" s="172">
        <v>2308.1</v>
      </c>
      <c r="C51" s="172">
        <v>105.9</v>
      </c>
      <c r="D51" s="172">
        <v>99.6</v>
      </c>
      <c r="E51" s="205">
        <v>1020920.6</v>
      </c>
      <c r="F51" s="206">
        <v>103.5</v>
      </c>
      <c r="G51" s="206">
        <v>101.8</v>
      </c>
      <c r="H51" s="206">
        <v>4870.3</v>
      </c>
      <c r="I51" s="206">
        <v>101.8</v>
      </c>
      <c r="J51" s="206">
        <v>99.7</v>
      </c>
      <c r="K51" s="205">
        <v>2232261.7</v>
      </c>
      <c r="L51" s="206">
        <v>99.9</v>
      </c>
      <c r="M51" s="207">
        <v>101.9</v>
      </c>
      <c r="N51" s="172">
        <v>7509.4</v>
      </c>
      <c r="O51" s="172">
        <v>100</v>
      </c>
      <c r="P51" s="172">
        <v>100.1</v>
      </c>
      <c r="Q51" s="172">
        <v>79.9</v>
      </c>
      <c r="R51" s="208">
        <v>47.2</v>
      </c>
    </row>
    <row r="52" spans="1:18" s="142" customFormat="1" ht="12" customHeight="1">
      <c r="A52" s="200" t="s">
        <v>184</v>
      </c>
      <c r="B52" s="172">
        <v>2305.4</v>
      </c>
      <c r="C52" s="172">
        <v>99.9</v>
      </c>
      <c r="D52" s="172">
        <v>106.8</v>
      </c>
      <c r="E52" s="205">
        <v>1016283.4</v>
      </c>
      <c r="F52" s="206">
        <v>99.5</v>
      </c>
      <c r="G52" s="206">
        <v>102.4</v>
      </c>
      <c r="H52" s="206">
        <v>4782.7</v>
      </c>
      <c r="I52" s="206">
        <v>98.2</v>
      </c>
      <c r="J52" s="206">
        <v>97.7</v>
      </c>
      <c r="K52" s="205">
        <v>2222269.5</v>
      </c>
      <c r="L52" s="206">
        <v>99.6</v>
      </c>
      <c r="M52" s="207">
        <v>99.8</v>
      </c>
      <c r="N52" s="172">
        <v>7512.4</v>
      </c>
      <c r="O52" s="172">
        <v>100</v>
      </c>
      <c r="P52" s="172">
        <v>100.2</v>
      </c>
      <c r="Q52" s="172">
        <v>80.3</v>
      </c>
      <c r="R52" s="208">
        <v>48.6</v>
      </c>
    </row>
    <row r="53" spans="1:18" s="142" customFormat="1" ht="12" customHeight="1">
      <c r="A53" s="200" t="s">
        <v>186</v>
      </c>
      <c r="B53" s="172">
        <v>2304.1</v>
      </c>
      <c r="C53" s="172">
        <v>99.9</v>
      </c>
      <c r="D53" s="172">
        <v>97.9</v>
      </c>
      <c r="E53" s="205">
        <v>1043586.9</v>
      </c>
      <c r="F53" s="206">
        <v>102.7</v>
      </c>
      <c r="G53" s="206">
        <v>101.4</v>
      </c>
      <c r="H53" s="206">
        <v>4689.1</v>
      </c>
      <c r="I53" s="206">
        <v>98</v>
      </c>
      <c r="J53" s="206">
        <v>96.7</v>
      </c>
      <c r="K53" s="205">
        <v>2208373.6</v>
      </c>
      <c r="L53" s="206">
        <v>99.4</v>
      </c>
      <c r="M53" s="207">
        <v>100.9</v>
      </c>
      <c r="N53" s="172">
        <v>7497.9</v>
      </c>
      <c r="O53" s="172">
        <v>99.8</v>
      </c>
      <c r="P53" s="172">
        <v>100</v>
      </c>
      <c r="Q53" s="172">
        <v>80</v>
      </c>
      <c r="R53" s="208">
        <v>49.7</v>
      </c>
    </row>
    <row r="54" spans="1:18" s="142" customFormat="1" ht="12" customHeight="1">
      <c r="A54" s="212" t="s">
        <v>194</v>
      </c>
      <c r="B54" s="213">
        <v>2030.1</v>
      </c>
      <c r="C54" s="213">
        <v>88.1</v>
      </c>
      <c r="D54" s="213">
        <v>103.8</v>
      </c>
      <c r="E54" s="214">
        <v>935718.9</v>
      </c>
      <c r="F54" s="215">
        <v>89.7</v>
      </c>
      <c r="G54" s="215">
        <v>107.8</v>
      </c>
      <c r="H54" s="215">
        <v>4804.2</v>
      </c>
      <c r="I54" s="215">
        <v>102.5</v>
      </c>
      <c r="J54" s="215">
        <v>97.8</v>
      </c>
      <c r="K54" s="214">
        <v>2252951.6</v>
      </c>
      <c r="L54" s="215">
        <v>102</v>
      </c>
      <c r="M54" s="216">
        <v>102.2</v>
      </c>
      <c r="N54" s="213">
        <v>7503.4</v>
      </c>
      <c r="O54" s="213">
        <v>100.1</v>
      </c>
      <c r="P54" s="213">
        <v>100.7</v>
      </c>
      <c r="Q54" s="213">
        <v>80.1</v>
      </c>
      <c r="R54" s="217">
        <v>41.5</v>
      </c>
    </row>
    <row r="55" spans="1:18" s="142" customFormat="1" ht="12" customHeight="1">
      <c r="A55" s="200" t="s">
        <v>178</v>
      </c>
      <c r="B55" s="172">
        <v>2079.9</v>
      </c>
      <c r="C55" s="172">
        <v>102.5</v>
      </c>
      <c r="D55" s="172">
        <v>96.9</v>
      </c>
      <c r="E55" s="205">
        <v>997449.6</v>
      </c>
      <c r="F55" s="206">
        <v>106.6</v>
      </c>
      <c r="G55" s="206">
        <v>104.2</v>
      </c>
      <c r="H55" s="206">
        <v>4811.7</v>
      </c>
      <c r="I55" s="206">
        <v>100.2</v>
      </c>
      <c r="J55" s="206">
        <v>97.4</v>
      </c>
      <c r="K55" s="205">
        <v>2268703.9</v>
      </c>
      <c r="L55" s="206">
        <v>100.7</v>
      </c>
      <c r="M55" s="207">
        <v>101.8</v>
      </c>
      <c r="N55" s="172">
        <v>7521.2</v>
      </c>
      <c r="O55" s="172">
        <v>100.2</v>
      </c>
      <c r="P55" s="172">
        <v>101</v>
      </c>
      <c r="Q55" s="172">
        <v>80.3</v>
      </c>
      <c r="R55" s="208">
        <v>43.2</v>
      </c>
    </row>
    <row r="56" spans="1:18" s="142" customFormat="1" ht="12" customHeight="1">
      <c r="A56" s="200" t="s">
        <v>7</v>
      </c>
      <c r="B56" s="172">
        <v>2433.4</v>
      </c>
      <c r="C56" s="172">
        <v>117</v>
      </c>
      <c r="D56" s="172">
        <v>104.5</v>
      </c>
      <c r="E56" s="205">
        <v>1099242.5</v>
      </c>
      <c r="F56" s="206">
        <v>110.2</v>
      </c>
      <c r="G56" s="206">
        <v>105.3</v>
      </c>
      <c r="H56" s="206">
        <v>4744.1</v>
      </c>
      <c r="I56" s="206">
        <v>98.6</v>
      </c>
      <c r="J56" s="206">
        <v>97.6</v>
      </c>
      <c r="K56" s="205">
        <v>2225015</v>
      </c>
      <c r="L56" s="206">
        <v>98.1</v>
      </c>
      <c r="M56" s="207">
        <v>102.1</v>
      </c>
      <c r="N56" s="172">
        <v>7513.6</v>
      </c>
      <c r="O56" s="172">
        <v>99.9</v>
      </c>
      <c r="P56" s="172">
        <v>100.8</v>
      </c>
      <c r="Q56" s="172">
        <v>80.1</v>
      </c>
      <c r="R56" s="208">
        <v>51.6</v>
      </c>
    </row>
    <row r="57" spans="1:18" ht="13.5">
      <c r="A57" s="200" t="s">
        <v>175</v>
      </c>
      <c r="B57" s="218">
        <v>2287.1</v>
      </c>
      <c r="C57" s="218">
        <v>94</v>
      </c>
      <c r="D57" s="218">
        <v>98.9</v>
      </c>
      <c r="E57" s="218">
        <v>1038470.9</v>
      </c>
      <c r="F57" s="218">
        <v>94.5</v>
      </c>
      <c r="G57" s="218">
        <v>105.3</v>
      </c>
      <c r="H57" s="218">
        <v>4686.1</v>
      </c>
      <c r="I57" s="218">
        <v>98.8</v>
      </c>
      <c r="J57" s="218">
        <v>95.7</v>
      </c>
      <c r="K57" s="219">
        <v>2217144.8</v>
      </c>
      <c r="L57" s="218">
        <v>99.6</v>
      </c>
      <c r="M57" s="218">
        <v>101.4</v>
      </c>
      <c r="N57" s="218">
        <v>7523</v>
      </c>
      <c r="O57" s="218">
        <v>100.1</v>
      </c>
      <c r="P57" s="218">
        <v>101.3</v>
      </c>
      <c r="Q57" s="218">
        <v>80.1</v>
      </c>
      <c r="R57" s="218">
        <v>49.1</v>
      </c>
    </row>
    <row r="58" spans="1:18" ht="13.5">
      <c r="A58" s="200" t="s">
        <v>18</v>
      </c>
      <c r="B58" s="218">
        <v>2315.2</v>
      </c>
      <c r="C58" s="218">
        <v>101.2</v>
      </c>
      <c r="D58" s="218">
        <v>105.2</v>
      </c>
      <c r="E58" s="218">
        <v>994051.7</v>
      </c>
      <c r="F58" s="218">
        <v>95.7</v>
      </c>
      <c r="G58" s="218">
        <v>103.5</v>
      </c>
      <c r="H58" s="218">
        <v>4811.4</v>
      </c>
      <c r="I58" s="218">
        <v>102.7</v>
      </c>
      <c r="J58" s="218">
        <v>98.1</v>
      </c>
      <c r="K58" s="219">
        <v>2269107.9</v>
      </c>
      <c r="L58" s="218">
        <v>102.3</v>
      </c>
      <c r="M58" s="218">
        <v>101.7</v>
      </c>
      <c r="N58" s="218">
        <v>7534.8</v>
      </c>
      <c r="O58" s="218">
        <v>100.2</v>
      </c>
      <c r="P58" s="218">
        <v>100.8</v>
      </c>
      <c r="Q58" s="218">
        <v>80.6</v>
      </c>
      <c r="R58" s="218">
        <v>47.2</v>
      </c>
    </row>
    <row r="59" spans="1:18" ht="13.5">
      <c r="A59" s="200" t="s">
        <v>180</v>
      </c>
      <c r="B59" s="218">
        <v>2567.5</v>
      </c>
      <c r="C59" s="218">
        <v>110.9</v>
      </c>
      <c r="D59" s="218">
        <v>110.2</v>
      </c>
      <c r="E59" s="218">
        <v>1068402.5</v>
      </c>
      <c r="F59" s="218">
        <v>107.5</v>
      </c>
      <c r="G59" s="218">
        <v>99.8</v>
      </c>
      <c r="H59" s="218">
        <v>4939.2</v>
      </c>
      <c r="I59" s="218">
        <v>102.7</v>
      </c>
      <c r="J59" s="218">
        <v>100.3</v>
      </c>
      <c r="K59" s="219">
        <v>2293883.1</v>
      </c>
      <c r="L59" s="218">
        <v>101.1</v>
      </c>
      <c r="M59" s="218">
        <v>101.2</v>
      </c>
      <c r="N59" s="218">
        <v>7589.7</v>
      </c>
      <c r="O59" s="218">
        <v>100.7</v>
      </c>
      <c r="P59" s="218">
        <v>101.5</v>
      </c>
      <c r="Q59" s="218">
        <v>80.5</v>
      </c>
      <c r="R59" s="218">
        <v>51.4</v>
      </c>
    </row>
    <row r="60" spans="1:18" ht="13.5">
      <c r="A60" s="220" t="s">
        <v>181</v>
      </c>
      <c r="B60" s="218">
        <v>2479.3</v>
      </c>
      <c r="C60" s="218">
        <v>96.6</v>
      </c>
      <c r="D60" s="218">
        <v>112</v>
      </c>
      <c r="E60" s="218">
        <v>1131506.5</v>
      </c>
      <c r="F60" s="218">
        <v>105.9</v>
      </c>
      <c r="G60" s="218">
        <v>108.8</v>
      </c>
      <c r="H60" s="218">
        <v>4929.7</v>
      </c>
      <c r="I60" s="218">
        <v>99.8</v>
      </c>
      <c r="J60" s="218">
        <v>100.6</v>
      </c>
      <c r="K60" s="219">
        <v>2406364.6</v>
      </c>
      <c r="L60" s="218">
        <v>104.9</v>
      </c>
      <c r="M60" s="218">
        <v>102.8</v>
      </c>
      <c r="N60" s="218">
        <v>7607</v>
      </c>
      <c r="O60" s="218">
        <v>100.2</v>
      </c>
      <c r="P60" s="218">
        <v>101.3</v>
      </c>
      <c r="Q60" s="218">
        <v>80.5</v>
      </c>
      <c r="R60" s="221">
        <v>50.2</v>
      </c>
    </row>
    <row r="61" spans="1:18" ht="13.5">
      <c r="A61" s="220" t="s">
        <v>182</v>
      </c>
      <c r="B61" s="218">
        <v>2357.8</v>
      </c>
      <c r="C61" s="218">
        <v>95.1</v>
      </c>
      <c r="D61" s="218">
        <v>108.6</v>
      </c>
      <c r="E61" s="218">
        <v>1024942.8</v>
      </c>
      <c r="F61" s="218">
        <v>90.6</v>
      </c>
      <c r="G61" s="218">
        <v>103</v>
      </c>
      <c r="H61" s="218">
        <v>4876.6</v>
      </c>
      <c r="I61" s="218">
        <v>98.9</v>
      </c>
      <c r="J61" s="218">
        <v>100.1</v>
      </c>
      <c r="K61" s="219">
        <v>2416947.3</v>
      </c>
      <c r="L61" s="218">
        <v>100.4</v>
      </c>
      <c r="M61" s="218">
        <v>106</v>
      </c>
      <c r="N61" s="218">
        <v>7601</v>
      </c>
      <c r="O61" s="218">
        <v>99.9</v>
      </c>
      <c r="P61" s="218">
        <v>101.8</v>
      </c>
      <c r="Q61" s="218">
        <v>80.8</v>
      </c>
      <c r="R61" s="221">
        <v>48.7</v>
      </c>
    </row>
    <row r="62" spans="1:18" ht="13.5">
      <c r="A62" s="200" t="s">
        <v>48</v>
      </c>
      <c r="B62" s="218">
        <v>2351.9</v>
      </c>
      <c r="C62" s="218">
        <v>99.7</v>
      </c>
      <c r="D62" s="218">
        <v>107.9</v>
      </c>
      <c r="E62" s="218">
        <v>1080325.9</v>
      </c>
      <c r="F62" s="218">
        <v>105.4</v>
      </c>
      <c r="G62" s="218">
        <v>109.5</v>
      </c>
      <c r="H62" s="218">
        <v>4881.5</v>
      </c>
      <c r="I62" s="218">
        <v>100.1</v>
      </c>
      <c r="J62" s="218">
        <v>102</v>
      </c>
      <c r="K62" s="219">
        <v>2442424.8</v>
      </c>
      <c r="L62" s="218">
        <v>101.1</v>
      </c>
      <c r="M62" s="218">
        <v>109.3</v>
      </c>
      <c r="N62" s="218">
        <v>7510.4</v>
      </c>
      <c r="O62" s="218">
        <v>98.8</v>
      </c>
      <c r="P62" s="218">
        <v>100</v>
      </c>
      <c r="Q62" s="218">
        <v>81.5</v>
      </c>
      <c r="R62" s="218">
        <v>48</v>
      </c>
    </row>
    <row r="63" spans="1:18" ht="13.5">
      <c r="A63" s="220" t="s">
        <v>183</v>
      </c>
      <c r="B63" s="218">
        <v>2295.3</v>
      </c>
      <c r="C63" s="218">
        <v>97.6</v>
      </c>
      <c r="D63" s="218">
        <v>99.4</v>
      </c>
      <c r="E63" s="218">
        <v>1036269</v>
      </c>
      <c r="F63" s="218">
        <v>95.9</v>
      </c>
      <c r="G63" s="218">
        <v>101.5</v>
      </c>
      <c r="H63" s="218">
        <v>4816.3</v>
      </c>
      <c r="I63" s="218">
        <v>98.7</v>
      </c>
      <c r="J63" s="218">
        <v>98.9</v>
      </c>
      <c r="K63" s="219">
        <v>2330608.4</v>
      </c>
      <c r="L63" s="218">
        <v>95.4</v>
      </c>
      <c r="M63" s="218">
        <v>104.4</v>
      </c>
      <c r="N63" s="218">
        <v>7623.6</v>
      </c>
      <c r="O63" s="218">
        <v>101.5</v>
      </c>
      <c r="P63" s="218">
        <v>101.5</v>
      </c>
      <c r="Q63" s="218">
        <v>80.2</v>
      </c>
      <c r="R63" s="221">
        <v>48.1</v>
      </c>
    </row>
    <row r="64" spans="1:18" ht="13.5">
      <c r="A64" s="200" t="s">
        <v>174</v>
      </c>
      <c r="B64" s="218">
        <v>2359.1</v>
      </c>
      <c r="C64" s="218">
        <v>102.8</v>
      </c>
      <c r="D64" s="218">
        <v>102.3</v>
      </c>
      <c r="E64" s="218">
        <v>1051440.5</v>
      </c>
      <c r="F64" s="218">
        <v>101.5</v>
      </c>
      <c r="G64" s="218">
        <v>103.5</v>
      </c>
      <c r="H64" s="218">
        <v>4859</v>
      </c>
      <c r="I64" s="218">
        <v>100.9</v>
      </c>
      <c r="J64" s="218">
        <v>101.6</v>
      </c>
      <c r="K64" s="219">
        <v>2326379.7</v>
      </c>
      <c r="L64" s="218">
        <v>99.8</v>
      </c>
      <c r="M64" s="218">
        <v>104.7</v>
      </c>
      <c r="N64" s="218">
        <v>7640.4</v>
      </c>
      <c r="O64" s="218">
        <v>100.2</v>
      </c>
      <c r="P64" s="218">
        <v>101.7</v>
      </c>
      <c r="Q64" s="218">
        <v>80.3</v>
      </c>
      <c r="R64" s="218">
        <v>48.2</v>
      </c>
    </row>
    <row r="65" spans="1:18" ht="13.5">
      <c r="A65" s="222" t="s">
        <v>186</v>
      </c>
      <c r="B65" s="218">
        <v>2400.1</v>
      </c>
      <c r="C65" s="223">
        <v>101.7</v>
      </c>
      <c r="D65" s="223">
        <v>104.2</v>
      </c>
      <c r="E65" s="223">
        <v>1088729.9</v>
      </c>
      <c r="F65" s="223">
        <v>103.5</v>
      </c>
      <c r="G65" s="223">
        <v>104.3</v>
      </c>
      <c r="H65" s="218">
        <v>4739</v>
      </c>
      <c r="I65" s="223">
        <v>97.5</v>
      </c>
      <c r="J65" s="223">
        <v>101.1</v>
      </c>
      <c r="K65" s="219">
        <v>2280785.4</v>
      </c>
      <c r="L65" s="218">
        <v>98</v>
      </c>
      <c r="M65" s="223">
        <v>103.3</v>
      </c>
      <c r="N65" s="218">
        <v>7661.1</v>
      </c>
      <c r="O65" s="223">
        <v>100.5</v>
      </c>
      <c r="P65" s="223">
        <v>102.2</v>
      </c>
      <c r="Q65" s="223">
        <v>80.6</v>
      </c>
      <c r="R65" s="223">
        <v>51.4</v>
      </c>
    </row>
    <row r="66" spans="1:18" s="24" customFormat="1" ht="13.5">
      <c r="A66" s="224" t="s">
        <v>185</v>
      </c>
      <c r="B66" s="225">
        <v>2160.1</v>
      </c>
      <c r="C66" s="225">
        <v>90</v>
      </c>
      <c r="D66" s="226">
        <v>106.4</v>
      </c>
      <c r="E66" s="226">
        <v>975025.9</v>
      </c>
      <c r="F66" s="226">
        <v>89.6</v>
      </c>
      <c r="G66" s="226">
        <v>104.2</v>
      </c>
      <c r="H66" s="226">
        <v>4940.6</v>
      </c>
      <c r="I66" s="226">
        <v>104.3</v>
      </c>
      <c r="J66" s="226">
        <v>102.8</v>
      </c>
      <c r="K66" s="227">
        <v>2348866</v>
      </c>
      <c r="L66" s="225">
        <v>103</v>
      </c>
      <c r="M66" s="226">
        <v>104.3</v>
      </c>
      <c r="N66" s="226">
        <v>7670.2</v>
      </c>
      <c r="O66" s="226">
        <v>100.1</v>
      </c>
      <c r="P66" s="226">
        <v>102.2</v>
      </c>
      <c r="Q66" s="226">
        <v>80.9</v>
      </c>
      <c r="R66" s="226">
        <v>42.2</v>
      </c>
    </row>
    <row r="67" spans="1:18" ht="13.5">
      <c r="A67" s="228" t="s">
        <v>178</v>
      </c>
      <c r="B67" s="218">
        <v>2216.6</v>
      </c>
      <c r="C67" s="229">
        <v>102.6</v>
      </c>
      <c r="D67" s="229">
        <v>106.6</v>
      </c>
      <c r="E67" s="218">
        <v>1025523.6</v>
      </c>
      <c r="F67" s="229">
        <v>105.2</v>
      </c>
      <c r="G67" s="229">
        <v>102.8</v>
      </c>
      <c r="H67" s="229">
        <v>5003.1</v>
      </c>
      <c r="I67" s="229">
        <v>101.3</v>
      </c>
      <c r="J67" s="229">
        <v>104</v>
      </c>
      <c r="K67" s="219">
        <v>2353316.7</v>
      </c>
      <c r="L67" s="229">
        <v>100.2</v>
      </c>
      <c r="M67" s="229">
        <v>103.7</v>
      </c>
      <c r="N67" s="229">
        <v>7681.3</v>
      </c>
      <c r="O67" s="229">
        <v>100.3</v>
      </c>
      <c r="P67" s="229">
        <v>102.1</v>
      </c>
      <c r="Q67" s="223">
        <v>81.3</v>
      </c>
      <c r="R67" s="230">
        <v>43.7</v>
      </c>
    </row>
    <row r="68" spans="1:18" ht="13.5">
      <c r="A68" s="222" t="s">
        <v>7</v>
      </c>
      <c r="B68" s="218">
        <v>2454.9</v>
      </c>
      <c r="C68" s="229">
        <v>110.7</v>
      </c>
      <c r="D68" s="229">
        <v>100.9</v>
      </c>
      <c r="E68" s="218">
        <v>1083325.6</v>
      </c>
      <c r="F68" s="229">
        <v>105.6</v>
      </c>
      <c r="G68" s="229">
        <v>98.6</v>
      </c>
      <c r="H68" s="229">
        <v>4915.9</v>
      </c>
      <c r="I68" s="229">
        <v>98.3</v>
      </c>
      <c r="J68" s="229">
        <v>103.6</v>
      </c>
      <c r="K68" s="219">
        <v>2294288.5</v>
      </c>
      <c r="L68" s="229">
        <v>97.5</v>
      </c>
      <c r="M68" s="229">
        <v>103.1</v>
      </c>
      <c r="N68" s="229">
        <v>7698.8</v>
      </c>
      <c r="O68" s="229">
        <v>100.2</v>
      </c>
      <c r="P68" s="229">
        <v>102.5</v>
      </c>
      <c r="Q68" s="223">
        <v>80.8</v>
      </c>
      <c r="R68" s="229">
        <v>50.4</v>
      </c>
    </row>
    <row r="69" spans="1:18" ht="13.5">
      <c r="A69" s="231" t="s">
        <v>175</v>
      </c>
      <c r="B69" s="218">
        <v>2422.3</v>
      </c>
      <c r="C69" s="229">
        <v>98.7</v>
      </c>
      <c r="D69" s="229">
        <v>105.9</v>
      </c>
      <c r="E69" s="218">
        <v>1032693.9</v>
      </c>
      <c r="F69" s="229">
        <v>95.3</v>
      </c>
      <c r="G69" s="229">
        <v>99.4</v>
      </c>
      <c r="H69" s="229">
        <v>4904.3</v>
      </c>
      <c r="I69" s="229">
        <v>99.8</v>
      </c>
      <c r="J69" s="229">
        <v>104.7</v>
      </c>
      <c r="K69" s="219">
        <v>2302506.8</v>
      </c>
      <c r="L69" s="229">
        <v>100.4</v>
      </c>
      <c r="M69" s="229">
        <v>103.9</v>
      </c>
      <c r="N69" s="229">
        <v>7709.5</v>
      </c>
      <c r="O69" s="229">
        <v>100.1</v>
      </c>
      <c r="P69" s="229">
        <v>102.5</v>
      </c>
      <c r="Q69" s="223">
        <v>80.5</v>
      </c>
      <c r="R69" s="229">
        <v>49.2</v>
      </c>
    </row>
    <row r="70" spans="1:18" ht="13.5">
      <c r="A70" s="222" t="s">
        <v>18</v>
      </c>
      <c r="B70" s="218">
        <v>2381</v>
      </c>
      <c r="C70" s="223">
        <v>98.3</v>
      </c>
      <c r="D70" s="223">
        <v>102.8</v>
      </c>
      <c r="E70" s="218">
        <v>1046260.7</v>
      </c>
      <c r="F70" s="223">
        <v>101.3</v>
      </c>
      <c r="G70" s="223">
        <v>105.3</v>
      </c>
      <c r="H70" s="223">
        <v>5046.8</v>
      </c>
      <c r="I70" s="223">
        <v>102.9</v>
      </c>
      <c r="J70" s="223">
        <v>104.9</v>
      </c>
      <c r="K70" s="219">
        <v>2344650.5</v>
      </c>
      <c r="L70" s="223">
        <v>101.8</v>
      </c>
      <c r="M70" s="223">
        <v>103.3</v>
      </c>
      <c r="N70" s="223">
        <v>7722.5</v>
      </c>
      <c r="O70" s="223">
        <v>100.2</v>
      </c>
      <c r="P70" s="223">
        <v>102.5</v>
      </c>
      <c r="Q70" s="223">
        <v>80.7</v>
      </c>
      <c r="R70" s="223">
        <v>46.6</v>
      </c>
    </row>
    <row r="71" spans="1:18" ht="13.5">
      <c r="A71" s="222" t="s">
        <v>195</v>
      </c>
      <c r="B71" s="218">
        <v>2380.7</v>
      </c>
      <c r="C71" s="223">
        <v>100</v>
      </c>
      <c r="D71" s="223">
        <v>92.7</v>
      </c>
      <c r="E71" s="218">
        <v>1075025</v>
      </c>
      <c r="F71" s="223">
        <v>102.7</v>
      </c>
      <c r="G71" s="223">
        <v>100.6</v>
      </c>
      <c r="H71" s="223">
        <v>4984.3</v>
      </c>
      <c r="I71" s="223">
        <v>98.8</v>
      </c>
      <c r="J71" s="223">
        <v>100.9</v>
      </c>
      <c r="K71" s="219">
        <v>2397207.9</v>
      </c>
      <c r="L71" s="223">
        <v>102.2</v>
      </c>
      <c r="M71" s="223">
        <v>104.5</v>
      </c>
      <c r="N71" s="223">
        <v>7721.5</v>
      </c>
      <c r="O71" s="223">
        <v>100</v>
      </c>
      <c r="P71" s="223">
        <v>101.7</v>
      </c>
      <c r="Q71" s="223">
        <v>80.8</v>
      </c>
      <c r="R71" s="223">
        <v>47.9</v>
      </c>
    </row>
    <row r="72" spans="1:18" ht="13.5">
      <c r="A72" s="228" t="s">
        <v>181</v>
      </c>
      <c r="B72" s="218">
        <v>2460.2</v>
      </c>
      <c r="C72" s="229">
        <v>103.3</v>
      </c>
      <c r="D72" s="229">
        <v>99.2</v>
      </c>
      <c r="E72" s="218">
        <v>1073250.4</v>
      </c>
      <c r="F72" s="229">
        <v>99.8</v>
      </c>
      <c r="G72" s="229">
        <v>94.9</v>
      </c>
      <c r="H72" s="229">
        <v>4941.6</v>
      </c>
      <c r="I72" s="229">
        <v>99.1</v>
      </c>
      <c r="J72" s="229">
        <v>100.2</v>
      </c>
      <c r="K72" s="219">
        <v>2396223.8</v>
      </c>
      <c r="L72" s="229">
        <v>100</v>
      </c>
      <c r="M72" s="229">
        <v>99.6</v>
      </c>
      <c r="N72" s="229">
        <v>7721.5</v>
      </c>
      <c r="O72" s="229">
        <v>100</v>
      </c>
      <c r="P72" s="229">
        <v>101.5</v>
      </c>
      <c r="Q72" s="223">
        <v>80.5</v>
      </c>
      <c r="R72" s="229">
        <v>50.1</v>
      </c>
    </row>
    <row r="73" spans="1:18" ht="13.5">
      <c r="A73" s="231" t="s">
        <v>182</v>
      </c>
      <c r="B73" s="218">
        <v>2400</v>
      </c>
      <c r="C73" s="229">
        <v>97.6</v>
      </c>
      <c r="D73" s="229">
        <v>101.8</v>
      </c>
      <c r="E73" s="218">
        <v>1030736.1</v>
      </c>
      <c r="F73" s="229">
        <v>96</v>
      </c>
      <c r="G73" s="229">
        <v>100.6</v>
      </c>
      <c r="H73" s="229">
        <v>4912.6</v>
      </c>
      <c r="I73" s="229">
        <v>99.4</v>
      </c>
      <c r="J73" s="229">
        <v>100.7</v>
      </c>
      <c r="K73" s="219">
        <v>2404893.5</v>
      </c>
      <c r="L73" s="229">
        <v>100.4</v>
      </c>
      <c r="M73" s="229">
        <v>99.5</v>
      </c>
      <c r="N73" s="229">
        <v>7720.2</v>
      </c>
      <c r="O73" s="229">
        <v>100</v>
      </c>
      <c r="P73" s="229">
        <v>101.6</v>
      </c>
      <c r="Q73" s="223">
        <v>80.8</v>
      </c>
      <c r="R73" s="229">
        <v>49.2</v>
      </c>
    </row>
    <row r="74" spans="1:18" ht="13.5">
      <c r="A74" s="231" t="s">
        <v>48</v>
      </c>
      <c r="B74" s="218">
        <v>2227.8</v>
      </c>
      <c r="C74" s="229">
        <v>92.8</v>
      </c>
      <c r="D74" s="229">
        <v>94.7</v>
      </c>
      <c r="E74" s="218">
        <v>954072.6</v>
      </c>
      <c r="F74" s="229">
        <v>92.6</v>
      </c>
      <c r="G74" s="229">
        <v>88.3</v>
      </c>
      <c r="H74" s="229">
        <v>4841.4</v>
      </c>
      <c r="I74" s="229">
        <v>98.6</v>
      </c>
      <c r="J74" s="229">
        <v>99.2</v>
      </c>
      <c r="K74" s="219">
        <v>2388810.6</v>
      </c>
      <c r="L74" s="229">
        <v>99.3</v>
      </c>
      <c r="M74" s="229">
        <v>97.8</v>
      </c>
      <c r="N74" s="229">
        <v>7720.3</v>
      </c>
      <c r="O74" s="229">
        <v>100</v>
      </c>
      <c r="P74" s="229">
        <v>102.8</v>
      </c>
      <c r="Q74" s="232">
        <v>81</v>
      </c>
      <c r="R74" s="229">
        <v>46.8</v>
      </c>
    </row>
    <row r="75" spans="1:18" ht="13.5">
      <c r="A75" s="231" t="s">
        <v>183</v>
      </c>
      <c r="B75" s="218">
        <v>2536.4</v>
      </c>
      <c r="C75" s="229">
        <v>113.9</v>
      </c>
      <c r="D75" s="229">
        <v>110.5</v>
      </c>
      <c r="E75" s="218">
        <v>1081752.9</v>
      </c>
      <c r="F75" s="229">
        <v>113.4</v>
      </c>
      <c r="G75" s="229">
        <v>104.4</v>
      </c>
      <c r="H75" s="229">
        <v>4900</v>
      </c>
      <c r="I75" s="229">
        <v>101.2</v>
      </c>
      <c r="J75" s="229">
        <v>101.7</v>
      </c>
      <c r="K75" s="219">
        <v>2407671</v>
      </c>
      <c r="L75" s="229">
        <v>100.8</v>
      </c>
      <c r="M75" s="229">
        <v>103.3</v>
      </c>
      <c r="N75" s="229">
        <v>7717.9</v>
      </c>
      <c r="O75" s="229">
        <v>100</v>
      </c>
      <c r="P75" s="229">
        <v>101.2</v>
      </c>
      <c r="Q75" s="229">
        <v>81.3</v>
      </c>
      <c r="R75" s="229">
        <v>51.6</v>
      </c>
    </row>
    <row r="76" spans="1:18" ht="13.5">
      <c r="A76" s="222" t="s">
        <v>184</v>
      </c>
      <c r="B76" s="218">
        <v>2777.9</v>
      </c>
      <c r="C76" s="229">
        <v>109.5</v>
      </c>
      <c r="D76" s="229">
        <v>117.7</v>
      </c>
      <c r="E76" s="233">
        <v>1078117.6</v>
      </c>
      <c r="F76" s="229">
        <v>99.7</v>
      </c>
      <c r="G76" s="229">
        <v>102.5</v>
      </c>
      <c r="H76" s="229">
        <v>4989.4</v>
      </c>
      <c r="I76" s="229">
        <v>101.8</v>
      </c>
      <c r="J76" s="229">
        <v>102.7</v>
      </c>
      <c r="K76" s="219">
        <v>2412677</v>
      </c>
      <c r="L76" s="229">
        <v>100.2</v>
      </c>
      <c r="M76" s="229">
        <v>103.7</v>
      </c>
      <c r="N76" s="229">
        <v>7735.4</v>
      </c>
      <c r="O76" s="229">
        <v>100.2</v>
      </c>
      <c r="P76" s="229">
        <v>101.5</v>
      </c>
      <c r="Q76" s="229">
        <v>81.4</v>
      </c>
      <c r="R76" s="229">
        <v>55.9</v>
      </c>
    </row>
    <row r="77" spans="1:18" ht="13.5">
      <c r="A77" s="222" t="s">
        <v>186</v>
      </c>
      <c r="B77" s="218">
        <v>2470.1</v>
      </c>
      <c r="C77" s="229">
        <v>88.9</v>
      </c>
      <c r="D77" s="229">
        <v>102.9</v>
      </c>
      <c r="E77" s="218">
        <v>1073360</v>
      </c>
      <c r="F77" s="229">
        <v>99.6</v>
      </c>
      <c r="G77" s="229">
        <v>98.6</v>
      </c>
      <c r="H77" s="229">
        <v>4920.4</v>
      </c>
      <c r="I77" s="229">
        <v>98.6</v>
      </c>
      <c r="J77" s="229">
        <v>103.8</v>
      </c>
      <c r="K77" s="219">
        <v>2387476.3</v>
      </c>
      <c r="L77" s="234">
        <v>99</v>
      </c>
      <c r="M77" s="229">
        <v>104.7</v>
      </c>
      <c r="N77" s="229">
        <v>7749</v>
      </c>
      <c r="O77" s="229">
        <v>100.2</v>
      </c>
      <c r="P77" s="229">
        <v>101.1</v>
      </c>
      <c r="Q77" s="229">
        <v>81.4</v>
      </c>
      <c r="R77" s="229">
        <v>51.1</v>
      </c>
    </row>
    <row r="78" spans="1:18" ht="13.5">
      <c r="A78" s="224" t="s">
        <v>196</v>
      </c>
      <c r="B78" s="225">
        <v>2318.7</v>
      </c>
      <c r="C78" s="235">
        <v>93.9</v>
      </c>
      <c r="D78" s="235">
        <v>107.3</v>
      </c>
      <c r="E78" s="225">
        <v>994923.2</v>
      </c>
      <c r="F78" s="235">
        <v>92.7</v>
      </c>
      <c r="G78" s="235">
        <v>102</v>
      </c>
      <c r="H78" s="235">
        <v>5155.7</v>
      </c>
      <c r="I78" s="235">
        <v>104.8</v>
      </c>
      <c r="J78" s="235">
        <v>104.4</v>
      </c>
      <c r="K78" s="227">
        <v>2459421.3</v>
      </c>
      <c r="L78" s="236">
        <v>103</v>
      </c>
      <c r="M78" s="235">
        <v>104.7</v>
      </c>
      <c r="N78" s="235">
        <v>7754.2</v>
      </c>
      <c r="O78" s="235">
        <v>100.1</v>
      </c>
      <c r="P78" s="235">
        <v>101.1</v>
      </c>
      <c r="Q78" s="235">
        <v>82.1</v>
      </c>
      <c r="R78" s="236">
        <v>44</v>
      </c>
    </row>
    <row r="79" spans="1:18" ht="13.5">
      <c r="A79" s="237" t="s">
        <v>197</v>
      </c>
      <c r="B79" s="218">
        <v>2194.5</v>
      </c>
      <c r="C79" s="238">
        <v>94.6</v>
      </c>
      <c r="D79" s="239">
        <v>99</v>
      </c>
      <c r="E79" s="240">
        <v>1021500.4</v>
      </c>
      <c r="F79" s="239">
        <v>102.7</v>
      </c>
      <c r="G79" s="238">
        <v>99.6</v>
      </c>
      <c r="H79" s="239">
        <v>5195.9</v>
      </c>
      <c r="I79" s="238">
        <v>100.8</v>
      </c>
      <c r="J79" s="239">
        <v>103.9</v>
      </c>
      <c r="K79" s="241">
        <v>2486393.7</v>
      </c>
      <c r="L79" s="234">
        <v>101.1</v>
      </c>
      <c r="M79" s="238">
        <v>105.7</v>
      </c>
      <c r="N79" s="229">
        <v>7744.1</v>
      </c>
      <c r="O79" s="238">
        <v>99.9</v>
      </c>
      <c r="P79" s="229">
        <v>100.8</v>
      </c>
      <c r="Q79" s="238">
        <v>82</v>
      </c>
      <c r="R79" s="234">
        <v>42.4</v>
      </c>
    </row>
    <row r="80" spans="1:18" ht="13.5">
      <c r="A80" s="237" t="s">
        <v>198</v>
      </c>
      <c r="B80" s="218">
        <v>2355.4</v>
      </c>
      <c r="C80" s="238">
        <v>107.3</v>
      </c>
      <c r="D80" s="239">
        <v>95.9</v>
      </c>
      <c r="E80" s="240">
        <v>1055396.5</v>
      </c>
      <c r="F80" s="239">
        <v>103.31826595466825</v>
      </c>
      <c r="G80" s="238">
        <v>97.42191082717883</v>
      </c>
      <c r="H80" s="239">
        <v>4713.4</v>
      </c>
      <c r="I80" s="238">
        <v>90.71383205989336</v>
      </c>
      <c r="J80" s="239">
        <v>95.88071360279909</v>
      </c>
      <c r="K80" s="241">
        <v>2330693.2</v>
      </c>
      <c r="L80" s="234">
        <v>93.73789838672772</v>
      </c>
      <c r="M80" s="238">
        <v>101.58675336602177</v>
      </c>
      <c r="N80" s="229">
        <v>7765.3</v>
      </c>
      <c r="O80" s="238">
        <v>100.3</v>
      </c>
      <c r="P80" s="229">
        <v>100.9</v>
      </c>
      <c r="Q80" s="238">
        <v>79.3</v>
      </c>
      <c r="R80" s="234">
        <v>52.8</v>
      </c>
    </row>
    <row r="81" spans="1:18" ht="13.5">
      <c r="A81" s="237" t="s">
        <v>58</v>
      </c>
      <c r="B81" s="218">
        <v>2565.2</v>
      </c>
      <c r="C81" s="238">
        <v>108.9</v>
      </c>
      <c r="D81" s="239">
        <v>105.9</v>
      </c>
      <c r="E81" s="240">
        <v>1412534</v>
      </c>
      <c r="F81" s="239">
        <v>133.8</v>
      </c>
      <c r="G81" s="238">
        <v>136.8</v>
      </c>
      <c r="H81" s="239">
        <v>5058.9</v>
      </c>
      <c r="I81" s="238">
        <v>107.3</v>
      </c>
      <c r="J81" s="239">
        <v>103.2</v>
      </c>
      <c r="K81" s="241">
        <v>2791705.1</v>
      </c>
      <c r="L81" s="234">
        <v>119.8</v>
      </c>
      <c r="M81" s="238">
        <v>121.2</v>
      </c>
      <c r="N81" s="229">
        <v>7787.7</v>
      </c>
      <c r="O81" s="238">
        <v>100.3</v>
      </c>
      <c r="P81" s="229">
        <v>101</v>
      </c>
      <c r="Q81" s="238">
        <v>80.5</v>
      </c>
      <c r="R81" s="234">
        <v>49.2</v>
      </c>
    </row>
    <row r="82" spans="1:18" ht="13.5">
      <c r="A82" s="242" t="s">
        <v>199</v>
      </c>
      <c r="B82" s="243">
        <v>2404</v>
      </c>
      <c r="C82" s="244">
        <v>93.7</v>
      </c>
      <c r="D82" s="245">
        <v>101</v>
      </c>
      <c r="E82" s="246">
        <v>1056397.5</v>
      </c>
      <c r="F82" s="247">
        <v>74.8</v>
      </c>
      <c r="G82" s="245">
        <v>101</v>
      </c>
      <c r="H82" s="247">
        <v>5181.4</v>
      </c>
      <c r="I82" s="244">
        <v>102.4</v>
      </c>
      <c r="J82" s="247">
        <v>102.7</v>
      </c>
      <c r="K82" s="248">
        <v>2513977</v>
      </c>
      <c r="L82" s="249">
        <v>90.1</v>
      </c>
      <c r="M82" s="244">
        <v>107.2</v>
      </c>
      <c r="N82" s="250">
        <v>8002.3</v>
      </c>
      <c r="O82" s="251">
        <v>102.8</v>
      </c>
      <c r="P82" s="250">
        <v>103.6</v>
      </c>
      <c r="Q82" s="251">
        <v>80.4</v>
      </c>
      <c r="R82" s="252">
        <v>45.9</v>
      </c>
    </row>
    <row r="83" spans="1:18" ht="13.5">
      <c r="A83" s="242" t="s">
        <v>200</v>
      </c>
      <c r="B83" s="243">
        <v>2777.4</v>
      </c>
      <c r="C83" s="244">
        <v>115.5</v>
      </c>
      <c r="D83" s="245">
        <v>116.7</v>
      </c>
      <c r="E83" s="246">
        <v>1126024.4</v>
      </c>
      <c r="F83" s="247">
        <v>106.6</v>
      </c>
      <c r="G83" s="245">
        <v>104.7</v>
      </c>
      <c r="H83" s="247">
        <v>5199.3</v>
      </c>
      <c r="I83" s="244">
        <v>100.3</v>
      </c>
      <c r="J83" s="247">
        <v>104.3</v>
      </c>
      <c r="K83" s="248">
        <v>2520101.1</v>
      </c>
      <c r="L83" s="249">
        <v>100.2</v>
      </c>
      <c r="M83" s="244">
        <v>105.1</v>
      </c>
      <c r="N83" s="250">
        <v>7819.3</v>
      </c>
      <c r="O83" s="251">
        <v>100.4</v>
      </c>
      <c r="P83" s="250">
        <v>101.3</v>
      </c>
      <c r="Q83" s="251">
        <v>82.6</v>
      </c>
      <c r="R83" s="252">
        <v>53.8</v>
      </c>
    </row>
    <row r="84" spans="1:18" ht="13.5">
      <c r="A84" s="242" t="s">
        <v>49</v>
      </c>
      <c r="B84" s="243">
        <v>2637.7</v>
      </c>
      <c r="C84" s="244">
        <v>95</v>
      </c>
      <c r="D84" s="245">
        <v>107.2</v>
      </c>
      <c r="E84" s="246">
        <v>1145364.4</v>
      </c>
      <c r="F84" s="247">
        <v>101.7</v>
      </c>
      <c r="G84" s="245">
        <v>106.7</v>
      </c>
      <c r="H84" s="247">
        <v>5167.8</v>
      </c>
      <c r="I84" s="244">
        <v>99.4</v>
      </c>
      <c r="J84" s="247">
        <v>104.6</v>
      </c>
      <c r="K84" s="248">
        <v>2500035.9</v>
      </c>
      <c r="L84" s="249">
        <v>99.2</v>
      </c>
      <c r="M84" s="244">
        <v>104.3</v>
      </c>
      <c r="N84" s="250">
        <v>8091.5</v>
      </c>
      <c r="O84" s="251">
        <v>99.9</v>
      </c>
      <c r="P84" s="250">
        <v>104.8</v>
      </c>
      <c r="Q84" s="251">
        <v>80.1</v>
      </c>
      <c r="R84" s="252">
        <v>51.6</v>
      </c>
    </row>
    <row r="85" spans="1:18" ht="13.5">
      <c r="A85" s="242" t="s">
        <v>201</v>
      </c>
      <c r="B85" s="243">
        <v>2328</v>
      </c>
      <c r="C85" s="244">
        <v>88.3</v>
      </c>
      <c r="D85" s="245">
        <v>97</v>
      </c>
      <c r="E85" s="246">
        <v>1066056.2</v>
      </c>
      <c r="F85" s="247">
        <v>93.1</v>
      </c>
      <c r="G85" s="245">
        <v>103.4</v>
      </c>
      <c r="H85" s="247">
        <v>5227.1</v>
      </c>
      <c r="I85" s="244">
        <v>101.1</v>
      </c>
      <c r="J85" s="247">
        <v>106.4</v>
      </c>
      <c r="K85" s="248">
        <v>2578251.1</v>
      </c>
      <c r="L85" s="249">
        <v>103.1</v>
      </c>
      <c r="M85" s="244">
        <v>107.2</v>
      </c>
      <c r="N85" s="250">
        <v>8050.7</v>
      </c>
      <c r="O85" s="251">
        <v>99.5</v>
      </c>
      <c r="P85" s="250">
        <v>104.3</v>
      </c>
      <c r="Q85" s="251">
        <v>80.4</v>
      </c>
      <c r="R85" s="252">
        <v>44.5</v>
      </c>
    </row>
    <row r="86" spans="1:18" ht="13.5">
      <c r="A86" s="242" t="s">
        <v>96</v>
      </c>
      <c r="B86" s="243">
        <v>2420.8</v>
      </c>
      <c r="C86" s="244">
        <v>104</v>
      </c>
      <c r="D86" s="245">
        <v>108.7</v>
      </c>
      <c r="E86" s="246">
        <v>1073429.8</v>
      </c>
      <c r="F86" s="247">
        <v>100.7</v>
      </c>
      <c r="G86" s="245">
        <v>112.5</v>
      </c>
      <c r="H86" s="247">
        <v>5159.3</v>
      </c>
      <c r="I86" s="244">
        <v>98.7</v>
      </c>
      <c r="J86" s="247">
        <v>106.6</v>
      </c>
      <c r="K86" s="248">
        <v>2529312.4</v>
      </c>
      <c r="L86" s="249">
        <v>98.1</v>
      </c>
      <c r="M86" s="244">
        <v>105.9</v>
      </c>
      <c r="N86" s="250">
        <v>8127.8</v>
      </c>
      <c r="O86" s="251">
        <v>101</v>
      </c>
      <c r="P86" s="250">
        <v>105.3</v>
      </c>
      <c r="Q86" s="251">
        <v>78.9</v>
      </c>
      <c r="R86" s="252">
        <v>47.1</v>
      </c>
    </row>
    <row r="87" spans="1:18" ht="13.5">
      <c r="A87" s="242" t="s">
        <v>142</v>
      </c>
      <c r="B87" s="243">
        <v>2728.6</v>
      </c>
      <c r="C87" s="244">
        <v>112.7</v>
      </c>
      <c r="D87" s="245">
        <v>107.6</v>
      </c>
      <c r="E87" s="246">
        <v>1087496.4</v>
      </c>
      <c r="F87" s="247">
        <v>101.3</v>
      </c>
      <c r="G87" s="245">
        <v>100.5</v>
      </c>
      <c r="H87" s="247">
        <v>5168.3</v>
      </c>
      <c r="I87" s="244">
        <v>100.2</v>
      </c>
      <c r="J87" s="247">
        <v>105.5</v>
      </c>
      <c r="K87" s="248">
        <v>2313401.8</v>
      </c>
      <c r="L87" s="249">
        <v>91.5</v>
      </c>
      <c r="M87" s="244">
        <v>96.1</v>
      </c>
      <c r="N87" s="250">
        <v>8310.6</v>
      </c>
      <c r="O87" s="251">
        <v>102.2</v>
      </c>
      <c r="P87" s="250">
        <v>107.7</v>
      </c>
      <c r="Q87" s="251">
        <v>77.4</v>
      </c>
      <c r="R87" s="252">
        <v>53.2</v>
      </c>
    </row>
    <row r="88" spans="1:18" ht="13.5">
      <c r="A88" s="242" t="s">
        <v>174</v>
      </c>
      <c r="B88" s="243">
        <v>2607.2</v>
      </c>
      <c r="C88" s="244">
        <v>95.6</v>
      </c>
      <c r="D88" s="245">
        <v>93.9</v>
      </c>
      <c r="E88" s="246">
        <v>1010460.2</v>
      </c>
      <c r="F88" s="247">
        <v>92.9</v>
      </c>
      <c r="G88" s="245">
        <v>93.7</v>
      </c>
      <c r="H88" s="247">
        <v>5225.1</v>
      </c>
      <c r="I88" s="244">
        <v>101.1</v>
      </c>
      <c r="J88" s="247">
        <v>104.7</v>
      </c>
      <c r="K88" s="248">
        <v>2318696.9</v>
      </c>
      <c r="L88" s="249">
        <v>100.2</v>
      </c>
      <c r="M88" s="244">
        <v>96.1</v>
      </c>
      <c r="N88" s="250">
        <v>8339.6</v>
      </c>
      <c r="O88" s="251">
        <v>100.3</v>
      </c>
      <c r="P88" s="250">
        <v>107.8</v>
      </c>
      <c r="Q88" s="251">
        <v>77</v>
      </c>
      <c r="R88" s="252">
        <v>49.9</v>
      </c>
    </row>
    <row r="89" spans="1:18" ht="13.5">
      <c r="A89" s="242" t="s">
        <v>202</v>
      </c>
      <c r="B89" s="243">
        <v>2655.9</v>
      </c>
      <c r="C89" s="244">
        <v>101.9</v>
      </c>
      <c r="D89" s="245">
        <v>107.5</v>
      </c>
      <c r="E89" s="246">
        <v>1062656.5</v>
      </c>
      <c r="F89" s="247">
        <v>105.2</v>
      </c>
      <c r="G89" s="245">
        <v>99</v>
      </c>
      <c r="H89" s="247">
        <v>5172.6</v>
      </c>
      <c r="I89" s="244">
        <v>99</v>
      </c>
      <c r="J89" s="247">
        <v>105.1</v>
      </c>
      <c r="K89" s="248">
        <v>2289228.5</v>
      </c>
      <c r="L89" s="249">
        <v>98.7</v>
      </c>
      <c r="M89" s="244">
        <v>95.9</v>
      </c>
      <c r="N89" s="250">
        <v>8190.7</v>
      </c>
      <c r="O89" s="251">
        <v>98.2</v>
      </c>
      <c r="P89" s="250">
        <v>105.7</v>
      </c>
      <c r="Q89" s="251">
        <v>78.6</v>
      </c>
      <c r="R89" s="252">
        <v>52.2</v>
      </c>
    </row>
    <row r="90" spans="1:18" ht="13.5">
      <c r="A90" s="242" t="s">
        <v>210</v>
      </c>
      <c r="B90" s="243">
        <v>2429.8</v>
      </c>
      <c r="C90" s="244">
        <v>91.5</v>
      </c>
      <c r="D90" s="245">
        <v>104.8</v>
      </c>
      <c r="E90" s="246">
        <v>912765.7</v>
      </c>
      <c r="F90" s="247">
        <v>85.9</v>
      </c>
      <c r="G90" s="245">
        <v>91.7</v>
      </c>
      <c r="H90" s="247">
        <v>5254.2</v>
      </c>
      <c r="I90" s="244">
        <v>101.6</v>
      </c>
      <c r="J90" s="247">
        <v>101.9</v>
      </c>
      <c r="K90" s="248">
        <v>2323589.7</v>
      </c>
      <c r="L90" s="249">
        <v>101.5</v>
      </c>
      <c r="M90" s="244">
        <v>94.5</v>
      </c>
      <c r="N90" s="250">
        <v>8215.2</v>
      </c>
      <c r="O90" s="251">
        <v>100.3</v>
      </c>
      <c r="P90" s="250">
        <v>105.9</v>
      </c>
      <c r="Q90" s="251">
        <v>79.1</v>
      </c>
      <c r="R90" s="252">
        <v>46.2</v>
      </c>
    </row>
    <row r="91" spans="1:18" ht="13.5">
      <c r="A91" s="242" t="s">
        <v>99</v>
      </c>
      <c r="B91" s="243">
        <v>2243.2</v>
      </c>
      <c r="C91" s="244">
        <v>92.3</v>
      </c>
      <c r="D91" s="245">
        <v>102.2</v>
      </c>
      <c r="E91" s="246">
        <v>938087.6</v>
      </c>
      <c r="F91" s="247">
        <v>102.8</v>
      </c>
      <c r="G91" s="245">
        <v>91.8</v>
      </c>
      <c r="H91" s="247">
        <v>5210.6</v>
      </c>
      <c r="I91" s="244">
        <v>99.2</v>
      </c>
      <c r="J91" s="247">
        <v>100.3</v>
      </c>
      <c r="K91" s="248">
        <v>2332677.5</v>
      </c>
      <c r="L91" s="249">
        <v>100.4</v>
      </c>
      <c r="M91" s="244">
        <v>93.8</v>
      </c>
      <c r="N91" s="250">
        <v>8239.7</v>
      </c>
      <c r="O91" s="251">
        <v>100.3</v>
      </c>
      <c r="P91" s="250">
        <v>106.4</v>
      </c>
      <c r="Q91" s="251">
        <v>78.8</v>
      </c>
      <c r="R91" s="252">
        <v>43.4</v>
      </c>
    </row>
    <row r="92" spans="1:18" ht="13.5">
      <c r="A92" s="242" t="s">
        <v>203</v>
      </c>
      <c r="B92" s="243">
        <v>2520.2</v>
      </c>
      <c r="C92" s="244">
        <v>112.3</v>
      </c>
      <c r="D92" s="245">
        <v>107</v>
      </c>
      <c r="E92" s="246">
        <v>1012888.6</v>
      </c>
      <c r="F92" s="247">
        <v>108</v>
      </c>
      <c r="G92" s="245">
        <v>96</v>
      </c>
      <c r="H92" s="247">
        <v>5158.5</v>
      </c>
      <c r="I92" s="244">
        <v>99</v>
      </c>
      <c r="J92" s="247">
        <v>109.4</v>
      </c>
      <c r="K92" s="248">
        <v>2304132.5</v>
      </c>
      <c r="L92" s="249">
        <v>98.8</v>
      </c>
      <c r="M92" s="244">
        <v>98.9</v>
      </c>
      <c r="N92" s="250">
        <v>8286.7</v>
      </c>
      <c r="O92" s="251">
        <v>100.9</v>
      </c>
      <c r="P92" s="250">
        <v>106.7</v>
      </c>
      <c r="Q92" s="251">
        <v>78.2</v>
      </c>
      <c r="R92" s="252">
        <v>49.4</v>
      </c>
    </row>
    <row r="93" spans="1:18" s="316" customFormat="1" ht="13.5">
      <c r="A93" s="312" t="s">
        <v>175</v>
      </c>
      <c r="B93" s="320">
        <v>2455.2</v>
      </c>
      <c r="C93" s="313">
        <v>97.4</v>
      </c>
      <c r="D93" s="322">
        <v>95.7</v>
      </c>
      <c r="E93" s="314">
        <v>1095367</v>
      </c>
      <c r="F93" s="324">
        <v>108.1</v>
      </c>
      <c r="G93" s="322">
        <v>77.5</v>
      </c>
      <c r="H93" s="324">
        <v>5252.4</v>
      </c>
      <c r="I93" s="313">
        <v>101.8</v>
      </c>
      <c r="J93" s="324">
        <v>103.8</v>
      </c>
      <c r="K93" s="315">
        <v>2446309.7</v>
      </c>
      <c r="L93" s="326">
        <v>106.2</v>
      </c>
      <c r="M93" s="313">
        <v>87.6</v>
      </c>
      <c r="N93" s="324">
        <v>8349</v>
      </c>
      <c r="O93" s="313">
        <v>100.8</v>
      </c>
      <c r="P93" s="324">
        <v>107.2</v>
      </c>
      <c r="Q93" s="313">
        <v>78.3</v>
      </c>
      <c r="R93" s="326">
        <v>46.5</v>
      </c>
    </row>
    <row r="94" spans="1:18" s="141" customFormat="1" ht="13.5">
      <c r="A94" s="328" t="s">
        <v>218</v>
      </c>
      <c r="B94" s="329">
        <v>2056.8</v>
      </c>
      <c r="C94" s="330">
        <v>83.8</v>
      </c>
      <c r="D94" s="206">
        <v>85.6</v>
      </c>
      <c r="E94" s="331">
        <v>1004440.6</v>
      </c>
      <c r="F94" s="332">
        <v>91.7</v>
      </c>
      <c r="G94" s="206">
        <v>95.1</v>
      </c>
      <c r="H94" s="332">
        <v>5409.5</v>
      </c>
      <c r="I94" s="330">
        <v>103</v>
      </c>
      <c r="J94" s="332">
        <v>104.4</v>
      </c>
      <c r="K94" s="333">
        <v>2654522.8</v>
      </c>
      <c r="L94" s="334">
        <v>108.5</v>
      </c>
      <c r="M94" s="330">
        <v>105.6</v>
      </c>
      <c r="N94" s="332">
        <v>8401.8</v>
      </c>
      <c r="O94" s="330">
        <v>100.6</v>
      </c>
      <c r="P94" s="332">
        <v>105</v>
      </c>
      <c r="Q94" s="330">
        <v>78.2</v>
      </c>
      <c r="R94" s="334">
        <v>37.2</v>
      </c>
    </row>
    <row r="95" spans="1:18" s="316" customFormat="1" ht="13.5">
      <c r="A95" s="312" t="s">
        <v>180</v>
      </c>
      <c r="B95" s="320">
        <v>2365</v>
      </c>
      <c r="C95" s="313">
        <v>115</v>
      </c>
      <c r="D95" s="322">
        <v>85.2</v>
      </c>
      <c r="E95" s="314">
        <v>945965.7</v>
      </c>
      <c r="F95" s="324">
        <v>94.2</v>
      </c>
      <c r="G95" s="322">
        <v>84</v>
      </c>
      <c r="H95" s="324">
        <v>5479.3</v>
      </c>
      <c r="I95" s="313">
        <v>101.3</v>
      </c>
      <c r="J95" s="324">
        <v>105.4</v>
      </c>
      <c r="K95" s="315">
        <v>2610752.8</v>
      </c>
      <c r="L95" s="326">
        <v>98.4</v>
      </c>
      <c r="M95" s="313">
        <v>103.6</v>
      </c>
      <c r="N95" s="324">
        <v>8270.1</v>
      </c>
      <c r="O95" s="313">
        <v>98.4</v>
      </c>
      <c r="P95" s="324">
        <v>102.1</v>
      </c>
      <c r="Q95" s="313">
        <v>79.3</v>
      </c>
      <c r="R95" s="326">
        <v>43.2</v>
      </c>
    </row>
    <row r="96" spans="1:18" ht="13.5">
      <c r="A96" s="242" t="s">
        <v>181</v>
      </c>
      <c r="B96" s="243">
        <v>2475.9</v>
      </c>
      <c r="C96" s="244">
        <v>104.7</v>
      </c>
      <c r="D96" s="245">
        <v>93.9</v>
      </c>
      <c r="E96" s="246">
        <v>1046709.1</v>
      </c>
      <c r="F96" s="247">
        <v>110.6</v>
      </c>
      <c r="G96" s="245">
        <v>91.4</v>
      </c>
      <c r="H96" s="247">
        <v>5384.5</v>
      </c>
      <c r="I96" s="244">
        <v>98.3</v>
      </c>
      <c r="J96" s="247">
        <v>104.2</v>
      </c>
      <c r="K96" s="248">
        <v>2587394</v>
      </c>
      <c r="L96" s="249">
        <v>99.1</v>
      </c>
      <c r="M96" s="244">
        <v>103.5</v>
      </c>
      <c r="N96" s="250">
        <v>8306.8</v>
      </c>
      <c r="O96" s="251">
        <v>100.4</v>
      </c>
      <c r="P96" s="250">
        <v>102.6</v>
      </c>
      <c r="Q96" s="251">
        <v>82.9</v>
      </c>
      <c r="R96" s="252">
        <v>46.8</v>
      </c>
    </row>
    <row r="97" spans="1:18" ht="13.5">
      <c r="A97" s="242" t="s">
        <v>182</v>
      </c>
      <c r="B97" s="243">
        <v>2253.2</v>
      </c>
      <c r="C97" s="244">
        <v>91</v>
      </c>
      <c r="D97" s="245">
        <v>96.8</v>
      </c>
      <c r="E97" s="246">
        <v>910015</v>
      </c>
      <c r="F97" s="247">
        <v>86.9</v>
      </c>
      <c r="G97" s="245">
        <v>85.4</v>
      </c>
      <c r="H97" s="247">
        <v>5341.8</v>
      </c>
      <c r="I97" s="244">
        <v>99.2</v>
      </c>
      <c r="J97" s="247">
        <v>102.2</v>
      </c>
      <c r="K97" s="248">
        <v>2486472.3</v>
      </c>
      <c r="L97" s="249">
        <v>96.1</v>
      </c>
      <c r="M97" s="244">
        <v>96.4</v>
      </c>
      <c r="N97" s="250">
        <v>8341.1</v>
      </c>
      <c r="O97" s="251">
        <v>100.4</v>
      </c>
      <c r="P97" s="250">
        <v>103.6</v>
      </c>
      <c r="Q97" s="251">
        <v>79.1</v>
      </c>
      <c r="R97" s="252">
        <v>42.9</v>
      </c>
    </row>
    <row r="98" spans="1:18" ht="13.5">
      <c r="A98" s="242" t="s">
        <v>48</v>
      </c>
      <c r="B98" s="243">
        <v>2509.7</v>
      </c>
      <c r="C98" s="244">
        <v>111.4</v>
      </c>
      <c r="D98" s="245">
        <v>103.7</v>
      </c>
      <c r="E98" s="246">
        <v>995971.5</v>
      </c>
      <c r="F98" s="247">
        <v>109.4</v>
      </c>
      <c r="G98" s="245">
        <v>92.8</v>
      </c>
      <c r="H98" s="247">
        <v>5325.9</v>
      </c>
      <c r="I98" s="244">
        <v>99.7</v>
      </c>
      <c r="J98" s="247">
        <v>103.2</v>
      </c>
      <c r="K98" s="248">
        <v>2422589.4</v>
      </c>
      <c r="L98" s="249">
        <v>97.4</v>
      </c>
      <c r="M98" s="244">
        <v>95.8</v>
      </c>
      <c r="N98" s="250">
        <v>8490.5</v>
      </c>
      <c r="O98" s="251">
        <v>101.8</v>
      </c>
      <c r="P98" s="250">
        <v>104.5</v>
      </c>
      <c r="Q98" s="251">
        <v>78</v>
      </c>
      <c r="R98" s="252">
        <v>47.7</v>
      </c>
    </row>
    <row r="99" spans="1:18" ht="13.5">
      <c r="A99" s="242" t="s">
        <v>183</v>
      </c>
      <c r="B99" s="243">
        <v>2579.6</v>
      </c>
      <c r="C99" s="244">
        <v>102.8</v>
      </c>
      <c r="D99" s="245">
        <v>94.5</v>
      </c>
      <c r="E99" s="246">
        <v>1059997.1</v>
      </c>
      <c r="F99" s="247">
        <v>106.4</v>
      </c>
      <c r="G99" s="245">
        <v>97.5</v>
      </c>
      <c r="H99" s="247">
        <v>5334.2</v>
      </c>
      <c r="I99" s="244">
        <v>100.2</v>
      </c>
      <c r="J99" s="247">
        <v>103.2</v>
      </c>
      <c r="K99" s="248">
        <v>2415864.6</v>
      </c>
      <c r="L99" s="249">
        <v>99.7</v>
      </c>
      <c r="M99" s="244">
        <v>104.4</v>
      </c>
      <c r="N99" s="250">
        <v>8509</v>
      </c>
      <c r="O99" s="251">
        <v>100.2</v>
      </c>
      <c r="P99" s="250">
        <v>102.4</v>
      </c>
      <c r="Q99" s="251">
        <v>78.4</v>
      </c>
      <c r="R99" s="252">
        <v>48.6</v>
      </c>
    </row>
    <row r="100" spans="1:18" ht="13.5">
      <c r="A100" s="242" t="s">
        <v>184</v>
      </c>
      <c r="B100" s="243">
        <v>2318</v>
      </c>
      <c r="C100" s="253">
        <v>89.9</v>
      </c>
      <c r="D100" s="245">
        <v>88.9</v>
      </c>
      <c r="E100" s="254">
        <v>984548.8</v>
      </c>
      <c r="F100" s="247">
        <v>92.9</v>
      </c>
      <c r="G100" s="245">
        <v>97.4</v>
      </c>
      <c r="H100" s="247">
        <v>5206.8</v>
      </c>
      <c r="I100" s="253">
        <v>97.6</v>
      </c>
      <c r="J100" s="247">
        <v>99.6</v>
      </c>
      <c r="K100" s="255">
        <v>2399314.6</v>
      </c>
      <c r="L100" s="249">
        <v>99.3</v>
      </c>
      <c r="M100" s="253">
        <v>103.5</v>
      </c>
      <c r="N100" s="250">
        <v>8576.5</v>
      </c>
      <c r="O100" s="142">
        <v>100.8</v>
      </c>
      <c r="P100" s="250">
        <v>102.8</v>
      </c>
      <c r="Q100" s="142">
        <v>77.6</v>
      </c>
      <c r="R100" s="252">
        <v>45.3</v>
      </c>
    </row>
    <row r="101" spans="1:18" ht="13.5">
      <c r="A101" s="242" t="s">
        <v>186</v>
      </c>
      <c r="B101" s="243">
        <v>2553.1</v>
      </c>
      <c r="C101" s="253">
        <v>110.1</v>
      </c>
      <c r="D101" s="245">
        <v>96.1</v>
      </c>
      <c r="E101" s="254">
        <v>1095193.8</v>
      </c>
      <c r="F101" s="247">
        <v>111.2</v>
      </c>
      <c r="G101" s="245">
        <v>103.1</v>
      </c>
      <c r="H101" s="247">
        <v>5139.8</v>
      </c>
      <c r="I101" s="253">
        <v>98.7</v>
      </c>
      <c r="J101" s="247">
        <v>99.4</v>
      </c>
      <c r="K101" s="255">
        <v>2381784.2</v>
      </c>
      <c r="L101" s="249">
        <v>99.3</v>
      </c>
      <c r="M101" s="253">
        <v>104</v>
      </c>
      <c r="N101" s="250">
        <v>8598.2</v>
      </c>
      <c r="O101" s="142">
        <v>100.3</v>
      </c>
      <c r="P101" s="250">
        <v>105</v>
      </c>
      <c r="Q101" s="142">
        <v>77</v>
      </c>
      <c r="R101" s="252">
        <v>50.1</v>
      </c>
    </row>
    <row r="102" spans="1:18" ht="13.5">
      <c r="A102" s="242" t="s">
        <v>212</v>
      </c>
      <c r="B102" s="301">
        <v>2200.3</v>
      </c>
      <c r="C102" s="302">
        <v>86.2</v>
      </c>
      <c r="D102" s="303">
        <v>90.6</v>
      </c>
      <c r="E102" s="304">
        <v>938183.1</v>
      </c>
      <c r="F102" s="305">
        <v>85.7</v>
      </c>
      <c r="G102" s="303">
        <v>102.8</v>
      </c>
      <c r="H102" s="305">
        <v>5276.3</v>
      </c>
      <c r="I102" s="302">
        <v>102.7</v>
      </c>
      <c r="J102" s="305">
        <v>100.4</v>
      </c>
      <c r="K102" s="306">
        <v>2411572</v>
      </c>
      <c r="L102" s="307">
        <v>101.3</v>
      </c>
      <c r="M102" s="302">
        <v>103.8</v>
      </c>
      <c r="N102" s="305">
        <v>8638.9</v>
      </c>
      <c r="O102" s="142">
        <v>100.5</v>
      </c>
      <c r="P102" s="250">
        <v>105.2</v>
      </c>
      <c r="Q102" s="142">
        <v>76.7</v>
      </c>
      <c r="R102" s="252">
        <v>41</v>
      </c>
    </row>
    <row r="103" spans="1:18" ht="13.5">
      <c r="A103" s="242" t="s">
        <v>213</v>
      </c>
      <c r="B103" s="301">
        <v>2200.9</v>
      </c>
      <c r="C103" s="302">
        <v>100</v>
      </c>
      <c r="D103" s="303">
        <v>98.1</v>
      </c>
      <c r="E103" s="304">
        <v>984282.1</v>
      </c>
      <c r="F103" s="305">
        <v>104.9</v>
      </c>
      <c r="G103" s="303">
        <v>104.9</v>
      </c>
      <c r="H103" s="305">
        <v>5198.4</v>
      </c>
      <c r="I103" s="302">
        <v>98.5</v>
      </c>
      <c r="J103" s="305">
        <v>99.8</v>
      </c>
      <c r="K103" s="306">
        <v>2451777.2</v>
      </c>
      <c r="L103" s="307">
        <v>101.7</v>
      </c>
      <c r="M103" s="302">
        <v>105.1</v>
      </c>
      <c r="N103" s="305">
        <v>8611.8</v>
      </c>
      <c r="O103" s="142">
        <v>99.7</v>
      </c>
      <c r="P103" s="250">
        <v>104.5</v>
      </c>
      <c r="Q103" s="142">
        <v>77.8</v>
      </c>
      <c r="R103" s="252">
        <v>42.9</v>
      </c>
    </row>
    <row r="104" spans="1:18" ht="13.5">
      <c r="A104" s="242" t="s">
        <v>215</v>
      </c>
      <c r="B104" s="301">
        <v>2577</v>
      </c>
      <c r="C104" s="302">
        <v>117.1</v>
      </c>
      <c r="D104" s="303">
        <v>102.3</v>
      </c>
      <c r="E104" s="304">
        <v>1241889</v>
      </c>
      <c r="F104" s="305">
        <v>126.2</v>
      </c>
      <c r="G104" s="303">
        <v>122.6</v>
      </c>
      <c r="H104" s="305">
        <v>5103.5</v>
      </c>
      <c r="I104" s="302">
        <v>98.2</v>
      </c>
      <c r="J104" s="305">
        <v>98.9</v>
      </c>
      <c r="K104" s="306">
        <v>2531341.4</v>
      </c>
      <c r="L104" s="307">
        <v>103.2</v>
      </c>
      <c r="M104" s="302">
        <v>109.9</v>
      </c>
      <c r="N104" s="305">
        <v>8665.9</v>
      </c>
      <c r="O104" s="142">
        <v>100.6</v>
      </c>
      <c r="P104" s="250">
        <v>104.6</v>
      </c>
      <c r="Q104" s="142">
        <v>77.2</v>
      </c>
      <c r="R104" s="252">
        <v>50.6</v>
      </c>
    </row>
    <row r="105" spans="1:18" ht="13.5">
      <c r="A105" s="312" t="s">
        <v>216</v>
      </c>
      <c r="B105" s="320">
        <v>2459.2</v>
      </c>
      <c r="C105" s="321">
        <v>95.4</v>
      </c>
      <c r="D105" s="322">
        <v>100.2</v>
      </c>
      <c r="E105" s="323">
        <v>1100926.7</v>
      </c>
      <c r="F105" s="324">
        <v>88.6</v>
      </c>
      <c r="G105" s="322">
        <v>100.5</v>
      </c>
      <c r="H105" s="324">
        <v>5046</v>
      </c>
      <c r="I105" s="321">
        <v>98.9</v>
      </c>
      <c r="J105" s="324">
        <v>96.1</v>
      </c>
      <c r="K105" s="325">
        <v>2567225.7</v>
      </c>
      <c r="L105" s="326">
        <v>101.4</v>
      </c>
      <c r="M105" s="321">
        <v>104.9</v>
      </c>
      <c r="N105" s="324">
        <v>8480.3</v>
      </c>
      <c r="O105" s="142">
        <v>97.9</v>
      </c>
      <c r="P105" s="250">
        <v>101.6</v>
      </c>
      <c r="Q105" s="142">
        <v>79.9</v>
      </c>
      <c r="R105" s="252">
        <v>48.9</v>
      </c>
    </row>
    <row r="106" spans="1:18" ht="13.5">
      <c r="A106" s="242" t="s">
        <v>217</v>
      </c>
      <c r="B106" s="243">
        <v>2276.5</v>
      </c>
      <c r="C106" s="244">
        <v>92.6</v>
      </c>
      <c r="D106" s="245">
        <v>110.7</v>
      </c>
      <c r="E106" s="246">
        <v>974683.4</v>
      </c>
      <c r="F106" s="247">
        <v>88.5</v>
      </c>
      <c r="G106" s="245">
        <v>97</v>
      </c>
      <c r="H106" s="247">
        <v>5135.6</v>
      </c>
      <c r="I106" s="244">
        <v>101.8</v>
      </c>
      <c r="J106" s="247">
        <v>94.9</v>
      </c>
      <c r="K106" s="248">
        <v>2609169.8</v>
      </c>
      <c r="L106" s="249">
        <v>101.6</v>
      </c>
      <c r="M106" s="247">
        <v>98.3</v>
      </c>
      <c r="N106" s="250">
        <v>8731.1</v>
      </c>
      <c r="O106" s="244">
        <v>103</v>
      </c>
      <c r="P106" s="250">
        <v>103.9</v>
      </c>
      <c r="Q106" s="251">
        <v>78.1</v>
      </c>
      <c r="R106" s="252">
        <v>43.6</v>
      </c>
    </row>
    <row r="107" spans="1:18" ht="13.5">
      <c r="A107" s="242" t="s">
        <v>219</v>
      </c>
      <c r="B107" s="243">
        <v>2534</v>
      </c>
      <c r="C107" s="244">
        <v>111.3</v>
      </c>
      <c r="D107" s="245">
        <v>107.1</v>
      </c>
      <c r="E107" s="246">
        <v>1129614.3</v>
      </c>
      <c r="F107" s="247">
        <v>115.9</v>
      </c>
      <c r="G107" s="245">
        <v>119.4</v>
      </c>
      <c r="H107" s="247">
        <v>5127.6</v>
      </c>
      <c r="I107" s="244">
        <v>99.8</v>
      </c>
      <c r="J107" s="247">
        <v>93.6</v>
      </c>
      <c r="K107" s="248">
        <v>2645458.2</v>
      </c>
      <c r="L107" s="249">
        <v>101.4</v>
      </c>
      <c r="M107" s="244">
        <v>101.3</v>
      </c>
      <c r="N107" s="250">
        <v>8772</v>
      </c>
      <c r="O107" s="244">
        <v>100.5</v>
      </c>
      <c r="P107" s="250">
        <v>106.1</v>
      </c>
      <c r="Q107" s="251">
        <v>78.1</v>
      </c>
      <c r="R107" s="252">
        <v>49.4</v>
      </c>
    </row>
    <row r="108" spans="1:18" ht="13.5">
      <c r="A108" s="242" t="s">
        <v>220</v>
      </c>
      <c r="B108" s="371">
        <v>2488.6</v>
      </c>
      <c r="C108" s="355">
        <v>98.2</v>
      </c>
      <c r="D108" s="367">
        <v>100.5</v>
      </c>
      <c r="E108" s="370">
        <v>1099086.4</v>
      </c>
      <c r="F108" s="357">
        <v>97.3</v>
      </c>
      <c r="G108" s="367">
        <v>105</v>
      </c>
      <c r="H108" s="357">
        <v>5101.6</v>
      </c>
      <c r="I108" s="355">
        <v>99.5</v>
      </c>
      <c r="J108" s="357">
        <v>94.7</v>
      </c>
      <c r="K108" s="369">
        <v>2656053.3</v>
      </c>
      <c r="L108" s="357">
        <v>100.4</v>
      </c>
      <c r="M108" s="355">
        <v>102.7</v>
      </c>
      <c r="N108" s="359">
        <v>8422.6</v>
      </c>
      <c r="O108" s="355">
        <v>96</v>
      </c>
      <c r="P108" s="359">
        <v>101.4</v>
      </c>
      <c r="Q108" s="368">
        <v>81.3</v>
      </c>
      <c r="R108" s="252">
        <v>48.9</v>
      </c>
    </row>
    <row r="109" spans="1:18" ht="13.5">
      <c r="A109" s="242" t="s">
        <v>221</v>
      </c>
      <c r="B109" s="243">
        <v>2281.3</v>
      </c>
      <c r="C109" s="244">
        <v>91.7</v>
      </c>
      <c r="D109" s="245">
        <v>101.2</v>
      </c>
      <c r="E109" s="246">
        <v>1026559.8</v>
      </c>
      <c r="F109" s="247">
        <v>93.4</v>
      </c>
      <c r="G109" s="245">
        <v>112.8</v>
      </c>
      <c r="H109" s="247">
        <v>5183.9</v>
      </c>
      <c r="I109" s="244">
        <v>101.6</v>
      </c>
      <c r="J109" s="247">
        <v>97</v>
      </c>
      <c r="K109" s="248">
        <v>2685194.5</v>
      </c>
      <c r="L109" s="249">
        <v>101.1</v>
      </c>
      <c r="M109" s="244">
        <v>108</v>
      </c>
      <c r="N109" s="250">
        <v>8878.5</v>
      </c>
      <c r="O109" s="244">
        <v>105.4</v>
      </c>
      <c r="P109" s="250">
        <v>106.4</v>
      </c>
      <c r="Q109" s="251">
        <v>77.6</v>
      </c>
      <c r="R109" s="252">
        <v>43.5</v>
      </c>
    </row>
    <row r="110" spans="1:18" ht="13.5">
      <c r="A110" s="356" t="s">
        <v>222</v>
      </c>
      <c r="B110" s="243">
        <v>2341.5</v>
      </c>
      <c r="C110" s="244">
        <v>102.6</v>
      </c>
      <c r="D110" s="245">
        <v>93.3</v>
      </c>
      <c r="E110" s="246">
        <v>1042629.3</v>
      </c>
      <c r="F110" s="247">
        <v>101.6</v>
      </c>
      <c r="G110" s="245">
        <v>104.7</v>
      </c>
      <c r="H110" s="247">
        <v>5216.1</v>
      </c>
      <c r="I110" s="244">
        <v>100.6</v>
      </c>
      <c r="J110" s="247">
        <v>97.9</v>
      </c>
      <c r="K110" s="248">
        <v>2686077.5</v>
      </c>
      <c r="L110" s="249">
        <v>100</v>
      </c>
      <c r="M110" s="244">
        <v>110.9</v>
      </c>
      <c r="N110" s="250">
        <v>8972.3</v>
      </c>
      <c r="O110" s="244">
        <v>101.1</v>
      </c>
      <c r="P110" s="250">
        <v>105.7</v>
      </c>
      <c r="Q110" s="251">
        <v>77.1</v>
      </c>
      <c r="R110" s="252">
        <v>44.5</v>
      </c>
    </row>
    <row r="111" spans="1:18" ht="13.5">
      <c r="A111" s="328" t="s">
        <v>223</v>
      </c>
      <c r="B111" s="243">
        <v>2298.3</v>
      </c>
      <c r="C111" s="357">
        <v>98.2</v>
      </c>
      <c r="D111" s="245">
        <v>89.1</v>
      </c>
      <c r="E111" s="243">
        <v>1012596.2</v>
      </c>
      <c r="F111" s="357">
        <v>97.1</v>
      </c>
      <c r="G111" s="245">
        <v>95.5</v>
      </c>
      <c r="H111" s="357">
        <v>5189.1</v>
      </c>
      <c r="I111" s="357">
        <v>99.5</v>
      </c>
      <c r="J111" s="357">
        <v>97.3</v>
      </c>
      <c r="K111" s="358">
        <v>2663758</v>
      </c>
      <c r="L111" s="249">
        <v>99.2</v>
      </c>
      <c r="M111" s="355">
        <v>110.3</v>
      </c>
      <c r="N111" s="250">
        <v>8902.7</v>
      </c>
      <c r="O111" s="357">
        <v>99.2</v>
      </c>
      <c r="P111" s="359">
        <v>104.6</v>
      </c>
      <c r="Q111" s="359">
        <v>77.5</v>
      </c>
      <c r="R111" s="252">
        <v>44.6</v>
      </c>
    </row>
    <row r="112" spans="1:18" ht="13.5">
      <c r="A112" s="328" t="s">
        <v>230</v>
      </c>
      <c r="B112" s="243">
        <v>2440.5</v>
      </c>
      <c r="C112" s="357">
        <v>106.2</v>
      </c>
      <c r="D112" s="245">
        <v>105.3</v>
      </c>
      <c r="E112" s="243">
        <v>1030851.9</v>
      </c>
      <c r="F112" s="357">
        <v>101.8</v>
      </c>
      <c r="G112" s="245">
        <v>104.7</v>
      </c>
      <c r="H112" s="357">
        <v>5215.9</v>
      </c>
      <c r="I112" s="357">
        <v>100.5</v>
      </c>
      <c r="J112" s="357">
        <v>100.2</v>
      </c>
      <c r="K112" s="358">
        <v>2657631.6</v>
      </c>
      <c r="L112" s="249">
        <v>99.8</v>
      </c>
      <c r="M112" s="355">
        <v>110.8</v>
      </c>
      <c r="N112" s="250">
        <v>8907</v>
      </c>
      <c r="O112" s="357">
        <v>100</v>
      </c>
      <c r="P112" s="359">
        <v>103.9</v>
      </c>
      <c r="Q112" s="359">
        <v>77.7</v>
      </c>
      <c r="R112" s="252">
        <v>46.8</v>
      </c>
    </row>
    <row r="113" spans="1:18" s="366" customFormat="1" ht="13.5">
      <c r="A113" s="338" t="s">
        <v>229</v>
      </c>
      <c r="B113" s="360">
        <v>2484.8</v>
      </c>
      <c r="C113" s="361">
        <v>101.8</v>
      </c>
      <c r="D113" s="362">
        <v>97.3</v>
      </c>
      <c r="E113" s="360">
        <v>1146135.8</v>
      </c>
      <c r="F113" s="361">
        <v>111.2</v>
      </c>
      <c r="G113" s="362">
        <v>104.7</v>
      </c>
      <c r="H113" s="361">
        <v>5075.2</v>
      </c>
      <c r="I113" s="361">
        <v>97.3</v>
      </c>
      <c r="J113" s="361">
        <v>98.7</v>
      </c>
      <c r="K113" s="363">
        <v>2686367.2</v>
      </c>
      <c r="L113" s="364">
        <v>101.1</v>
      </c>
      <c r="M113" s="361">
        <v>112.8</v>
      </c>
      <c r="N113" s="365">
        <v>8945.9</v>
      </c>
      <c r="O113" s="361">
        <v>100.4</v>
      </c>
      <c r="P113" s="361">
        <v>104</v>
      </c>
      <c r="Q113" s="361">
        <v>77.5</v>
      </c>
      <c r="R113" s="364">
        <v>49.7</v>
      </c>
    </row>
    <row r="114" spans="2:18" ht="13.5">
      <c r="B114" s="320"/>
      <c r="E114" s="256"/>
      <c r="K114" s="257"/>
      <c r="P114" s="258"/>
      <c r="Q114" s="256"/>
      <c r="R114" s="256"/>
    </row>
    <row r="119" spans="4:19" ht="13.5">
      <c r="D119" s="327"/>
      <c r="S119" s="327"/>
    </row>
    <row r="127" spans="2:18" s="144" customFormat="1" ht="13.5"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28">
      <selection activeCell="F45" sqref="F45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60" t="s">
        <v>204</v>
      </c>
      <c r="C3" s="261"/>
      <c r="D3" s="262" t="str">
        <f>'ＡＢ表 '!D4</f>
        <v>令和3年12月</v>
      </c>
      <c r="E3" s="261"/>
      <c r="F3" s="263"/>
    </row>
    <row r="4" spans="2:6" ht="13.5">
      <c r="B4" s="264" t="s">
        <v>87</v>
      </c>
      <c r="C4" s="265" t="s">
        <v>205</v>
      </c>
      <c r="D4" s="266"/>
      <c r="E4" s="265" t="s">
        <v>89</v>
      </c>
      <c r="F4" s="267"/>
    </row>
    <row r="5" spans="2:6" ht="13.5">
      <c r="B5" s="268" t="s">
        <v>206</v>
      </c>
      <c r="C5" s="269" t="s">
        <v>90</v>
      </c>
      <c r="D5" s="269" t="s">
        <v>95</v>
      </c>
      <c r="E5" s="269" t="s">
        <v>90</v>
      </c>
      <c r="F5" s="270" t="s">
        <v>95</v>
      </c>
    </row>
    <row r="6" spans="2:6" ht="18.75" customHeight="1">
      <c r="B6" s="271" t="s">
        <v>105</v>
      </c>
      <c r="C6" s="272">
        <v>20449</v>
      </c>
      <c r="D6" s="272">
        <v>6371137</v>
      </c>
      <c r="E6" s="272">
        <v>186359</v>
      </c>
      <c r="F6" s="273">
        <v>37416244</v>
      </c>
    </row>
    <row r="7" spans="2:6" ht="18" customHeight="1">
      <c r="B7" s="274" t="s">
        <v>106</v>
      </c>
      <c r="C7" s="275">
        <v>5953</v>
      </c>
      <c r="D7" s="275">
        <v>295526</v>
      </c>
      <c r="E7" s="275">
        <v>47044</v>
      </c>
      <c r="F7" s="276">
        <v>3910975</v>
      </c>
    </row>
    <row r="8" spans="2:6" ht="18" customHeight="1">
      <c r="B8" s="274" t="s">
        <v>107</v>
      </c>
      <c r="C8" s="275">
        <v>1523</v>
      </c>
      <c r="D8" s="275">
        <v>149370</v>
      </c>
      <c r="E8" s="275">
        <v>11100</v>
      </c>
      <c r="F8" s="276">
        <v>899234</v>
      </c>
    </row>
    <row r="9" spans="2:6" ht="18" customHeight="1">
      <c r="B9" s="274" t="s">
        <v>108</v>
      </c>
      <c r="C9" s="275">
        <v>14981</v>
      </c>
      <c r="D9" s="275">
        <v>2634912</v>
      </c>
      <c r="E9" s="275">
        <v>65077</v>
      </c>
      <c r="F9" s="276">
        <v>10569881</v>
      </c>
    </row>
    <row r="10" spans="2:6" ht="18" customHeight="1">
      <c r="B10" s="274" t="s">
        <v>12</v>
      </c>
      <c r="C10" s="275">
        <v>1027</v>
      </c>
      <c r="D10" s="275">
        <v>629382</v>
      </c>
      <c r="E10" s="275">
        <v>5829</v>
      </c>
      <c r="F10" s="276">
        <v>4075589</v>
      </c>
    </row>
    <row r="11" spans="2:6" ht="18" customHeight="1">
      <c r="B11" s="274" t="s">
        <v>111</v>
      </c>
      <c r="C11" s="275">
        <v>2380</v>
      </c>
      <c r="D11" s="275">
        <v>600913</v>
      </c>
      <c r="E11" s="275">
        <v>1966</v>
      </c>
      <c r="F11" s="276">
        <v>522176</v>
      </c>
    </row>
    <row r="12" spans="2:6" ht="18" customHeight="1">
      <c r="B12" s="274" t="s">
        <v>112</v>
      </c>
      <c r="C12" s="275">
        <v>17997</v>
      </c>
      <c r="D12" s="275">
        <v>2004824</v>
      </c>
      <c r="E12" s="275">
        <v>37611</v>
      </c>
      <c r="F12" s="276">
        <v>7628898</v>
      </c>
    </row>
    <row r="13" spans="2:6" ht="18" customHeight="1">
      <c r="B13" s="274" t="s">
        <v>113</v>
      </c>
      <c r="C13" s="275">
        <v>9471</v>
      </c>
      <c r="D13" s="275">
        <v>8018007</v>
      </c>
      <c r="E13" s="275">
        <v>16643</v>
      </c>
      <c r="F13" s="276">
        <v>9524668</v>
      </c>
    </row>
    <row r="14" spans="2:6" ht="18" customHeight="1">
      <c r="B14" s="274" t="s">
        <v>70</v>
      </c>
      <c r="C14" s="275">
        <v>50955</v>
      </c>
      <c r="D14" s="275">
        <v>15966029</v>
      </c>
      <c r="E14" s="275">
        <v>161556</v>
      </c>
      <c r="F14" s="276">
        <v>74452626</v>
      </c>
    </row>
    <row r="15" spans="2:6" ht="18" customHeight="1">
      <c r="B15" s="274" t="s">
        <v>114</v>
      </c>
      <c r="C15" s="275">
        <v>969</v>
      </c>
      <c r="D15" s="275">
        <v>274458</v>
      </c>
      <c r="E15" s="275">
        <v>4350</v>
      </c>
      <c r="F15" s="276">
        <v>1324550</v>
      </c>
    </row>
    <row r="16" spans="2:6" ht="18" customHeight="1">
      <c r="B16" s="274" t="s">
        <v>115</v>
      </c>
      <c r="C16" s="275">
        <v>2401</v>
      </c>
      <c r="D16" s="275">
        <v>336909</v>
      </c>
      <c r="E16" s="275">
        <v>8285</v>
      </c>
      <c r="F16" s="276">
        <v>1209468</v>
      </c>
    </row>
    <row r="17" spans="2:6" ht="18" customHeight="1">
      <c r="B17" s="277" t="s">
        <v>63</v>
      </c>
      <c r="C17" s="275">
        <v>43361</v>
      </c>
      <c r="D17" s="275">
        <v>20720781</v>
      </c>
      <c r="E17" s="275">
        <v>99606</v>
      </c>
      <c r="F17" s="276">
        <v>30479090</v>
      </c>
    </row>
    <row r="18" spans="2:6" ht="18" customHeight="1">
      <c r="B18" s="277" t="s">
        <v>207</v>
      </c>
      <c r="C18" s="275">
        <v>11249</v>
      </c>
      <c r="D18" s="275">
        <v>3921210</v>
      </c>
      <c r="E18" s="275">
        <v>14731</v>
      </c>
      <c r="F18" s="276">
        <v>7706097</v>
      </c>
    </row>
    <row r="19" spans="2:6" ht="18" customHeight="1">
      <c r="B19" s="277" t="s">
        <v>117</v>
      </c>
      <c r="C19" s="275">
        <v>72732</v>
      </c>
      <c r="D19" s="275">
        <v>47043979</v>
      </c>
      <c r="E19" s="275">
        <v>140988</v>
      </c>
      <c r="F19" s="276">
        <v>110116338</v>
      </c>
    </row>
    <row r="20" spans="2:6" ht="18" customHeight="1">
      <c r="B20" s="277" t="s">
        <v>118</v>
      </c>
      <c r="C20" s="275">
        <v>51548</v>
      </c>
      <c r="D20" s="275">
        <v>34400125</v>
      </c>
      <c r="E20" s="275">
        <v>66704.75</v>
      </c>
      <c r="F20" s="276">
        <v>44458688</v>
      </c>
    </row>
    <row r="21" spans="2:6" ht="18" customHeight="1">
      <c r="B21" s="277" t="s">
        <v>120</v>
      </c>
      <c r="C21" s="275">
        <v>168295</v>
      </c>
      <c r="D21" s="275">
        <v>94615808</v>
      </c>
      <c r="E21" s="275">
        <v>308515</v>
      </c>
      <c r="F21" s="276">
        <v>193571990</v>
      </c>
    </row>
    <row r="22" spans="2:6" ht="18" customHeight="1">
      <c r="B22" s="277" t="s">
        <v>76</v>
      </c>
      <c r="C22" s="275">
        <v>206938</v>
      </c>
      <c r="D22" s="275">
        <v>137383932</v>
      </c>
      <c r="E22" s="275">
        <v>258962</v>
      </c>
      <c r="F22" s="276">
        <v>244784831</v>
      </c>
    </row>
    <row r="23" spans="2:6" ht="18" customHeight="1">
      <c r="B23" s="277" t="s">
        <v>91</v>
      </c>
      <c r="C23" s="275">
        <v>3099</v>
      </c>
      <c r="D23" s="275">
        <v>1255274</v>
      </c>
      <c r="E23" s="275">
        <v>9494</v>
      </c>
      <c r="F23" s="276">
        <v>3275819</v>
      </c>
    </row>
    <row r="24" spans="2:6" ht="18" customHeight="1">
      <c r="B24" s="277" t="s">
        <v>52</v>
      </c>
      <c r="C24" s="275">
        <v>7633</v>
      </c>
      <c r="D24" s="275">
        <v>3484665</v>
      </c>
      <c r="E24" s="275">
        <v>20245</v>
      </c>
      <c r="F24" s="276">
        <v>4703952</v>
      </c>
    </row>
    <row r="25" spans="2:6" ht="18" customHeight="1">
      <c r="B25" s="277" t="s">
        <v>121</v>
      </c>
      <c r="C25" s="275">
        <v>1854</v>
      </c>
      <c r="D25" s="275">
        <v>847768</v>
      </c>
      <c r="E25" s="275">
        <v>3016</v>
      </c>
      <c r="F25" s="276">
        <v>2309932</v>
      </c>
    </row>
    <row r="26" spans="2:6" ht="18" customHeight="1">
      <c r="B26" s="277" t="s">
        <v>122</v>
      </c>
      <c r="C26" s="275">
        <v>28185</v>
      </c>
      <c r="D26" s="275">
        <v>47185502</v>
      </c>
      <c r="E26" s="275">
        <v>45364</v>
      </c>
      <c r="F26" s="276">
        <v>89313109</v>
      </c>
    </row>
    <row r="27" spans="2:6" ht="18" customHeight="1">
      <c r="B27" s="277" t="s">
        <v>123</v>
      </c>
      <c r="C27" s="275">
        <v>18505</v>
      </c>
      <c r="D27" s="275">
        <v>2730386</v>
      </c>
      <c r="E27" s="275">
        <v>55396</v>
      </c>
      <c r="F27" s="276">
        <v>6905316</v>
      </c>
    </row>
    <row r="28" spans="2:6" ht="18" customHeight="1">
      <c r="B28" s="277" t="s">
        <v>32</v>
      </c>
      <c r="C28" s="275">
        <v>10744</v>
      </c>
      <c r="D28" s="275">
        <v>2323225</v>
      </c>
      <c r="E28" s="275">
        <v>99514</v>
      </c>
      <c r="F28" s="276">
        <v>14616620</v>
      </c>
    </row>
    <row r="29" spans="2:6" ht="18" customHeight="1">
      <c r="B29" s="277" t="s">
        <v>124</v>
      </c>
      <c r="C29" s="275">
        <v>192054</v>
      </c>
      <c r="D29" s="275">
        <v>54288335</v>
      </c>
      <c r="E29" s="275">
        <v>324672</v>
      </c>
      <c r="F29" s="276">
        <v>113511318</v>
      </c>
    </row>
    <row r="30" spans="2:6" ht="18" customHeight="1">
      <c r="B30" s="277" t="s">
        <v>109</v>
      </c>
      <c r="C30" s="275">
        <v>207667</v>
      </c>
      <c r="D30" s="275">
        <v>162399814</v>
      </c>
      <c r="E30" s="275">
        <v>335374</v>
      </c>
      <c r="F30" s="276">
        <v>421870359</v>
      </c>
    </row>
    <row r="31" spans="2:6" ht="18" customHeight="1">
      <c r="B31" s="277" t="s">
        <v>126</v>
      </c>
      <c r="C31" s="275">
        <v>95180</v>
      </c>
      <c r="D31" s="275">
        <v>13229396</v>
      </c>
      <c r="E31" s="275">
        <v>174001</v>
      </c>
      <c r="F31" s="276">
        <v>33023512</v>
      </c>
    </row>
    <row r="32" spans="2:6" ht="18" customHeight="1">
      <c r="B32" s="277" t="s">
        <v>127</v>
      </c>
      <c r="C32" s="275">
        <v>20110</v>
      </c>
      <c r="D32" s="275">
        <v>3994203</v>
      </c>
      <c r="E32" s="275">
        <v>51403</v>
      </c>
      <c r="F32" s="276">
        <v>9743010</v>
      </c>
    </row>
    <row r="33" spans="2:6" ht="18" customHeight="1">
      <c r="B33" s="277" t="s">
        <v>128</v>
      </c>
      <c r="C33" s="275">
        <v>554</v>
      </c>
      <c r="D33" s="275">
        <v>234551</v>
      </c>
      <c r="E33" s="275">
        <v>3604</v>
      </c>
      <c r="F33" s="276">
        <v>1619618</v>
      </c>
    </row>
    <row r="34" spans="2:6" ht="18" customHeight="1">
      <c r="B34" s="277" t="s">
        <v>129</v>
      </c>
      <c r="C34" s="275">
        <v>20404</v>
      </c>
      <c r="D34" s="275">
        <v>35796799</v>
      </c>
      <c r="E34" s="275">
        <v>73073</v>
      </c>
      <c r="F34" s="276">
        <v>78049872</v>
      </c>
    </row>
    <row r="35" spans="2:6" ht="18" customHeight="1">
      <c r="B35" s="277" t="s">
        <v>131</v>
      </c>
      <c r="C35" s="275">
        <v>1980</v>
      </c>
      <c r="D35" s="275">
        <v>1990301</v>
      </c>
      <c r="E35" s="275">
        <v>12536</v>
      </c>
      <c r="F35" s="276">
        <v>11906077</v>
      </c>
    </row>
    <row r="36" spans="2:6" ht="18" customHeight="1">
      <c r="B36" s="277" t="s">
        <v>132</v>
      </c>
      <c r="C36" s="275">
        <v>6736</v>
      </c>
      <c r="D36" s="275">
        <v>2273555</v>
      </c>
      <c r="E36" s="275">
        <v>17423</v>
      </c>
      <c r="F36" s="276">
        <v>4279769</v>
      </c>
    </row>
    <row r="37" spans="2:6" ht="18" customHeight="1">
      <c r="B37" s="277" t="s">
        <v>133</v>
      </c>
      <c r="C37" s="275">
        <v>25586</v>
      </c>
      <c r="D37" s="275">
        <v>4444032</v>
      </c>
      <c r="E37" s="275">
        <v>74633</v>
      </c>
      <c r="F37" s="276">
        <v>14644649</v>
      </c>
    </row>
    <row r="38" spans="2:6" ht="18" customHeight="1">
      <c r="B38" s="277" t="s">
        <v>134</v>
      </c>
      <c r="C38" s="275">
        <v>355749</v>
      </c>
      <c r="D38" s="275">
        <v>119222778</v>
      </c>
      <c r="E38" s="275">
        <v>330599</v>
      </c>
      <c r="F38" s="276">
        <v>114684089</v>
      </c>
    </row>
    <row r="39" spans="2:6" ht="18" customHeight="1">
      <c r="B39" s="277" t="s">
        <v>103</v>
      </c>
      <c r="C39" s="275">
        <v>372194</v>
      </c>
      <c r="D39" s="275">
        <v>126645829</v>
      </c>
      <c r="E39" s="275">
        <v>453172</v>
      </c>
      <c r="F39" s="276">
        <v>173428462</v>
      </c>
    </row>
    <row r="40" spans="2:6" ht="18" customHeight="1">
      <c r="B40" s="277" t="s">
        <v>46</v>
      </c>
      <c r="C40" s="275">
        <v>10681</v>
      </c>
      <c r="D40" s="275">
        <v>9674301</v>
      </c>
      <c r="E40" s="275">
        <v>31701</v>
      </c>
      <c r="F40" s="276">
        <v>31427779</v>
      </c>
    </row>
    <row r="41" spans="2:6" ht="18" customHeight="1">
      <c r="B41" s="277" t="s">
        <v>75</v>
      </c>
      <c r="C41" s="275">
        <v>151393</v>
      </c>
      <c r="D41" s="275">
        <v>59427557</v>
      </c>
      <c r="E41" s="275">
        <v>434552</v>
      </c>
      <c r="F41" s="276">
        <v>275657566</v>
      </c>
    </row>
    <row r="42" spans="2:6" ht="18" customHeight="1">
      <c r="B42" s="277" t="s">
        <v>136</v>
      </c>
      <c r="C42" s="275">
        <v>19710</v>
      </c>
      <c r="D42" s="275">
        <v>5029324</v>
      </c>
      <c r="E42" s="275">
        <v>50422</v>
      </c>
      <c r="F42" s="276">
        <v>19027356</v>
      </c>
    </row>
    <row r="43" spans="2:6" ht="18" customHeight="1">
      <c r="B43" s="277" t="s">
        <v>193</v>
      </c>
      <c r="C43" s="275">
        <v>74564</v>
      </c>
      <c r="D43" s="275">
        <v>62071768</v>
      </c>
      <c r="E43" s="275">
        <v>146552</v>
      </c>
      <c r="F43" s="276">
        <v>145312999</v>
      </c>
    </row>
    <row r="44" spans="2:6" ht="18" customHeight="1">
      <c r="B44" s="278" t="s">
        <v>208</v>
      </c>
      <c r="C44" s="275">
        <v>27448</v>
      </c>
      <c r="D44" s="275">
        <v>4941948</v>
      </c>
      <c r="E44" s="275">
        <v>48207</v>
      </c>
      <c r="F44" s="276">
        <v>11418910</v>
      </c>
    </row>
    <row r="45" spans="2:6" ht="18" customHeight="1">
      <c r="B45" s="279" t="s">
        <v>137</v>
      </c>
      <c r="C45" s="280">
        <v>150500</v>
      </c>
      <c r="D45" s="280">
        <v>47277145</v>
      </c>
      <c r="E45" s="280">
        <v>844904</v>
      </c>
      <c r="F45" s="281">
        <v>322985803</v>
      </c>
    </row>
    <row r="46" spans="2:6" ht="18" customHeight="1">
      <c r="B46" s="282" t="s">
        <v>138</v>
      </c>
      <c r="C46" s="283">
        <v>2484759</v>
      </c>
      <c r="D46" s="283">
        <v>1146135758</v>
      </c>
      <c r="E46" s="283">
        <v>5075183.75</v>
      </c>
      <c r="F46" s="283">
        <v>2686367239</v>
      </c>
    </row>
    <row r="47" ht="19.5" customHeight="1"/>
    <row r="49" ht="13.5">
      <c r="R49" s="284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D6" sqref="D6"/>
    </sheetView>
  </sheetViews>
  <sheetFormatPr defaultColWidth="9.00390625" defaultRowHeight="13.5"/>
  <sheetData>
    <row r="1" spans="1:20" ht="21" customHeight="1">
      <c r="A1" s="402" t="s">
        <v>244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2023-03-10T05:17:58Z</dcterms:modified>
  <cp:category/>
  <cp:version/>
  <cp:contentType/>
  <cp:contentStatus/>
</cp:coreProperties>
</file>