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競争入札（公共工事）" sheetId="1" r:id="rId1"/>
    <sheet name="随意契約（公共工事）" sheetId="2" r:id="rId2"/>
    <sheet name="競争入札（物品役務等）" sheetId="3" r:id="rId3"/>
    <sheet name="随意契約（物品役務等） " sheetId="4" r:id="rId4"/>
  </sheets>
  <definedNames>
    <definedName name="_xlnm._FilterDatabase" localSheetId="2" hidden="1">'競争入札（物品役務等）'!$A$5:$K$14</definedName>
    <definedName name="_xlnm._FilterDatabase" localSheetId="3" hidden="1">'随意契約（物品役務等） '!$A$5:$K$99</definedName>
    <definedName name="_xlnm.Print_Area" localSheetId="0">'競争入札（公共工事）'!$A$1:$J$15</definedName>
    <definedName name="_xlnm.Print_Area" localSheetId="2">'競争入札（物品役務等）'!$A$1:$J$14</definedName>
    <definedName name="_xlnm.Print_Area" localSheetId="1">'随意契約（公共工事）'!$A$1:$K$14</definedName>
    <definedName name="_xlnm.Print_Area" localSheetId="3">'随意契約（物品役務等） '!$A$1:$K$99</definedName>
  </definedNames>
  <calcPr fullCalcOnLoad="1"/>
</workbook>
</file>

<file path=xl/sharedStrings.xml><?xml version="1.0" encoding="utf-8"?>
<sst xmlns="http://schemas.openxmlformats.org/spreadsheetml/2006/main" count="497" uniqueCount="284">
  <si>
    <t>（別紙様式1）</t>
  </si>
  <si>
    <r>
      <t>公</t>
    </r>
    <r>
      <rPr>
        <sz val="13"/>
        <color indexed="8"/>
        <rFont val="ＭＳ 明朝"/>
        <family val="1"/>
      </rPr>
      <t>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号）に基づく競争入札に係る情報の公表（物品役務等）</t>
    </r>
  </si>
  <si>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</si>
  <si>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t>一般競争入札・指名競争入札の別（総合評価の実施）</t>
  </si>
  <si>
    <t>契約の相手方の商号又は名称及び住所</t>
  </si>
  <si>
    <t>契約担当官等の氏名並びにその所属する部局の名称及び所在地</t>
  </si>
  <si>
    <t>下水道施設におけるAI等を活用した資源利用検討業務建設技術研究所・日本水工設計共同提案体</t>
  </si>
  <si>
    <t>公共工事の名称、場所、期間及び種別</t>
  </si>
  <si>
    <t xml:space="preserve">（一財）砂防・地すべり技術センター
東京都千代田区平河町２丁目７番５号 </t>
  </si>
  <si>
    <t>契約を締結した日</t>
  </si>
  <si>
    <t>法人番号</t>
  </si>
  <si>
    <t>予定価格</t>
  </si>
  <si>
    <t>落札率</t>
  </si>
  <si>
    <t>契約金額</t>
  </si>
  <si>
    <t xml:space="preserve">社会システム（株）
東京都渋谷区恵比寿１丁目２０番２２号 </t>
  </si>
  <si>
    <t>日水コン・ＮＪＳ共同提案体</t>
  </si>
  <si>
    <t>備　　考</t>
  </si>
  <si>
    <t>（注）必要があるときは、各欄の配置を著しく変更することなく所要の変更を加えることその他所要の調整を加えることができる。</t>
  </si>
  <si>
    <t>令和３年度　下水道における化学物質排出量の把握及び化学物質管理計画の策定推進等に関する調査業務</t>
  </si>
  <si>
    <t>令和3年度水管理・国土保全局ホームページ運営補助業務</t>
  </si>
  <si>
    <t>広域化・共同化計画の策定に向けた下水道事業の広域連携に関するモデル検討業務</t>
  </si>
  <si>
    <t>令和３年度 水害統計調査の調査手法等に関する検討業務</t>
  </si>
  <si>
    <t xml:space="preserve">（一社）環境情報科学センター
東京都千代田区九段南３丁目２番７号  </t>
  </si>
  <si>
    <t>（別紙様式2）</t>
  </si>
  <si>
    <t>（別紙様式3）</t>
  </si>
  <si>
    <r>
      <t>公</t>
    </r>
    <r>
      <rPr>
        <sz val="13"/>
        <rFont val="ＭＳ 明朝"/>
        <family val="1"/>
      </rPr>
      <t>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</si>
  <si>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本業務は、水循環系の健全化に寄与する水防災、水環境、水文化分野などの河川に
係る活動の国内における水循環系への関心について広く調査し、その結果を踏まえて「日本水大賞」の募集・企画、表彰審査及び表彰式の企画・運営方針に適切に反映・実施するための検討を行う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活動内容の整理や調査分析を行う能力が必要となり、豊かな経験と高度な知識が求められることから、今般、企画競争による手続きを行った。
　その結果、上記相手方の提案は、「実施方針・実施フロー・工程表等」、「特定テーマに対する企画提案の的確性及び実現性」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t>
  </si>
  <si>
    <t>随意契約によることとした会計法令の根拠条文及び理由（企画競争又は公募）</t>
  </si>
  <si>
    <t>再就職の役員の数</t>
  </si>
  <si>
    <t>国際航業(株)
東京都千代田区六番町２番地</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</si>
  <si>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</si>
  <si>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</si>
  <si>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t>物品役務等の名称及び数量</t>
  </si>
  <si>
    <t>下水道における各種データ集計作成業務</t>
  </si>
  <si>
    <t>東京都千代田区霞が関２－１－３
支出負担行為担当官　国土交通省水管理・国土保全局長　井上　智夫</t>
  </si>
  <si>
    <t>下水道による総合的な都市浸水対策の推進方策検討業務 日水コン・東京設計事務所・日本下水道新技術機構共同提案体</t>
  </si>
  <si>
    <t>東京都千代田区霞が関２－１－５
支出負担行為担当官　国土交通省水管理・国土保全局長　井上　智夫</t>
  </si>
  <si>
    <t xml:space="preserve">（株）オーエムシー
東京都新宿区四谷４丁目３４番地１ </t>
  </si>
  <si>
    <t>NJS・島津テクノリサーチ・管清工業共同提案体</t>
  </si>
  <si>
    <t>下水道機械設備工事における労務費調査及び下水道事業における調達に関する実態調査の資料等作成補助業務</t>
  </si>
  <si>
    <t>一般競争入札</t>
  </si>
  <si>
    <t>令和３年度低潮線保全区域衛星画像等撮影</t>
  </si>
  <si>
    <t>令和３年度　最新の国際動向を踏まえた防災の主流化推進方策検討業務</t>
  </si>
  <si>
    <t>東京都千代田区霞が関２－１－４
支出負担行為担当官　国土交通省水管理・国土保全局長　井上　智夫</t>
  </si>
  <si>
    <r>
      <t>公</t>
    </r>
    <r>
      <rPr>
        <sz val="13"/>
        <color indexed="8"/>
        <rFont val="ＭＳ 明朝"/>
        <family val="1"/>
      </rPr>
      <t>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号）に基づく随意契約に係る情報の公表（物品役務等）</t>
    </r>
  </si>
  <si>
    <t xml:space="preserve">（株）日水コン　東京支所
東京都新宿区西新宿６丁目２２番１号 </t>
  </si>
  <si>
    <t>株式会社　シンカ
東京都中央区日本橋大伝馬町２－１１イワサキ第二ビル７F</t>
  </si>
  <si>
    <t xml:space="preserve">地方共同法人　日本下水道事業団
東京都文京区湯島２丁目３１番２７号 </t>
  </si>
  <si>
    <t>異業種技術の下水道分野への活用に向けた戦略検討業務</t>
  </si>
  <si>
    <t>（別紙様式4）</t>
  </si>
  <si>
    <t xml:space="preserve">国立大学法人　政策研究大学院大学
東京都港区六本木７丁目２２番１号 </t>
  </si>
  <si>
    <t>令和元年東日本台風においては、河川氾濫等による浸水被害により、多くの下水道施設が一時的に機能停止するなど、甚大な被害が発生し、一部の施設については、機能回復までに一定の期間を要したことから、河川氾濫等による下水道施設の被災時においても、社会的影響を最小限に抑制するため、早期の機能復旧に向けた人的支援、資機材の備蓄と共有、それらの調整を行う拠点の確保など、国、県、市町村等の役割分担を踏まえた災害時の広域的な相互支援の構築を目指す必要がある。
本業務は、大規模水害時における下水道施設の応急復旧の体制構築や資機材の調達に関する課題について検証するとともに、早期復旧に向けた支援のあり方について検討を行い、ガイドライン（案）を作成することを目的とする。
本業務の実施にあたっては、浸水による被害を受けた下水道施設の早期の機能確保に向けた体制構築や資機材の調達についての高度な分析・検討の実施が必要であり、企画競争する必要があった。
その結果、上記相手方の企画提案書は、本業務に対する「専門性」が高く、業務の目的にかなった「的確性」、「実現性」も満足できるものであること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</si>
  <si>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下水道分野における温室効果ガス削減に向けた検討業務</t>
  </si>
  <si>
    <t>令和３年度　河川行政等における情報発信方策に関する検討業務</t>
  </si>
  <si>
    <t xml:space="preserve">（株）博報堂
東京都港区赤坂５丁目３番１号  </t>
  </si>
  <si>
    <t>-</t>
  </si>
  <si>
    <t>人口減少を踏まえた下水道事業の持続的な運営に向けた将来施策検討業務</t>
  </si>
  <si>
    <t>海岸における利活用推進のための施策検討業務</t>
  </si>
  <si>
    <t>下水道における新型コロナウイルスに関する調査検討業務</t>
  </si>
  <si>
    <t>－</t>
  </si>
  <si>
    <t>NJS・日水コン共同提案体</t>
  </si>
  <si>
    <t>令和３年度　諸外国における水防災の取組の現状に関する比較分析検討業務</t>
  </si>
  <si>
    <t xml:space="preserve">（一財）国土技術研究センター
東京都港区虎ノ門３丁目１２番１号ニッセイ虎ノ門ビル </t>
  </si>
  <si>
    <t xml:space="preserve">（株）浜銀総合研究所
神奈川県横浜市西区みなとみらい３丁目１番１号 </t>
  </si>
  <si>
    <t>下水道分野における革新的技術等普及展開方策検討業務</t>
  </si>
  <si>
    <t>（一財）河川情報センター
東京都千代田区麹町１丁目３番地ニッセイ半蔵門ビル</t>
  </si>
  <si>
    <t xml:space="preserve">メタウォーター株式会社
東京都千代田区神田須田町１丁目２５番地 </t>
  </si>
  <si>
    <t>下水道分野における脱炭素化に関する方策検討業務</t>
  </si>
  <si>
    <t xml:space="preserve">（一財）造水促進センター
東京都中央区日本橋横山町４番５号 </t>
  </si>
  <si>
    <t>下水道事業の効率的な推進に向けた事業計画等のあり方検討業務</t>
  </si>
  <si>
    <t xml:space="preserve">ＥＹ新日本有限責任監査法人
東京都千代田区有楽町１丁目１番２号 </t>
  </si>
  <si>
    <t>下水道による総合的な都市浸水対策の推進方策検討業務</t>
  </si>
  <si>
    <t>パシフィックコンサルタンツ株式会社
東京都千代田区神田錦町３丁目２２番地</t>
  </si>
  <si>
    <t>新たな水環境管理に関する検討業務</t>
  </si>
  <si>
    <t xml:space="preserve">公益財団法人　河川財団
東京都中央区日本橋小伝馬町１１番９号 </t>
  </si>
  <si>
    <t>令和３年度　防災協働対話を活用した海外の防災課題解決検討業務</t>
  </si>
  <si>
    <t>株式会社　日本能率協会総合研究所
東京都港区芝公園３丁目１番２２号</t>
  </si>
  <si>
    <t>小規模な渓流における土石流対策の計画・設計指針案等検討業務</t>
  </si>
  <si>
    <t>日本下水道新技術機構・日本下水道事業団共同提案体　代表者　公益財団法人　日本下水道新技術機構</t>
  </si>
  <si>
    <t>令和３年度　海外の水関連災害等の調査・分析等検討業務</t>
  </si>
  <si>
    <t>株式会社　三菱総合研究所
東京都千代田区永田町２丁目１０番３号</t>
  </si>
  <si>
    <t>下水道施設におけるAI等を活用した資源利用検討業務</t>
  </si>
  <si>
    <t>ＮＪＳ・日水コン共同提案体</t>
  </si>
  <si>
    <t xml:space="preserve">復建調査設計（株）　東京支社
広島県広島市東区光町２丁目１０番１１号 </t>
  </si>
  <si>
    <t>（公財）日本下水道新技術機構
東京都新宿区水道町３番１号</t>
  </si>
  <si>
    <t>大規模噴火時における下水道施設への影響検討業務</t>
  </si>
  <si>
    <t>海外の下水道事業に係る動向調査業務</t>
  </si>
  <si>
    <t>水の再利用における国際標準化に係る検討業務</t>
  </si>
  <si>
    <t xml:space="preserve">（公社）日本河川協会
東京都千代田区麹町２丁目６番地５ </t>
  </si>
  <si>
    <t>下水道における市民科学の推進に向けた検討業務</t>
  </si>
  <si>
    <t xml:space="preserve">国際航業（株）　東京支店
東京都千代田区六番町２番地 </t>
  </si>
  <si>
    <t>下水道事業における設計積算基準の適正化に関する検討業務</t>
  </si>
  <si>
    <t>雨天時における下水道の適正処理等に係る検討業務</t>
  </si>
  <si>
    <t>-</t>
  </si>
  <si>
    <t>本業務は、火山噴火時における下水道事業の対応方策を検討するため、富士山噴火時の降灰等の被害想定を踏まえ、富士山周辺地方公共団体における下水道施設等への影響を検討し、それらの事前対策や対応方策について検討するものである。
富士山噴火時の被害想定については、各種既存資料が存在しているが、下水道事業への影響が明確に示されたものはなく、本業務において新たな検討を進める必要がある。
本業務の実施に当たっては、下水道事業や下水道に関する防災計画についての幅広い知見のほか、下水道事業に影響を与えうる要因についての高度な分析力が必要であるため、企画競争する必要があった。
その結果、上記相手方の企画提案書は、業務の目的にかなった「実現性」、「独創性」が高く、本企画提案のテーマに対する「的確性」についても満足できるものであること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t>
  </si>
  <si>
    <t xml:space="preserve">（公社）河川財団
東京都中央区日本橋小伝馬町１１番９号 </t>
  </si>
  <si>
    <t>気候変動の影響による外力変化を踏まえた防災・減災対策に関する検討業務</t>
  </si>
  <si>
    <t xml:space="preserve">（一財）ダム技術センター
東京都台東区池之端２丁目９番７号池之端日殖ビル２階 </t>
  </si>
  <si>
    <t>エム・アール・アイ　リサーチアソシエイツ　株式会社
東京都千代田区永田町２丁目１０番３号</t>
  </si>
  <si>
    <t>日水コン・日本工営・グローバルワークス・機動建設工業共同提案体</t>
  </si>
  <si>
    <t>日本下水道事業団・アムズ株式会社・株式会社クボタ・フジクリーン工業株式会社・オリジナル設計株式会社共同提案体</t>
  </si>
  <si>
    <t>本業務は、下水道における市民科学の先行事例集の作成及び効果的な情報発信の検討を行うとともに、下水道の市民科学に係る意向調査の実施等継続的な活動の推進及び裾野の拡大へ向けた検討を行うことを目的とする。
業務の実施にあたり、下水道における市民科学の継続的な活動の推進及び裾野の拡大へ向けた検討が不可欠であるため、今般、企画競争による手続きを行った。
その結果、上記相手方の提案は、留意すべき事項が適切に理解されていたとともに、下水道の市民化学の認知度向上や活動団体のモチベーション向上のための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</si>
  <si>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中小規模団体における下水道経営改善支援方策検討業務</t>
  </si>
  <si>
    <t>令和３年度下水道事業における公共施設等運営事業等の案件形成に関する方策検討業務</t>
  </si>
  <si>
    <t>近年の砂防関係施策を踏まえた技術基準検討及び資料収集・整理業務</t>
  </si>
  <si>
    <t>令和３年度　持続的な下水道運営に向けた先進的取組の導入及び普及に関する検討業務</t>
  </si>
  <si>
    <t>国際建設技術協会・建設技研インターナショナル・八千代エンジニヤリング共同提案体</t>
  </si>
  <si>
    <t xml:space="preserve">（一財）国土技術研究センター
東京都港区虎ノ門３丁目１２番１号ニッセイ虎ノ門ビル </t>
  </si>
  <si>
    <t>内水氾濫の特性を踏まえた自助共助の促進による減災対応方策検討業務</t>
  </si>
  <si>
    <t>新たな水辺空間活用推進のための広報業務</t>
  </si>
  <si>
    <t>　本業務は、 新たな水辺の利活用を推進するため、市民や民間事業者を巻き込んだソーシャルデザインの機運を高めるイベントや情報発信などの広報を行うことを目的とする。
　本業務の実施にあたっては、市民や民間事業者を巻き込んだソーシャルデザインを理解したうえで、行政、市民、民間事業者等が一体性を高める効果的な公開講座を設計・運営する必要があり、豊かな経験と高度な知識が求められることから、企画提案させる必要があった。
　したがって、企画競争による手続きを行い、その結果、上記相手方の企画提案は的確性、実現性、独創性に優れていることから、最も優れていると企画競争等審査委員会において特定された。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</si>
  <si>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今後の水害リスク情報の提供のあり方等に関する調査検討業務　一般財団法人河川情報センター・一般財団法人国土技術研究センター共同提案体</t>
  </si>
  <si>
    <t>日水コン・日本下水道新技術機構共同提案体</t>
  </si>
  <si>
    <t xml:space="preserve">日本下水道事業団
東京都文京区湯島２丁目３１番２７号 </t>
  </si>
  <si>
    <t>防災・減災が主流となる社会の構築に関する広報検討業務</t>
  </si>
  <si>
    <t>本業務は、河川維持管理及び点検・評価の効率化を推進していくことを目的として、河川における維持管理状況の事例収集及び分析を行い、各種点検要領等の改定案や河川維持管理データベースの活用促進に必要な改良について検討するものである。
　したがって、本業務の実施にあたっては、河川維持管理の現状を踏まえた、点検要領等の改定案や河川維持管理データベースの活用促進に必要な改良の検討において専門的な技術が求められることから、企画提案させる必要があった。
　今般、企画競争による手続きを行い、その結果、上記相手方の提案は、実施方針等について本業務の業務項目を適切に把握するとともに、河川維持管理及び点検・評価の効率化等を検討するにあたって考慮すべき基準を体系的に理解した提案であり実現性が示されたことから、企画競争等審査委員会において特定された。
　よって、本業務を最も適切に行える唯一の者として、上記相手方と随意契約を締結するものである。
根拠条文： 会計法第２９条の３第４項、予決令第１０２条の４第３号</t>
  </si>
  <si>
    <t>他分野における先端技術の下水道との連携可能性等検討業務建設技術研究所・土木学会共同提案体</t>
  </si>
  <si>
    <t>持続性ある多自然川づくりに関する方策検討業務　リバーフロント研究所・日本生態系協会共同提案体</t>
  </si>
  <si>
    <t>公益財団法人リバーフロント研究所
東京都中央区新川１丁目１７番２４号</t>
  </si>
  <si>
    <t>本業務は、河川管理の現状や新たな知見・デジタル技術の変化を踏まえ、情報等の横断的活用等による河川管理全体の効率化・高度化について検討を行い、体系的な維持管理の実施に資することを目的に検討するものである。
本業務の実施にあたっては、河川管理の現状を踏まえながら、蓄積された情報等の整理・デジタル化、地形情報等の三次元化、i-Construction等、新たなデータの蓄積や技術の進展を踏まえ、これらを連携・体系化させ活用することにより、維持管理の効率化・高度化を図る必要であることから、企画提案させる必要があった。
今般、企画競争による手続きを行い、その結果、上記相手方の提案は、業務内容を　適切に把握しており、的確性・実現性・独創性に優れていることから、企画競争等審査委員会において特定された。
よって、本業務を履行できるのは上記相手方のみであるため、随意契約を締結するものである。
根拠条文： 会計法第２９条の３第４項、予決令第１０２条の４第３号</t>
  </si>
  <si>
    <t>国際建設技術協会・パシフィックコンサルタンツ共同提案体</t>
  </si>
  <si>
    <t>河川・流域における地域との連携促進に関する調査検討業務</t>
  </si>
  <si>
    <t>日本下水道新技術機構・日水コン共同提案体</t>
  </si>
  <si>
    <t>令和３年度「流域治水」に関する広報業務</t>
  </si>
  <si>
    <t>令和３年度　民間技術者によるＴＥＣ－ＦＯＲＣＥ活動支援検討業務</t>
  </si>
  <si>
    <t>令和３年度　民間技術者によるＴＥＣ－ＦＯＲＣＥ活動支援検討業務　八千代エンジニヤリング・関東地域づくり協会　共同提案体</t>
  </si>
  <si>
    <t xml:space="preserve"> 効率的な下水道情報の利活用に向けたデータベース改修業務</t>
  </si>
  <si>
    <t>大規模構造物の技術基準改定等に係る検討業務</t>
  </si>
  <si>
    <t>令和３年度　防災教育及び河川教育の普及・展開に関する広報検討・資料作成業務</t>
  </si>
  <si>
    <t>災害対応高度化ガイダンス調達仕様書作成等業務</t>
  </si>
  <si>
    <t>日本工営株式会社　東京支店
東京都千代田区麹町５丁目４番地</t>
  </si>
  <si>
    <t>令和３年度　ＴＥＣ－ＦＯＲＣＥの効果的な広報手法検討業務</t>
  </si>
  <si>
    <t>治水事業の広報等に関する資料作成業務</t>
  </si>
  <si>
    <t>災害復旧時の被災市町村に対する技術支援に関する調査・検討業務</t>
  </si>
  <si>
    <t>本業務は、令和元年東日本台風を始めとする大規模洪水等による堤防被災が多発している中で、更なる堤防の強化が求められており、河川堤防に関する整備・被災等の状況を踏まえ、「粘り強い河川堤防」を目指した河川堤防の強化技術に関する検討を行い、今後の技術基準等の改定につなげ、治水安全性の向上に資することを目的としており、これらの検討にあたっては、専門的な知識や技術が求められる。
　したがって、企画競争による手続きを行い、その結果、上記相手方の企画提案は、粘り強い河川堤防を目指した技術的検討を行う上で留意すべき主要事項として、粘り強い河川堤防に必要となる性能の具体化及び評価方法が明確になっていない課題に対して、構造令で定められている堤防を前提に求められる性能や評価方法、目標とする外力について、過去の調査データ及び実験等を基に被災形態や外力の関係から検討することが記載されている。また、同種業務実績として挙げた業務の担当分野に、中心的、主体的に参画しており、提案の的確性、専門性が認められることから企画競争等審査委員会において特定された。
　よって、本業務を履行できるのは上記相手方のみであるため、随意契約を締結するものである。
根拠条文： 会計法第２９条の３第４項、予決令第１０２条の４第３号</t>
  </si>
  <si>
    <t>令和３年度　技術的動向を踏まえた河川砂防技術基準改定検討業務</t>
  </si>
  <si>
    <t>公共施設等運営事業ガイドラインの改正に関する検討業務</t>
  </si>
  <si>
    <t>日水コン・ＮＪＳ・日本下水道新技術機構共同提案体</t>
  </si>
  <si>
    <t>持続性ある多自然川づくりに関する方策検討業務</t>
  </si>
  <si>
    <t>河川維持管理及び点検・評価の効率化に関する検討業務</t>
  </si>
  <si>
    <t>河川維持管理及び点検・評価の効率化に関する検討業務　河川財団・ダム・堰施設技術協会・河川ポンプ施設技術協会共同提案体</t>
  </si>
  <si>
    <t>河川維持管理のDX（効率化・高度化）に関する検討業務</t>
  </si>
  <si>
    <t>河川維持管理のDX（効率化・高度化）に関する検討業務　河川財団・パスコ・ニュージェック共同提案体</t>
  </si>
  <si>
    <t>大規模構造物の気候変動の影響への対応策検討業務</t>
  </si>
  <si>
    <t>河川環境教育推進検討業務</t>
  </si>
  <si>
    <t>今後の水害リスク情報の提供のあり方等に関する調査検討業務</t>
  </si>
  <si>
    <t>河川堤防の強化に関する検討業務</t>
  </si>
  <si>
    <t>河川堤防の強化に関する検討業務　国土技術研究センター・キタック設計共同提案体　代表者　一般財団法人　国土技術研究センター</t>
  </si>
  <si>
    <t>東南アジアにおける推進工法の現地基準化に向けた方策検討業務</t>
  </si>
  <si>
    <t>下水道分野における本邦優位技術の普及方策に係る調査検討業務</t>
  </si>
  <si>
    <t>水ビジネスの海外展開と動向把握の方策に係る調査検討業務</t>
  </si>
  <si>
    <t>令和３年度　河川に係る活動に関する調査検討業務</t>
  </si>
  <si>
    <t>下水道分野における災害対応力強化に向けた人材育成業務</t>
  </si>
  <si>
    <t>下水道システムを活用した紙オムツ受入可能性調査業務</t>
  </si>
  <si>
    <t>下水道施設における資源有効利用案件形成業務</t>
  </si>
  <si>
    <t>紙オムツ受入による下水道施設への影響調査業務</t>
  </si>
  <si>
    <t>日本下水道新技術機構・ＬＩＸＩＬ共同提案体</t>
  </si>
  <si>
    <t xml:space="preserve">本業務では、人材不足であっても簡単にかつ費用がかからない方法で地域の実情に応じた検討ができるよう、下水汚泥を含む地域の資源利用に関する情報収集及びそれを基にAI等を活用した検討ツールの検討・作成を行うことを目的とするものである。
本業務の実施にあたっては、AI等を活用した検討ツールの作成のための下水汚泥を含む地域の資源利用に関する情報収集、ツールの検討・作成を行うことから、専門的知見に基づく検討が必要不可欠であるため、今般企画競争による手続きを行った。
その結果、上記相手方の提案には、AI等を活用した資源利用について検討するにあたり、必要となる情報収集の手段や想定される具体的な支援施策などを含む説得力の高い提案が示されており、またその提案内容を裏付ける根拠も適切に示されていたことから、実現性が高いと評価された。
そのため、特定テーマに関する企画提案の実現性等の観点から企画競争審査委員会において妥当であるとして特定された。
よって、本業務を適切に行える者として、上記相手方と随意契約を締結するものである。
根拠条文：会計法第29条の3第4項及び予決令第102条の4第3号
</t>
  </si>
  <si>
    <t>下水道分野における海外展開推進方策検討業務</t>
  </si>
  <si>
    <t>下水道分野における海外展開推進方策検討業務エム・アール・アイリサーチアソシエイツ・三菱総合研究所・下水道事業支援センター共同提案体</t>
  </si>
  <si>
    <t>他分野における先端技術の下水道との連携可能性等検討業務</t>
  </si>
  <si>
    <t>小規模処理場における最適な改築手法に関する調査検討業務</t>
  </si>
  <si>
    <t>下水道処理場・ポンプ場における台帳情報等の電子化促進検討業務</t>
  </si>
  <si>
    <t>日本下水道事業団・株式会社ＮＪＳ共同提案体</t>
  </si>
  <si>
    <t>下水道におけるアセットマネジメント導入促進検討業務</t>
  </si>
  <si>
    <t>大規模水害時における下水道施設の早期復旧に向けた広域支援のあり方検討業務</t>
  </si>
  <si>
    <t>災害査定事務手続の効率化等検討業務</t>
  </si>
  <si>
    <t>治水対策の効果の評価手法の改善等に関する検討業務</t>
  </si>
  <si>
    <t>共有私道における排水設備設置に係る関係法令の適用関係及び地方公共団体における実務等に関する調査検討業務</t>
  </si>
  <si>
    <t>ＥＹグループ共同提案体　代表者　ＥＹ新日本有限責任監査法人</t>
  </si>
  <si>
    <t>海外における下水道施設等の技術基準整備に関する調査業務</t>
  </si>
  <si>
    <t>日本水工設計　株式会社
東京都中央区勝どき３丁目１２番１号</t>
  </si>
  <si>
    <t xml:space="preserve">本業務は、モデル地区の下水処理場における下水中の新型コロナウイルス濃度の調査及び新型コロナウイルスの挙動分析を行うとともに、保健衛生部局の感染拡大防止対策に寄与することができるよう、新型コロナウイルス濃度の測定のあり方等について検討を行うことを目的とする。 
業務の実施にあたり、感染拡大防止に寄与できるような新型コロナウイルス濃度の測定のあり方等の検討が必要不可欠であるため、今般、企画競争による手続きを行った。
その結果、上記相手方の提案は、留意すべき事項が適切に理解されていたとともに、保健衛生部局による感染拡大防止対策に寄与するための取組を見据えた、下水道としての調査内容にかかる具体的な提案（処理場での広域調査・特定の施設でのスポット調査）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</si>
  <si>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汚水処理の事業運営を所管する総務省、農林水産省、国土交通省、環境省では2022年度（令和4年度）までに全ての都道府県が汚水処理事業に関する「広域化・共同化計画」を策定し、事業運営の効率化に向けた取組促進を図ることとしている。
地方公共団体おいては、令和４年度までの広域化・共同化計画の策定に向けて検討が本格化しているところであるが、取り纏めにあたっては、広域化・共同化計画に基づく取組を実施した場合の下水道経営や執行体制に対する影響を明らかにするとともに、計画に基づく各種取組に関する具体的な実施、検討にあたっての課題など、計画の策定や策定後の工程管理を行う都道府県の取組を支援する必要がある。
本業務は、都道府県の広域化・共同化計画の策定を支援するため、計画策定時のポイントや広域化・共同化による効果について取り纏めるとともに、計画策定後の具体的な実施に関する課題について整理することを目的とする。
本業務の実施に当たっては、下水道事業に関する幅広い知見の他、豊富な施工経験、高度な調整能力、適切な判断力、資格及び、過去10年以内に類似業務の実績を有する必要があり、企画競争する必要があった。
その結果、上記相手方の企画提案書は、本業務に対する理解度が高く、業務の「実現性」及び業務の目的にかなった「的確性」、「独創性」が評価できること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</si>
  <si>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下水道事業を取り巻く環境は施設老朽化や人口減少等により厳しさを増しており、持続可能な事業運営のために、広域化・共同化やＩＣＴ活用等による事業効率化を推進することが急務となっている。
本業務は、持続的な下水道事業の運営に向け、他分野において確立された先進的な技術や仕組み等について、モデル都市における実証実験を通じて下水道事業への適用の可否や効果等を検証するとともに、普及展開に向けた課題や解決方策について検討することを目的とする。
本業務の実施にあたっては、広域化またはＩＣＴ活用等に関する幅広い知見の他、下水道事業効率化に向けた先進的な取組に関する検証・普及展開について検討するために高度な調整能力等が必要であり、企画競争する必要があった。
その結果、上記相手方の企画提案書は、実施手順を含めた業務理解度が高く、本業務に対する的確性、実現性や独創性についても満足してい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</si>
  <si>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 xml:space="preserve">我が国の下水道事業は厳しい財政状況の下、下水道ストックの適正な維持管理の実施、浸水や地震・津波への備え、少子化の進展やベテラン職員の大量退職による人材不足・技術継承への対応といった多岐にわたる課題に直面している。財政事情や人材不足がさらに逼迫していく状況の中においても、市民サービスの向上や災害対応力、マネジメント力の強化を行うことで、質が高く、持続可能な下水道事業を維持し、さらに向上させて行くことが求められている。
こうした社会的な要請に対応し、下水道施設の適切な維持管理や更新など効果的なマネジメントを実現していくためには、情報基盤の整備が不可欠である。
しかしながら、下水道施設のうち、特に下水処理場・ポンプ場施設においては適切な施設管理に必要な施設情報や維持管理情報を組織全体で共有し、活用するために必要な情報の電子化が遅れていることに加え、必要な情報の蓄積・更新ができていない状況にある。
そのため、下水処理場・ポンプ場施設に関する台帳電子化の促進にあたって、電子化するデータ形式の標準化やオープン化のルールを定めることで、関係部局や関係機関においてデータを共有し、それぞれが活用できる仕組みを構築することが必要である。
本業務では、下水道事業のデジタル化の促進に向けて、処理場・ポンプ場施設における施設情報や維持管理情報の電子化による効果について整理するとともに、共通して利活用を行うためのデータ形式や運用規定、効率的なデータ入力手法等について検討することにより、マネジメントサイクルの導入推進を図ることを目的とする。
本業務の実施に当たっては、下水道情報のシステム化に関する幅広い知見の他、標準仕様を踏まえた台帳情報等の電子化促進策および利活用策を検討するために考慮すべき事項について、高度な調整能力、適切な判断力等が必要であり、企画競争する必要があった。
その結果、上記相手方の企画提案書は、本業務に対する的確性について評価できることから妥当であるとして、企画競争等審査委員会において特定された。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</si>
  <si>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全国の下水道施設は、管路施設約48万km、処理場施設約2,200箇所と膨大なストック量となっており、今後は施設の老朽化が進行し、改築費用の急激な増大が見込まれている。一方で、本格的な人口減少の到来による料金収入の減少等により、各地方公共団体の財政状況は逼迫化している。
そのような中、まずは下水道施設（資産）に着目したストックマネジメントの考え方を導入し、ライフサイクルコストを踏まえた適正な維持管理や計画的な修繕・改築を進めているところであるが、今後、人・モノ・カネの一体的な管理をさらに進めるため、良好な下水道サービスの持続的な提供に向けて、組織の実情や目的に応じたアセットマネジメントシステムの構築が必要である。また、これに際しては、維持管理情報や経営情報等を組織全体で活用するための台帳情報の電子化などの取組を促進し、マネジメントサイクル導入による業務効率化を図るといったデジタルトランスフォーメーションの取組を推進することが重要である。
本業務では、これまでの下水道施設（資産）に着目したストックマネジメントから資金、人材、情報等も含めたアセットマネジメントへの転換に向け、効率的かつ効果的なマネジメント手法の導入を促進するための方策について検討し、持続的な下水道事業運営に資することを目的とする。
本業務の実施に当たっては、下水道におけるアセットマネジメントに関する幅広い知見の他、アセットマネジメントの導入促進のための方策を検討するために考慮すべき事項について、高度な調整能力、適切な判断力等が必要であり、企画競争する必要があった。
その結果、上記相手方の企画提案書は、実施手順を含めた業務理解度が高く、本業務に対する的確性、実現性や独創性についても満足してい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</si>
  <si>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本業務では、近年の砂防関係施策を踏まえ、気候変動対応、流域治水の観点から河川砂防技術基準基本計画編の改定案について検討する。また、河川砂防技術基準調査編の改定、掃流区間における流木対策の被害想定・施設効果評価手法の確立のため、資料収集・整理及び素案の作成を目的とする。
　河川砂防技術基準基本計画編の改定案を作成するにあたっては、実務上の今後の調査、計画、設計に則して検討する必要があり、本業務では気候変動対応や流域治水について高度な技術的知見と深い見識等が求められる。
　企画競争により、上記相手方の提案は、実施方針を適切に把握しており、的確性も高いことに加え、実現性・独創性も認められることから、同社が適当として企画競争等審査委員会において特定された。
　よって、本業務を最も適切に行える唯一の者として、上記相手方と随意契約を締結するものである。
根拠条文： 会計法第２９条の３第４項、予決令第１０２条の４第３号</t>
  </si>
  <si>
    <t>本業務では、小規模な渓流における土石流の特徴、施工性等の現場条件を考慮し、小規模な渓流における土石流対策に係る計画・設計指針案等の検討を行うことを目的とする。
　小規模な渓流における計画・設計指針案を作成するにあたっては、小規模な渓流に有する地形等の制約や土砂・流木の流出形態、施工性の現場条件を整理し検討する必要があり、本業務では土砂移動の実態と対策施設について高度な技術的知見と深い見識等が求められる。
　企画競争により、上記相手方の提案は、実施方針を適切に把握しており、的確性も高いことに加え、実現性・独創性も認められることから、同社が適当として企画競争等審査委員会において特定された。
　よって、本業務を最も適切に行える唯一の者として、上記相手方と随意契約を締結するものである。
根拠条文： 会計法第２９条の３第４項、予決令第１０２条の４第３号</t>
  </si>
  <si>
    <t>本業務は、国土交通省における災害対応をさらに迅速化・高度化するため、職員の災害対応を支援する「災害対応高度化ガイダンス」（仮称）の導入に向け、その機能を検討するとともに、調達仕様書の作成支援を行うことを目的とするものである。本業務の実施にあたっては、「災害対応高度化ガイダンス」（仮称）の導入に向けた調達仕様書作成を行うにあたり、これまでに同種あるいは類似業務を行い、高度な専門的知見を有している必要があることから、今般企画競争による手続きを行った。
　その結果、上記相手方の企画提案は、「業務理解度」、「実現性」で優れており、当該業務の遂行に十分な能力を有すると企画競争等審査委員会において認められた。
　よって、本業務を最も適切に行える者として、上記相手方と随意契約を締結するものである。
根拠条文： 会計法第２９条の３第４項、予決令第１０２条の４第３号</t>
  </si>
  <si>
    <t>本業務は、水の再利用に係る国際規格案や国際会議への対処方針案等を検討するとともに、本規格の具体的な活用方策についても検討し、水分野における本邦優位技術の国際展開を促進することを目的とする。
　業務の実施にあたり、水の再利用に係る国際標準化の推進方策の検討が不可欠であるため、今般、企画競争による手続きを行った。
その結果、上記相手方の提案は、留意すべき事項が適切に理解されていたとともに、本邦の再生水処理技術の優位性を理解し、また諸外国のニーズを踏まえた上で、日本提案の国際規格への賛同国を確保するための取組にかかる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</si>
  <si>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令和２年度から新しい学習指導要領が全面実施され、学校教育等の教育関係者が授業等で行っている河川環境教育のアクティブ・ラーニング等の実施状況を把握し、学校教育の場で普及拡大を図るための効果的な学習内容や支援ツール等の検討を行うものである。
　本業務の実施にあたっては、学校教育についての理解のもと、アクティブ・ラーニング等を通じた河川環境教育の取組みを推進するための課題の調査等を行い、今後の効果的な学習内容や支援ツール等を検討する必要があり、豊かな経験と高度な知識が求められることから、企画提案させる必要があった。
　今般、企画競争による手続きを行い、その結果、上記相手方の提案は、業務内容を　適切に把握しており、的確性・実現性に優れていることから、企画競争等審査委員会において特定された。
  よって、本業務を履行できるのは上記相手方のみであるため、随意契約を締結するものである。
４．適用法令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t>
  </si>
  <si>
    <t>本業務では、河川行政等に関する事業や施策に対するマスメディアの論調や国民の意見等を収集・分析するとともに、現状の情報発信や広報活動の効果検証を行い、改善点等を把握し、より効果的な情報発信手法を検討する。
本業務の実施にあたっては、災害時を含む河川行政に関する戦略的な情報発信手法を検討・改善するための高度な専門的知見を必要とするため、今般、企画競争による手続きを行った。
その結果、上記相手方の企画提案は、特定テーマに対する「的確性」で特に優れていると企画競争等審査委員会において認められた。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</si>
  <si>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今後、環境基準及び排水基準が大腸菌群数から大腸菌数に変更された場合の下水道放流水に係る技術上の基準値及び合流式下水道における対応方策にかかる検討を行うとともに、効果的な季節別運転方法等を検討することに加え、東京湾再生に向けた今後の対策等の検討や第９次水質総量削減や社会経済状況等を踏まえた計画放流水質、計画処理水質のあり方について検討することを目的とする。 
業務の実施にあたり、大腸菌の環境基準化への対応及び下水処理場における季節別運転管理の改善策の検討が必要不可欠であるため、今般、企画競争による手続きを行った。
その結果、上記相手方の提案は、留意すべき事項が適切に理解されていたとともに、処理方式や季節による変動を把握した上で、コスト面も考慮した下水道からの放流水の大腸菌の基準値(案)の設定や適切な消毒方法も考慮した安定的な季節別運転管理検討の具体的な提案がな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</si>
  <si>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本邦水防災技術の展開の可能性がある国を対象に、本邦企業の受注可能性が高い案件の形成に向けた調査検討やワークショップを行うことで、相手国の課題解決及び本邦防災技術の海外展開に寄与することを目的とする。
　本業務の実施にあたっては、防災協働対話対象国それぞれが抱える水防災分野の課題等の情報収集や、本邦技術活用手法を検討する上で諸外国のニーズを的確に把握し、各国において具体的な案件形成を推進するための高度な能力が必要であることから、今般、企画競争による手続きを行った。
　その結果、上記相手方の企画提案は本業務において、特定テーマに対する的確性等の観点から優れていると企画競争等審査委員会において特定された。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</si>
  <si>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SDGsや仙台防災枠組、水の国際行動の１０年を踏まえ、事前の防災投資の充実やよりよい復興等から成る「防災の主流化」について国際社会及び国内の世論形成を日本が主導的に推進していくための具体的方策を検討することを目的とする。
　本業務の実施にあたっては、検討の前提として、防災の主流化を主導する上で、水と災害ハイレベル・パネルや国連「水と災害」特別会合をはじめとした国際会議等での議論状況の把握能力や国連等の海外関係者からの情報収集能力が必要であることから、今般、企画競争による手続きを行った。
　その結果、上記相手方の企画提案は本業務において、特定テーマに対する的確性等の観点から優れていると企画競争等審査委員会において特定された。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</si>
  <si>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二国間会議や現地調査等を計画的に行い、諸外国の水防災の取組に関する最新の情報を把握し、各国の地形・気候・土地利用・水防災にかかる法制度等の諸条件を踏まえ、日本と比較した上で、我が国への適用可能性を検討することで、日本の防災・減災対策を推進することを目的としたものである。
　本業務の実施にあたっては、諸外国における水防災分野の取組の現状に関する比較分析を行う上で、我が国の水防災の取組に関する高度な知見とともに、諸外国のインフラ整備状況や目標を把握に関し、正確な情報収集及び整理を行う能力が必要であることから、今般、企画競争による手続きを行った。
　その結果、上記相手方の企画提案は本業務において、特定テーマに対する的確性等の観点から優れていると企画競争等審査委員会において特定された。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</si>
  <si>
    <t>本業務は、海外における直近の水関連災害について、情報を収集・整理し、国内の河川行政の参考とするとともに、整理した情報等を元に被災国における日本の防災技術等の効果的な活用方策、水防災技術の海外展開を推進することを目的とする。
　本業務の実施にあたっては、水防災に係る制度・技術等の活用方策を的確に検討するために、各国の防災対策の現状等に関する高度な知見とともに、諸外国における水関連災害の情報収集・課題分析整理を迅速かつ網羅的に行う能力が必要であることから、今般、企画競争による手続きを行った。
　その結果、上記相手方の企画提案は本業務において、特定テーマの実現性等の観点から優れていると企画競争等審査委員会において特定された。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</si>
  <si>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は、流域全員が治水対策を行う関係者の一人であることを意識して自発的な取組を促して被害を被害を軽減させるとともに河川事業の必要性等への理解が進むことを目的として、流域治水に係る広報を行うものである。
本業務の実施にあたっては、国民に対して、流域治水の取組を効果的に広報するための高度な専門的知見を必要とするため、今般、企画競争による手続きを行った。
その結果、上記相手方の企画提案は、特定テーマに対する「的確性」で特に優れていると企画競争等審査委員会において認められた。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</si>
  <si>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魅力ある水辺空間における利活用の機運を更に高めるため、民間事業者等と連携した取組を検討し実践するとともに、砂浜利用の創出のための手引書を作成し、海岸での利活用を推進する能力を要するものである。
　今般、企画競争による手続きを行い、その結果、上記相手方の企画提案は本業務に対する業務理解度及び特定テーマに対する企画提案の実現性が高く、企画競争等審査委員会において特定された。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</si>
  <si>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水防法に基づく雨水出水特別警戒水位の設定方法について、新たに地下街以外の地区を対象として検討を行った過年度の業務成果を基にとりまとめ、「雨水出水特別警戒水位の設定要領」を改訂し、あわせて内水氾濫の特性を踏まえた水防活動等を促進するため、自助共助の促進による減災対応方策マニュアルを作成することにより、住民の避難行動や水防活動など内水氾濫の特性を踏まえた自助共助の促進による減災対策を促進することを目的とする。
業務の実施にあたり、リードタイムが短いなどの特徴を踏まえた雨水出水特別警戒水位を設定するための要領の改訂や、住民等の避難行動を踏まえて警戒水位を活用したマニュアルの作成が必要不可欠であるため、今般、企画競争による手続きを行った。
その結果、上記相手方の提案は、留意すべき事項が適切に理解されていたとともに、リードタイムを踏まえた雨水出水特別警戒水位を活用したマニュアルの検討方法など、具体的な方法が示されており、特定テーマに関する企画提案の実施方針等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</si>
  <si>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本業務は、TEC-FORCE活動の体制の強化を図るため、民間技術者等を対象とし、TEC-FORCE活動支援に必要な技術や知識等を習得する研修の企画立案・実施するものである。
　本業務の実施にあたっては、これまでに同種あるいは類似業務を行い、高度な専門的知見を有している必要があることから、今般企画競争による手続きを行った。
　その結果、上記相手方の企画提案は、「業務の理解度」「特定テーマに対する企画提案の的確性、実現性」「業務への取組意欲」等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t>
  </si>
  <si>
    <t>今後、多くの下水道施設が更新時期を迎え老朽化対策が必要となる状況にあって、各地方公共団体が財政状況の逼迫化や組織体制の縮小などの課題に対応するためには、人(執行体制)・モノ(施設管理)・カネ(経営管理)を一体的に捉え、中長期の視点において下水道事業全体を最適化していくアセットマネジメントの推進を図ることが重要である。その上で、市民サービスの向上や災害対応力等の質を落とすことなく、下水道事業を持続可能なものとし、発展させていくことが求められている。
こうした社会的な要請に対応するため、国土交通省では、良好な下水道サービスを継続的に提供していくことを目的に、自らの施設管理や経営等の強み・弱みを分析し、改善策の検討に結びつけるため、その支援の一つとして下水道に関する膨大なデータを効率的に収集・分析・共有できるシステムとして「下水道全国データベース」を構築し、平成28年度から運用を開始している。
本業務では、下水道全国データベースの運用を通じて利用状況等を分析するとともに、効率的な情報の利活用（方法）を促進するために下水道全国データベースの改修を行い、データベースを有効活用した下水道事業運営に資することを目的とする。
本業務の実施に当たっては、下水道情報のシステム化に関する幅広い知見の他、下水道全国データベースを用いた効率的な情報の利活用方法及びデータベースシステムの改修を検討する上で考慮すべき事項を検討するために高度な調整能力、適切な判断力等が必要であり、企画競争する必要があった。
その結果、上記相手方の企画提案書は、実施手順を含めた業務理解度が高く、本業務に対する的確性、実現性や独創性についても満足していること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</si>
  <si>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では、ダムに係る技術基準の内、「河川砂防技術基準」について近年の技術の進展等を踏まえ改定案の作成等を行うものとする。また、ダムの耐震性能照査の技術資料集のとりまとめを行うものとする。
　この検討にあたっては、専門的な知識や技術が求められることから、企画提案させる必要があった。
　今回、企画競争による手続きを行い、その結果、上記相手方の企画提案は、台形ＣＳＧダムについて、「新型式のダムの課題及び検討項目を抽出する」との記載があり、台形ＣＳＧダム固有の事項について把握することと提案しており、流水型ダムについて、「ダム下流において土砂が流下しやすい水路の整備、融雪出水等を利用した排砂の促進等を行うことにより、流砂系における土砂移動の最適化を目指す」との記載があり、流水型ダムにおける環境への配慮の観点から提案しており、的確性が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</si>
  <si>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本業務では、TEC-FORCEに係る広報業務の支援を行うとともに、国民の理解や共感を得ていくため、発信対象に応じた広報等を検討し、TEC-FORCE活動の認知度向上を図るものである。
　本業務の実施にあたっては、これまでに同種あるいは類似業務を行い、高度な専門的知見を有している必要があることから、今般企画競争による手続きを行った。
　その結果、上記相手方の企画提案は、「業務の理解度」「特定テーマに対する企画提案の的確性、実現性」「業務への取組意欲」等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</si>
  <si>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大規模災害発生時に、人員・経験・技術力の不足している被災市町村が、迅速かつ的確に災害復旧事業を実施できるよう、災害復旧実務に精通した人材や組織による被災市町村への支援体制の構築に向けた調査・検討を行うことを目的とする。
本業務の実施に際しては、大規模災害発生時に被災市町村が各フェーズにおいてどのような支援が必要か把握し、技術支援体制の構築に向け、課題整理と解決策について提案するものとしており、これまでに同種あるいは類似業務を行い、高度な専門的知見を有している必要があることから、今般企画競争による手続きを行った。
その結果、上記相手方の企画提案は、「業務理解度」、「実現性」で優れており、当該業務の遂行に十分な能力を有すると企画競争等審査委員会において認められた。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</si>
  <si>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水管理・国土保全行政を推進していく上で必要となる、河川・砂防・地すべり・急傾斜地・雪崩及び海岸（以下「河川等」という）行政の技術的分野に関する基準である「河川砂防技術基準（以下「河砂基準」という）について、河川に係る最新の技術開発・学術的知見等の情報を収集・整理し、技術基準の改定方策について検討するものである。
本業務の実施においては、河川等に関する各種技術施策や動向、技術資料等を適切に把握したうえでこれらと整合を図りつつ、技術基準として必要な内容を検討し、改定案を作成する能力が必要となるなど、豊かな経験と高度な知識が求められることから、今般、企画競争による手続きを行った。
　その結果、上記相手方の提案は、「実施方針・実施フロー・工程表等」、「的確性」及び「実現性」で優れており、当該業務の遂行に十分な能力を有すると企画競争等審査委員会において認められた。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</si>
  <si>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水辺のにぎわい創出に向けた取り組みを基軸とした、河川・流域での防災・減災対策の推進に関する住民等による主体的な取り組みを促進するための地域関係者との連携方策及びその普及啓発方策に関する検討を行うことを目的とする。
　本業務の実施にあたっては、住民等が主体的に河川・流域での防災・減災対策に取り組むためには、その意欲を高め、前例のない斬新なアイディアを取り入れ連携方策を検討する必要があり、豊かな経験と高度な知識が求められることから、企画提案させる必要があった。
　したがって、企画競争による手続きを行い、その結果、他者と比較し、上記相手方の企画提案は的確性、実現性、独創性に優れていることから、最も優れていると企画競争等審査委員会において特定された。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</si>
  <si>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これまでの下水道による都市浸水対策の取組を踏まえつつ、気候変動の影響等を考慮した取組を推進するため、『気候変動の影響を反映した計画への見直し』『内水浸水想定区域図作成・公表・周知の加速化』等に向け、ハードとソフトを組み合わせた総合的な浸水対策の効果的な推進方策について検討し、浸水被害の早期軽減を図ることを目的とする。
業務の実施にあたり、「気候変動を踏まえた都市浸水対策に関する検討会」提言及び「下水道政策研究委員会制度小委員会」報告がとりまとめられており、当該提言等の内容を踏まえて、まずは、『気候変動の影響を反映した計画への見直し』『内水浸水想定区域図作成・公表・周知の加速化』に向け、ガイドライン類について必要な見直し検討が必要不可欠であるため、今般、企画競争による手続きを行った。
その結果、上記相手方の提案は、留意すべき事項が適切に理解されていたとともに、既存ストックを活用した都市浸水対策のための計画・設計手法の検討、既存規制緩和策の活用促進に向けた誘導方策等の検討、多様な主体との連携強化によるリスク低減手法等の検討等について、具体的な方法が示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</si>
  <si>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では、流域下水道及び流域関連公共下水道における雨天時浸入水対策計画策定の促進に向けた誘導方策の検討を行うとともに、雨天時の運転管理の工夫を行っている処理場において効果的な運転管理方法について検討することに加え、令和６年度以降の合流改善対策のあり方について検討し、下水道における適切な雨天時の適正な処理を推進することを目的とする。
業務の実施にあたり、分流式下水道を採用している都市においては、施設の老朽化の進行や地震等の被災、高強度降雨の増加等に伴い、降雨時に下水の流量が増加し、汚水管等からの溢水や宅内への逆流等が発生しており、「雨天時浸入水対策ガイドライン（案）」に基づき、早期の雨天時浸入水対策計画の策定及び計画に基づく雨天時浸入水対策の実施検討等が必要不可欠であるため、今般、企画競争による手続きを行った。
その結果、上記相手方の提案は、留意すべき事項が適切に理解されていたとともに、雨天時浸入水対策計画策定等の促進に向けた誘導方策の検討、下水道における雨天時の運転管理に関する検討等について、具体的な方法が示されており、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</si>
  <si>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 xml:space="preserve">      平成29年6月に、「河川法改正２０年　多自然川づくり推進委員会」の提言「持続性ある実践的多自然川づくりに向けて」がとりまとめられた。本業務では、提言に基づく取組として、多自然川づくりを一層推進していくために、河川環境の定量的な評価及び将来を見据えた河川のあり方などを検討するとともに、多様な主体と連携して生態系ネットワークに関する取組を拡大させる方策について検討することを目的とする。
      本業務の実施に当たっては、河川環境の評価と改善の考え方について、流域を含めた河川全体を俯瞰し河道特性を把握した上で、河川の瀬や淵などの環境要素と生物環境との関係を踏まえて定量的な河川環境の把握や評価方法を検討する必要がある。また、長期的な将来の河川像について、気候変動をはじめとする多面的な視点から河川をとりまく状況の変化を踏まえた検討をする必要があり、河川内の物理的、生態的特徴のみならず、流域も含めた河川環境について、豊かな経験と高度な知識が求められることから、企画提案させる必要があった。
      今般、企画競争による手続きを行い、その結果、上記相手方の提案は、業務内容を十分に理解したものであり、的確性が高く評価できるとして企画競争等審査委員会において特定された。
      よって、本業務を履行できるのは上記相手方のみであるため、随意契約を締結するものである。
適用法令
    会計法第２９条の３第４項、予決令第１０２条の４第３号</t>
  </si>
  <si>
    <t>平成２７年の水防法改正以降、国又は都道府県が想定最大規模降雨に対応した浸水想定区域の指定の見直しを行い、この見直しを受けて、市区町村が水害ハザードマップを順次作成・公表してきた結果、現在では、多様な作成・利活用事例等の知見が蓄積されてきたところである。
一方、令和元年東日本台風では、水害ハザードマップの作成対象となっていなかった県管理の小規模河川が氾濫し、浸水被害が生じるなど、水害リスク情報空白域の解消が課題となったほか、令和２年７月豪雨では、ハザードマップで浸水が想定されていた高齢者福祉施設において人的被害が発生し、避難の実効性の確保が課題として顕在化した。
本業務は、近年の水害により顕在化した課題等を踏まえ、住民等が的確な避難を行えるよう、水害ハザードマップ作成・利活用等の観点から、今後の水害リスク情報の提供のあり方等に関する調査検討を行うことを目的とする。
　本業務の実施に当たっては、近年の水害により顕在化した課題や全国の水害ハザードマップの作成・利活用事例を踏まえ、今後の水害リスク情報の提供のあり方の検討を行うなど専門的な技術が求められることから、企画提案させる必要があった。
　今般、企画競争による手続きを行い、その結果、上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よって、本業務を履行できるのは上記相手方のみであるため、随意契約を締結するものである。
根拠条文： 会計法第２９条の３第４項、予決令第１０２条の４第３号</t>
  </si>
  <si>
    <t>下水道事業における設計積算基準は、実態調査を行い、標準的な工事価格を算定する基準となるよう改善に努めてきたものである。近年、下水道事業を取り巻く社会環境等が大きく変化しており、老朽化施設が急速に増加する中で改築・更新時代を踏まえた積算基準についての検討が急務となっている。
このため、本業務は、必要な調査・検討を行い、より現場実態に見合った下水道用設計標準歩掛表の改定案についての検討を行うことを目的としている。
本業務の実施に当たっては、下水道事業に関する幅広い知見の他、豊富な施工経験、高度な調整能力、適切な判断力等が必要であり、企画競争する必要があった。
その結果、上記相手方の企画提案書は、各種調査や検討すべき事項が正しく理解されており、また、下水道事業の歩掛に係る全ての工種において包括的に監視できる技術体制を整えるなど、本業務の実施にあたり実現性が高い提案を行っていると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</si>
  <si>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過年度業務で作成した「東南アジア向け推進工法技術資料」（以下、青本とする。）を元に、ASEAN諸国のうち1カ国を選定し、現地政府等と協議を行い、当該国の実情に適した青本の改訂を行うとともに、改訂した青本に対する意見聴取などを行い、当該国での活用方策を検討することを目的とする。
本業務の実施にあたり、国内外の政府機関や関係機関に対して本邦優位技術である推進工法の基準化に係る効果的な提案が不可欠であり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</si>
  <si>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近年、各地で水災害が発生しており、今後、気候変動の影響により、さらに降水量が増大し、水災害が頻発化・激甚化することが懸念されている。令和２年７月には、施設能力を超過する洪水が発生することを前提に、気候変動の影響や社会状況の変化などを踏まえ、あらゆる関係者が協働して流域全体で行う流域治水への転換について、社会資本整備審議会より答申が示された。
この答申を踏まえ、本業務は、想定最大規模の外力までのリスクに対する河川整備と流域対策（土地利用等）の最適な組合せの設定手法を検討すること等を目的とするものである。
   本業務の実施にあたっては、気候変動の影響を踏まえた河川計画の検討に関する高度な知識と技術を必要とするため、今般、企画競争による手続きを行った。
　その結果、上記相手方が企画競争等審査委員会において特定された。
　よって、本業務を遂行しうる者として、上記相手方と随意契約を締結するものである。
根拠条文： 会計法第２９条の３第４項、予決令第１０２条の４第３号</t>
  </si>
  <si>
    <t>本業務は、水環境改善が重要な課題となっている国・都市を対象として、下水道分野における課題やニーズを把握し、我が国優位技術を活用した課題の解決方策、及び当該技術の普及方策を検討し、本邦技術が活用可能なプロジェクト形成に資することを目的とする。　　　
本業務の実施にあたり、国内外の政府機関や関係機関に対して我が国優位技術に係る効果的な提案が不可欠であり高度な知見が求められることから、今般、企画競争による手続きを行った。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</si>
  <si>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気候変動の影響等により激甚化・頻発化する水害に対して国民の生命や暮らしを守るため「流域治水」という考え方を打ち出した。今後「流域治水」の取組を推進するためには、水害の実態やそれに対する河川行政及び治水事業の効果について流域の関係者、ひいては国民全体の理解を得ることが重要である。本業務では、近年の水害の被災実態や河川行政の施策、整備の進捗状況等を整理した広報資料を作成するとともに、事業の効果等を発信するHPの運営補助等を行なうこととする。
　本業務の実施にあたっては、治水事業や河川行政等に関わる高度な知識と技術を必要とするため、今般、企画競争による手続きを行った。
　その結果、上記相手方の企画提案は業務理解度や特定テーマに対する的確性と実現性等の観点から優れていると企画競争等審査委員会において特定された。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t>
  </si>
  <si>
    <t>本業務では、近年頻発する豪雨災害に対応するため、地方公共団体に対する研修を実施し、知識やスキルを定着させることを目的とする。
本業務の実施にあたっては、研修の実施及びテキストの作成において、専門的な知見に基づく検討が必要不可欠であるため、企画競争を行う必要があった。
その結果、上記相手方の企画提案書は、本業務に対する理解度が高く、業務の「的確性」、「実現性」が評価できること等から妥当であるとして、企画競争等審査委員会において特定された。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t>
  </si>
  <si>
    <t>下水道分野においては、「経済財政運営と改革の基本方針２０２０(令和２年７月１７日閣議決定)」等において、多様なＰＰＰ／ＰＦＩの活用を重点的に推進するとされており、国土交通省水管理・国土保全局下水道部としても、これまでガイドラインの整備等の技術的・財政的な支援を実施している。このような取組を経て、平成３０年４月には浜松市で日本初の公共施設等運営事業（以下、「コンセッション方式」という。）が開始されたほか、導入を具体的に進める地方公共団体が着実に増加しているが、先進的な事例は限られているのが現状である。また、「ＰＰＰ／ＰＦＩ推進アクションプラン（令和２年改定版）」において、単独では事業化が困難なものについても、同種または異種の複数施設を一括して事業化する「バンドリング」や、複数の地方公共団体等が公共施設等の管理者となってＰＰＰ／ＰＦＩ事業を実施する「広域化」等により、事業としての成立性を高めるなどの工夫を行うことが重要であるとも指摘されている。そこで、下水道分野でのコンセッション方式等のＰＰＰ／ＰＦＩを推進するために、バンドリングや広域化を含めた多様な事例での導入を進め、そのスキームやノウハウ等が他の地方公共団体での導入の際に応用可能となるように、事例を共有する必要がある。
以上を踏まえ、本業務では、複数の地方公共団体による広域的なＰＰＰ／ＰＦＩや他インフラとの一体的なＰＰＰ／ＰＦＩを含め、コンセッション方式等の先進的なＰＰＰ／ＰＦＩについて、モデル都市・地域を対象として導入検討を行い、その知見を共有することで下水道事業の持続可能性の向上に資することを目的とする。
本業務の実施に当たっては、そのプロセスを体系的に整理・分析する必要があることから、今般、企画競争による手続きを行った。
その結果、上記相手方はＰＰＰ／ＰＦＩ手法の導入にあたり、業務の理解度及び実施手順が適切であり、特定テーマに関する企画提案の的確性・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</si>
  <si>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水害被害の実態を的確に把握し、水害統計の、治水に係る各種行政施策に必要な基礎資料としての価値を高めることを目的に、水害統計調査の効率化・更なる有用性向上に向けた調査手法等に関する課題抽出及び解決方策の検討を実施するものである。
本業務の実施に当たっては、過去の水害統計調査結果を蓄積したデータベースの内容精査及び精査結果を踏まえた調査手法の改善、調査成果の利活用向上のための手法検討等、統計調査に関する高度な専門的知見等を必要とするため、今般、企画競争による手続きを行った。
その結果、上記相手方の企画提案は、業務理解度、的確性及び実現性の観点から優れていると企画競争等審査委員会において特定された。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</si>
  <si>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本業務では、下水道における紙オムツの受入実現に向け、ロードマップに基づいた技術的・制度的課題への対応策を検討することを目的とするものである。
本業務の実施にあたっては、紙オムツ受入の実現に向けて、各地域に適した導入方法の検討を行うため、下水道への紙オムツ受入の具体的な需要または懸念事項を把握し、社会的便益、環境影響も考慮しつつ、技術面・制度面の課題に対する対応を検討することから、専門的知見に基づく検討が必要不可欠であるため、今般企画競争による手続きを行った。
その結果、上記相手方の提案には、下水道における紙オムツの受入実現に向けた技術面・制度面課題に対する対応について検討するにあたり、必要となる情報収集の手段や想定される具体的な支援施策などを含む説得力の高い提案が示されており、またその提案内容を裏付ける根拠も適切に示されていたことから、実現性が高いと評価された。
そのため、特定テーマに関する企画提案の実現性等の観点から企画競争審査委員会において妥当であるとして特定された。
よって、本業務を適切に行える者として、上記相手方と随意契約を締結するものである。
根拠条文：会計法第29条の3第4項及び予決令第102条の4第3号</t>
  </si>
  <si>
    <t>下水道事業はきわめて公共性が高い事業であり、常に多くの課題に直面している。特に、地球温暖化の影響により激甚化・頻発化する水災害等による大規模な被害がここ数年の間に度々発生しており、都市浸水対策をはじめとする強靱化施策を一層推進することが強く求められている。
国の財源には限りがある中で、そのような下水道分野における重要施策を集中的かつ効率的に進めていくためには、下水道事業計画をはじめとする各種の計画や予算制度等について、事業の方向性を明確にし事業効果が最大限発揮されるよう、内容の見直しを行いそのあり方を改善していくことが必要である。
本業務では、近年の自然災害の激甚化・頻発化等の課題を踏まえ、地方公共団体における下水道事業の効率的な推進に向けて、下水道法に基づく事業計画等の各種計画のあり方等について調査、検討を行うことを目的とする。
本業務の実施にあたっては、下水道法に基づく事業計画をはじめとする既存の各種計画等に関する幅広い知見に基づき、国レベルでの制度設計の観点と個別具体の事例分析の両面から高度な検討の実施が必要であり、企画競争する必要があった。
その結果、上記相手方の企画提案書は、本業務に対する理解度が高く、業務の目的にかなった｢的確性｣、「実現性」が評価できること等から妥当であるとして、企画競争等審査委員会において特定された。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t>
  </si>
  <si>
    <t>本業務では、下水道分野における地球温暖化対策推進に向けた国内外の動向・計画・事例等の調査を行い、今後下水道が取り組むべき温暖化対策のシナリオやその実行方法の検討を行うことを目的とするものである。
本業務の実施にあたっては、下水道分野におけるCO2削減動向調査を行い、CO2削減に向けた方針検討を行うことから、専門的知見に基づく検討が必要不可欠であるため、今般企画競争による手続きを行った。
その結果、上記相手方の提案には、下水道分野のCO2削減方策について検討するにあたり、必要なキーワードは全て盛り込まれており、考慮すべき主要事項についても概ね盛り込まれていたことから、業務理解度、的確性が高いと評価された。
そのため、特定テーマに関する企画提案の実現性等の観点から企画競争審査委員会において妥当であるとして特定された。
よって、本業務を適切に行える者として、上記相手方と随意契約を締結するものである。
根拠条文：会計法第29条の3第4項及び予決令第102条の4第3号</t>
  </si>
  <si>
    <t>本業務では、下水処理場におけるバイオマスステーション化やエネルギー拠点化に関する課題整理及び方策の検討を行うことにより、具体的な案件形成及び計画策定の補助を支援することを目的とするものである。
本業務の実施にあたっては、下水処理場におけるエネルギー拠点化を検討する地方公共団体の課題に対する助言を行い、拠点化における課題の整理及び解決を行うことから、専門的知見に基づく検討が必要不可欠であるため、今般企画競争による手続きを行った。
その結果、上記相手方の提案には、下水処理場におけるエネルギー拠点化について検討するにあたり、必要となる情報収集の手段や想定される具体的な支援施策などを含む説得力が概ね示されており、またその提案内容を裏付ける根拠が適切に示されていたことから、実現性が高いと評価された。
そのため、特定テーマに関する企画提案の実現性等の観点から企画競争審査委員会において妥当であるとして特定された。
よって、本業務を適切に行える者として、上記相手方と随意契約を締結するものである。
根拠条文：会計法第29条の3第4項及び予決令第102条の4第3号</t>
  </si>
  <si>
    <t xml:space="preserve">我が国の汚水処理人口普及率は令和元年度末時点で91.7%であり、令和8年度までに施設整備を概ね完了することを目指し整備を進めている。一方、今後人口減少の急速な進行が予想されており、国としても将来の人口減少を見据えた都道府県構想の見直しを推進している。地方公共団体は、下水道計画区域の縮小などの対策を行っているが、施設の老朽化や財政難等の課題も重なり、下水道事業を取り巻く環境は非常に厳しいものである。
一層厳しさを増す昨今の情勢を踏まえ、下水道事業の持続性向上のためのさらなる取り組みが必要である。
本業務では、人口減少をはじめとして下水道が直面する厳しい課題を踏まえ、将来にわたって下水道事業を持続的に運営するための施策について調査・検討を行うことを目的とする。
本業務の実施にあたっては、下水道事業において重点的に取り組まれている様々な施策に関する幅広い知見に基づき、特に下水道区域縮小の観点から、地方公共団体における先行事例の研究を通じた全国的な施策展開についての高度な分析・検討の実施が必要であり、企画競争する必要があった。
その結果、上記相手方の企画提案書は、本業務に対する理解度が高く、業務の目的にかなった｢的確性｣、「実現性」が評価できること等から妥当であるとして、企画競争等審査委員会において特定された。
よって、本業務を適切に行える者として、上記相手方と随意契約を締結するものである。
根拠条文：会計法第29条の３第４項及び予決令第102条の４第３号
</t>
  </si>
  <si>
    <t>本業務では、下水道における紙オムツの受入実現に向け、Bタイプ（破砕・回収タイプ）ガイドラインに準拠した装置を使用した社会実験を実施し、装置導入に伴う下水道等への影響を評価・検証することを目的とするものである。
本業務の実施にあたっては、社会実験の実施による下水道等への影響の評価・検証を行うことから、専門的知見に基づく検討が必要不可欠であるため、今般企画競争による手続きを行った。
その結果、上記相手方の提案には、社会実験の実施による下水道等への影響の評価・検証を実施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よって、本業務を適切に行える者として、上記相手方と随意契約を締結するものである。
根拠条文：会計法第29条の3第4項及び予決令第102条の4第3号</t>
  </si>
  <si>
    <t>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そのためには、これまで下水道事業に活用されていなかった異業種技術の活用も重要となってくる。
本業務では、下水道における効果的・効率的な技術開発を促進し、下水道事業の持続性を高めるため、異業種技術の下水道分野への活用に向けた戦略の検討を目的とする。
本業務の実施に当たっては、社会的ニーズや国土交通省下水道部における技術開発の支援内容を踏まえた上での企画や、優良な異業種技術の把握方法や異業種技術保有企業の効果的な参入促進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</si>
  <si>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事業は、公衆衛生の向上、公共用水域の水質保全、浸水対策などを目的に整備が開始されたが、昨今では、下水道資源・エネルギーの有効利用、低炭素・循環型社会の構築などの役割も求められている。今後、他分野との交流により下水道分野に新たな視点や手法による研究が増えていくこと又は下水道に関わる基礎的研究がさらに幅を広げ活性化していくことは、下水道事業の持続と進化のために重要であると考えられ、防災、都市活動、農林水産、工業、エネルギー供給、医療健康などとの連携促進が期待される。一方で、経済合理性が乏しい技術分野の研究や学術的基礎研究等は、民間事業者だけではその実施が進まないことが懸念され、研究開発における学や官の役割分担が重要である。
本業務は、下水道事業の持続可能性確保及び付加価値向上のため、下水道における先端技術の他分野との連携可能性や、下水道システム全体の最適化の視点から施設管理に関する今後の研究開発の方向性について検討するための基礎調査を行うことを目的とする。
本業務の実施に当たっては、下水道管理者のニーズの把握や、下水道システムの基礎的研究を踏まえた上での企画や、他分野研究者との連携手法や連携により創出される効果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</si>
  <si>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</si>
  <si>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本業務は、(１) 小中学校の教育現場における実践的な防災教育のための広報資料の作成等、（２）防災教育の事例収集及び広報資料作成、（３）防災教育に関する広報の実施を行い、学校教育現場等における防災教育及び河川教育の充実を図ることを目的とするものである。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その結果、上記相手方の企画提案は、「的確性」、「実現性」で優れており、当該業務の遂行に十分な能力を有すると企画競争等審査委員会において認められた。
　よって、本業務を最も適切に行える者として、上記相手方と随意契約を締結するものである。
根拠条文： 会計法第２９条の３第４項、予決令第１０２条の４第３号</t>
  </si>
  <si>
    <t>「防災・減災が主流となる社会」の構築に向けて、日本に居住するすべての方々（外国人含む）を対象とした「防災・減災が主流となる社会」の構築のための広報手法検討、防災ポータルの実用性･利便性の向上等により、国土交通省の防災･減災に関する取り組みの理解・浸透の推進を図ることを目的としている。
本業務の実施にあたっては、上記検討にあたり、これまでに同種あるいは類似業務を行い、高度な専門的知見を有している必要があることから、今般企画競争による手続きを行った。
その結果、上記相手方の企画提案は、「特定テーマに対する企画提案の的確性、実現性」「業務執行能力に関する専門性」に優れており、当該業務の遂行に十分な能力を有すると企画競争等審査委員会において認められた。
よって、本業務を適切に行える者として、上記相手方と随意契約を締結するものである。
根拠条文： 会計法第２９条の３第４項、予決令第１０２条の４第３号</t>
  </si>
  <si>
    <t>本業務は、近年、災害が頻発・激甚化し、自治体の災害復旧にかかる事務量が増大しており、査定の効率化・的確化に向け、デジタル技術を活用した効率化の検討、災害情報を一元化したデータベース作成等についての検討を行うことを目的とする。
本業務の実施に際しては、被災状況調査から災害査定までのプロセスにおけるデジタル技術を活用した効率化の検討、過去の災害復旧箇所の各種情報を地図上にマッピングするデータベースの構築に向けた検討を行うなど、高度な専門的知見を有している必要があることから、今般企画競争による手続きを行った。
その結果、上記相手方の企画提案は、「実施方針等」、「特定テーマに対する企画提案の的確性、実現性」で優れており、当該業務の遂行に十分な能力を有すると企画競争等審査委員会において認められた。
よって、本業務を最も適切に行える者として、上記相手方と随意契約を締結するものである。
根拠条文： 会計法第２９条の３第４項、予決令第１０２条の４第３号</t>
  </si>
  <si>
    <t>下水道分野においては、「経済財政運営と改革の基本方針2020(令和2年7月17日閣議決定)」や「成長戦略フォローアップ(令和2年7月17日閣議決定)」等において、コンセッション事業等をはじめ、多様なPPP/PFIの活用を重点的に推進するため講ずるべき様々な施策等が示されている「PPP/PFI推進アクションプラン（令和2年改定版）」（令和2年7月17日民間資金等活用事業推進会議決定）に基づく取組の推進と、上下水道事業の案件各々の経営状況やサービスレベル、持続可能性を横並びで比較するベンチマーキングの仕組みについて、諸外国の制度を研究しつつ、我が国における導入の可否を検討することが示された。
国土交通省としても、平成26年3月に「下水道事業における公共施設等運営事業等の実施に関するガイドライン（案）」（以下、「コンセッションガイドライン」という）を策定・公表し、平成30年4月に運営事業を開始した浜松市の事例を踏まえ、平成31年3月に改訂を行い、コンセッション方式の導入を検討している地方公共団体に対する支援を行ってきたところである。そのようななか、PFI法、水道法改正時の政府全体でのコンセッションに関する議論や令和2年に運営事業を開始した須崎市や事業者選定を開始した宮城県等の事例を踏まえ、整理を行うべき事項は少なくなく既存のコンセッションガイドラインに反映し、地方公共団体にとって活用しやすいよう改定を行う必要があると考える。
以上を踏まえ、本業務では、平成31年3月に改正した公共施設等運営事業ガイドラインの改正のための検討とベンチマーキングの仕組みについて、我が国における導入の可否を検討し、国内におけるコンセッション方式をはじめとした、多様なPPP/PFIの導入を推進することを目的とする。
本業務の実施に当たっては、そのプロセスを体系的に整理・分析する必要があることから、今般、企画競争による手続きを行った。
その結果、上記相手方の企画提案は、業務の理解度及び実施手順が適切であり、特定テーマに関する企画提案の的確性・実現性の観点等から他社と比べて最適であるとして、企画競争等審査委員会において特定された。
よって、本業務を適切に行える者として、上記相手方と随意契約を締結するものである。
　根拠条文：会計法第29条の3第4項及び予決令第102条の4第3号</t>
  </si>
  <si>
    <t>治水事業については、治水経済調査マニュアル（案）や水害の被害指標分析の手引（試行版）により対策効果の定量的な把握に努めてきたが、一方で現状定量的な効果の把握が出来ていない対策も多く、その定量化手法の開発が求められている。
本業務では、近年の水害被害や避難形態、社会情勢の変化等に着目して、治水事業の効果の評価手法の改善等の検討を行うとともに、併せて治水対策の効果の定量化についても検討し、マニュアル及び手引の改善案を作成することで、将来的に対策メニューの検討や関係者の円滑な合意形成に資することを目的とする。
本業務の実施にあたっては、治水対策の効果の評価手法に関する高度な知識と技術を必要とするため、今般、企画競争による手続きを行った。
　治水事業については、治水経済調査マニュアル（案）や水害の被害指標分析の手引（試行版）により対策効果の定量的な把握に努めてきたが、一方で現状定量的な効果の把握が出来ていない対策も多く、その定量化手法の開発が求められている。
本業務では、近年の水害被害や避難形態、社会情勢の変化等に着目して、治水事業の効果の評価手法の改善等の検討を行うとともに、併せて治水対策の効果の定量化についても検討し、マニュアル及び手引の改善案を作成することで、将来的に対策メニューの検討や関係者の円滑な合意形成に資することを目的とする。
本業務の実施にあたっては、治水対策の効果の評価手法に関する高度な知識と技術を必要とするため、今般、企画競争による手続きを行った。
　その結果、上記相手方の企画提案は業務理解度や特定テーマに対する的確性と実現性等の観点から優れていると企画競争等審査委員会において特定された。
　よって、本業務を遂行しうる者として、上記相手方と随意契約を締結するものである。
根拠条文： 会計法第２９条の３第４項、予決令第１０２条の４第３号</t>
  </si>
  <si>
    <t>本業務では、近年、顕在化しつつある気候変動の影響により、水害の頻発化や激甚化が懸念されている中、ダムにおいて想定される課題や対応策を検討することを目的としている。 
　この検討にあたっては、専門的な知識や技術が求められることから、企画提案を求める必要があった。
　今回、企画競争による手続きを行い、その結果、上記相手方の企画提案は、気候変動による外力の増大を踏まえたダムへの影響検討において、「貯水位が設計洪水水位を上回って天端越流が発生するか検証し、ダム構造や関連施設に深刻な影響が発生する可能性について検証する」と言及しており、考慮すべき主要事項を踏まえていることから的確性が認められるほか、上記相手方は既往業務で想定最大規模降雨による洪水のダムへの影響検討等の実績を有しており、実現性が高いと認められることから、企画競争等審査委員会において特定された。
　よって、本業務を適切に行える者として、上記相手方と随意契約を締結するものである。
根拠条文： 会計法第２９条の３第４項、予決令第１０２条の４第３号</t>
  </si>
  <si>
    <t>本業務では、水ビジネスの海外展開を一層効果的に推進するため、本邦水関連企業の海外展開の実態を把握・分析するとともに、先進分野での実態等を踏まえて、今後の国際展開方策等について検討を行う。　　　
本業務の実施にあたり、海外の水ビジネス市場における本邦水関連企業の動向やプロジェクトの受失注状況等を収集し、優良事例や市場の現状を踏まえた課題を検討するうえ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</si>
  <si>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下水道事業の経営環境は、人口減少等に伴う使用料収入の減少や執行体制の脆弱化、老朽化施設の増大など厳しさを増している。特に人口規模が小さく、スケールメリットが働かない地方公共団体においては、人員や経営ノウハウの不足が顕著な傾向が見られており、その経営健全化が大きな課題となっている。
本業務は、経費回収率100％達成への道のりについて、既に経費回収率100％を達成している優良団体の事例を整理、検証、横展開することにより、これから経営改善に取り組む中小規模団体が自らの経営状況の的確な把握・分析を通じて、適切な中長期収支見通しに基づいてどのように経営改善方策を計画・実行していけばよいかロールモデルを示し、積極的に経営改善に取り組むための環境整備を目的として実施するものである。
本業務において実施にあたっては、下水道事業独自の収支構造等を理解したうえで、各団体の経営課題や解決にむけた取組状況等を把握し、それを踏まえた経営分析を行うことが必要不可欠である。さらに、今後の下水道経営支援について、下水道経営を担う地方公共団体のニーズについて効果的な情報収集や持続的な支援をする観点からの企画検討が必要があることから、今般、企画競争による手続きを行った。
その結果、上記相手方は、マンパワーやノウハウの不足する地方公共団体の現状を念頭に、より少ない労力で財政計画策定や使用料適正化について検討、実施できるツールの提案がなされているとともに、経営改善セミナーについては参加者が課題をより共有できるようグループディスカッションの方法についての工夫が提案されている。また、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</si>
  <si>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国内関係機関が一体となった本邦下水道技術の海外展開の推進するため、海外における下水道整備状況の調査、下水道に関する政府間会議等の運営支援を行うことにより、本邦下水道技術の海外展開方策の検討を行うことを目的とする。　　　
本業務では、今後５～１０年先を見通して、日本が優位となる技術や日本企業の進出可能性に関し調査を実施するにあたり、調査対象国の選定や、海外展開方策を検討していく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</si>
  <si>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令和元年度末における全国の汚水処理人口普及率91.7％、下水道処理人口普及率79.7％と着実に汚水処理整備の概成に近づきつつあり、今後は大量なストックの改築・更新や維持管理を主体として持続的な事業運営が望まれている。しかしながら、近年の下水道事業は、担当職員の減少による執行体制の脆弱化、施設の老朽化に伴う大量更新期の到来、人口減少に伴う使用料収入の減少など、「人」「モノ」「カネ」の経営資源を取り巻く環境が厳しさを増している。特に中小市町村が運営し、全国の下水処理場の約6割を占める小規模下水道においてその深刻度が顕著である。このような小規模処理場を保有する地方公共団体では、人口減少は特に速度が速く、使用料で維持管理費すら賄えていない状況であり、維持管理費の低減に繋がる技術が求められる。また、地方公共団体の職員に限らず、建設業界の労働力不足が加速する中、生産性向上に繋がる技術や制度の構築も期待されている。
本業務では、小規模下水処理場の改築更新や維持管理のコスト縮減に向けて、施設規模の最適化や仮設施設の最小化、改築更新の部品汎用化、現場生産性の向上など、下水道経営改善につながる幅広い視点での再構築手法の設計標準化に向けた調査検討を目的とする。
本業務の実施に当たっては、小規模下水処理場の改築や維持管理のコスト縮減に向けて、下水道経営の改善に資する幅広い視点での改築手法の標準化に向けた調査検討が必要不可欠であり、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</si>
  <si>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複数の者が共有する一筆の私道（以下単に「共有私道」という。）における排水設備の設置に関しては、令和２年７月３日に所有者不明土地等対策の推進のための関係閣僚会議で決定された「所有者不明土地等対策の推進に関する基本方針」において、「共有者による私道の円滑な利用や管理が可能となるよう、共有私道ガイドラインの更なる周知を行うとともに、例えば自治体が独自に実施している共同排水設備の設置等に係る補助金について、申請時の印鑑登録証明書の添付を不要としている事例を調査し、必要な助言や他自治体への周知を行うことを検討する」こととされたところである。
　加えて、昨今の押印見直しをはじめとする行政手続のオンライン化に向けた政府の方針等を踏まえ、国土交通省下水道部では、本年１月に共有私道に排水設備を設置する際の私道共有者の同意及び本人確認に関する実態調査を行った。
　当該調査の集計結果によれば、全国の約７割の下水道管理者等が、住民同士のトラブルを未然に防止するなどの目的の下、共有私道に排水設備が設けられる場合に、あらかじめ当該私道共有者の同意を得るよう独自の行政手続きを設けているが、この取扱いに関しては、私道共有者の転居や死亡等により、当該私道共有者の同意書が揃わず、排水設備の設置が滞るといった指摘がある。
　本業務では、共有私道に排水設備を設置する際、民法の共有物の使用・管理等の解釈が必ずしも明確ではないために事実上、共有者全員の同意を得る運用がされており、その結果、共有者の所在を把握することが困難な事案等について、その課題解決にむけ、民法上の解釈や共有者の同意を求められる範囲について明確化を図るため、現状課題の収集、検証、考え方の整理を行うものである。
本業務において実施にあたっては、共有私道に排水設備を設置する際、民法・下水道法等の関係法制の適用関係等を理解したうえで、各団体の対応状況、背景や経緯を把握し、それを踏まえた検討課題の整理を行うことが必要不可欠であることから、今般、企画競争による手続きを行った。
その結果、上記相手方は、課題の整理に向け根拠となる事例を収集整理することや地方公共団体の現状や背景を把握することを念頭に、行政手続きを見直した場合の影響や運用上の対応を明確にすることを提案されている。また、特定テーマに関する企画提案の「的確性」及び「実現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</si>
  <si>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本邦下水道事業における近年の投資水準や資産水準等を、海外の下水道事業に係る整備や維持管理の指標等を用いて、国際比較の視点に立って評価することにより、諸外国と比較した本邦下水道事業の強み・弱みを分析することを目的とする。　　　
本業務の実施にあたり、諸外国との比較を通じて本邦下水道事業の強み・弱みを分析する際の比較評価手法を検討していく上で高度な知見が求められることから、今般、企画競争による手続きを行った。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</si>
  <si>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は、下水道法に係る技術基準の整備・見直しを目的として、EU、アメリカ、カナダ及び中国における汚泥処理に関する技術基準の近年の整備動向を調査し、技術基準の原案となる基礎的な技術的知見を整理することを目的とする。　　　
本業務の実施にあたり、近年の脱炭素社会構築の動向を踏まえながら、海外の汚泥処理に関する技術基準についての情報収集・整理及び国内関連基準との比較評価を行う上で高度な知見が求められることから、今般、企画競争による手続きを行った。
その結果、上記相手方は、業務の理解度及び実施手順が適切であり、特定テーマに関する企画提案の的確性、実現性等の観点も妥当であるとして、企画競争等審査委員会において特定された。
よって、本業務を適切に行える者として、上記相手方と随意契約を締結するものである。
根拠条文：会計法第29条の3第4項及び予決令第102条の4第3号</t>
  </si>
  <si>
    <t>本業務では、地方公共団体の下水道分野における省エネ・創エネ施策の推進を通じた持続可能な地域社会の構築を図るため、モデル都市・地域を対象とした具体的な導入検討を行い、その知見を全国に展開することで下水道事業の脱炭素化の推進と持続可能性の向上に資することを目的とする。
本業務の実施にあたり、脱炭素、カーボンニュートラル、グリーン社会等に関する動向を踏まえながら、下水道における脱炭素案件の形成に向けたモデル都市等において事業化に向けた基本構想及びロードマップ作成を行う上で、高度な専門性が求められるため、今般企画競争による手続きを行った。
その結果、上記相手方は、業務理解度、実施手順及び特定テーマに関する企画提案の実現性等の観点から妥当であり、特に的確性において優れているとして、企画競争審査委員会において特定された。
よって、本業務を適切に行える者として、上記相手方と随意契約を締結するものである。
根拠条文：会計法第29条の3第4項及び予決令第102条の4第3号</t>
  </si>
  <si>
    <t>治水経済調査デフレーター更新等業務</t>
  </si>
  <si>
    <t>株式会社　東京建設コンサルタント
東京都豊島区北大塚1-15-6</t>
  </si>
  <si>
    <t>下水道における新型コロナウイルスに関する調査検討業務（第１回変更）</t>
  </si>
  <si>
    <t>令和３年度　防災教育及び河川教育の普及・展開に関する広報検討・資料作成業務（第１回変更）</t>
  </si>
  <si>
    <t>令和３年度低潮線保全区域衛星画像等撮影（第１回変更）</t>
  </si>
  <si>
    <t>微生物燃料電池を用いた発電型水処理技術の開発</t>
  </si>
  <si>
    <t>感染症適応社会を実現するリアルタイム下水監視システムの構築</t>
  </si>
  <si>
    <t>AWaP参加国等を対象とした下水道普及方策検討業務</t>
  </si>
  <si>
    <t>AIによる下水道管路破損予測、財政効果の見える化ならびに
ストックマネジメント、アセットマネジメントの高度化に関する研究</t>
  </si>
  <si>
    <t>サステイナブルな汚泥焼却のための次世代補助燃料の検討</t>
  </si>
  <si>
    <t>米国下水道事業における高効率・大出力磁気浮上式ブロワに係る実証事業</t>
  </si>
  <si>
    <t>耐食性コンクリート人孔の現地製造による品質確保及び布設に係る実証事業</t>
  </si>
  <si>
    <t>クラウド型台帳システム導入に伴う効果検証事業</t>
  </si>
  <si>
    <t xml:space="preserve">電子台帳システム導入による日常業務および維持管理業務の効率化検証事業
</t>
  </si>
  <si>
    <t>都市部における下水道管路施設等の電子台帳導入による効果検証事業</t>
  </si>
  <si>
    <t>クラウド方式による電子台帳の導入に関する実証事業</t>
  </si>
  <si>
    <t>中・小規模自治体における事業継続に必要なデジタルトランスフォーメーションに関する実証事業</t>
  </si>
  <si>
    <t>悪条件下における下水道圧送管路内の保守点検ロボットの実装化に向けた技術開発</t>
  </si>
  <si>
    <t>導電性コンクリートを用いた下水道管路材による硫化水素の抑制と実下水を用いた長期間の効果実証</t>
  </si>
  <si>
    <t>株式会社NJS・長井市・館林市・新居浜市・須崎市共同研究体</t>
  </si>
  <si>
    <t>株式会社日本インシーク・高知県四万十市・高知県香美市・高知県越知町・高知県いの町・大阪狭山下水道管路サービス共同研究体</t>
  </si>
  <si>
    <t>国際航業・三浦市・郡山市・柏市共同研究体</t>
  </si>
  <si>
    <t>株式会社日水コン・芽室町・塩尻市・井川町・八郎潟町・
男鹿市・潟上市・五城目町・三種町・大潟村共同研究体</t>
  </si>
  <si>
    <t>パスコ・日本アセットマネジメント協会・茨城県境町・茨城県阿見町・兵庫県朝来市共同研究体</t>
  </si>
  <si>
    <t>中央大学・管清工業共同研究体</t>
  </si>
  <si>
    <t>山口大学・中川ヒューム管工業（株）・宇部市共同研究体</t>
  </si>
  <si>
    <t>微生物燃料電池を用いた発電型水処理技術の開発共同研究体</t>
  </si>
  <si>
    <t>国立大学法人東北大学・国立大学法人北海道大学・仙台市・（株）日水コン・ユニアデックス（株）・三機工業（株）・（株）明電舎共同研究体</t>
  </si>
  <si>
    <t>EY新日本有限責任監査法人・Fracta・Fracta Japan（株）共同研究体　</t>
  </si>
  <si>
    <t>京都大学・土木研究所・月島機械(株)・(株)タクマ共同研究体</t>
  </si>
  <si>
    <t>川崎重工業株式会社
兵庫県神戸市中央区東川崎町３丁目１番１号</t>
  </si>
  <si>
    <t>株式会社安藤・間
東京都港区東新橋１丁目９番１号</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</si>
  <si>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AI（機械学習）の技術を用いて下水道管路の不良・異状の予測診断を行うことで、優先対処すべき管路の明確化ならびにストックマネジメント計画の見直しにより、管路更新・維持管理等のための支出の最適化を図るものである。これにより、下水道施設の長寿命化ならびに持続可能性の向上に資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３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</si>
  <si>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本業務は、我が国の下水道分野における海外展開の可能性を高めるため、平成30年7月に設立したアジア汚水管理パートナーシップ（以下「ＡＷａＰ」という。）の活動を通じた海外ニーズ調査を行うほか、他分野とのパッケージ輸出に係る検討・提案を行うとともに、日本のサニテーション分野のナレッジを収集し、世界へ発信業務するものである。
本業務では、下水道の海外展開を加速させるため、アジアの政府機関が参加するＡＷａＰ事務局の支援を通じたニーズ調査・技術の整理を行うことに加え、他分野とのパッケージ輸出の検討及び提案、情報発信を公平中立な立場で相手国政府へ行う。
そのためには、汚水処理に係る計画から設計、維持管理などの幅広い知識を有すること、ガイドラインの作成や国内外の下水道技術者を対象とした研修実績を有すること、及び特定の事業者を優遇することなく公平中立な立場で検討・提案・情報発信できる組織であることが不可欠である。従って、「参加者の有無を確認する公募手続きについて（平成18年9月28日付国官会第935号）」（以下、「公募通達」という。）に基づく公募手続きを経ることにより契約の相手方を特定することとした。
地方共同法人日本下水道事業団は、下水道事業に係る幅広い知見や国際業務の経験、人材育成の実績などを有し、相手国政府から高い信頼を得ることが可能であることから、公募手続きの実施に当たっては、地方共同法人日本下水道事業団を公募通達2（1）に基づく特定法人とし、令和3年5月20日から参加者の有無を確認する公募手続に係る参加意思確認書の提出を求める公示を行ったが、参加意思確認書の提出期限である令和3年6月9日までに応募者がなかった。
したがって、会計法第29条の3第4項及び予決令第102条の4第3号に基づき、地方共同法人日本下水道事業団と随意契約を行うものである。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</si>
  <si>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本委託研究は、次世代補助燃料の利用条件を、燃料の特性、焼却炉内の反応、既存の焼却システムへの影響の観点から明らかにすることを目的とする。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３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</si>
  <si>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本委託研究は、圧送管における検査手法の確立に向け、鉛直・水平を含んだ複数のエルボ管のある圧送管を100ｍ程度走行可能で、実地応用に耐えうるタフネスな検査ロボットの開発を行うことを目的とする。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２年６月、本研究課題及び委託先が選定されたものである。また、令和３年６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</si>
  <si>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本委託研究は、感染症適応社会を実現するための技術的基盤を確立することを目的とする。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３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</si>
  <si>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本業務で実証する技術は、防食性能を向上させるため「防菌材入りコンクリート」を利用した製造技術であり、日本国内で広く利用されている。
ベトナムでは、下水道の腐食が問題となっており、課題解決に資する技術への高いニーズが見込まれることから、令和３年５月、下水道応用研究評価委員会の審査を経て実証事業に選定された。
なお、本実証事業の評価結果等については、水管理・国土保全局下水道部のホームページに公表されている。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</si>
  <si>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本委託研究は、維持管理コスト・耐久性の両観点からライフサイクルコストの低減に資するコンクリート系管材の開発を行い、その効果を検証することを目的とする。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２年６月、本研究課題及び委託先が選定されたものである。また、令和３年６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</si>
  <si>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本委託研究は、微生物燃料電池の電力回収に着目し、小規模処理場への適用性を明確にすることを目的とする。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令和３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</si>
  <si>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水管理・国土保全局下水道部は、我が国の下水道技術を海外で実証し、その有効性等を確認すると
ともに、当該技術の普及活動を通じて現地政府関係者等の理解醸成を図り、海外における我が国下水
道技術の普及を促進することを目的とした下水道技術海外実証事業を実施している。
本業務で実証する技術（高効率・大出力磁気浮上式ブロワ）は、最新技術を活用した磁気軸受によ
り、電動機を高速回転させる曝気用ブロアを導入することで、超高効率運転を実施し、ＣＯ2 排出を大幅に削減することが可能である。
米国では、老朽化した下水道施設の維持管理・更新や資源循環等の課題解決に資する技術への高い
ニーズが見込まれることなどから、実現性・有効性・普及可能性が評価され、令和３年５月、下水道応用研究評価委員会の審査結果を踏まえ選定された。
なお、本実証事業の評価結果等については、水管理・国土保全局下水道部のホームページに公表さ
れている。
以上のことから、本業務は、「公共調達の適正化について（平成18 年8 月25 日財計第2017 号）」
における「審議会等により委託先が決定された者との委託契約」に該当するので、会計法第２９条の
３第４項及び予算決算及び会計令第１０２条の４第３号の規定により、随意契約するものである。
</t>
  </si>
  <si>
    <t xml:space="preserve">水管理・国土保全局下水道部では、下水道台帳情報等の電子化を促進し、それによる業務の効率化、マネジメントの向上を図るため、標準仕様に定められた形式等により、下水道管理者が保有する管路施設の施設情報や維持管理情報を一元的に管理・運用する共通プラットフォームの構築に向けた検討を実施している。
本委託研究は、地方公共団体を実証のフィールドとして、標準仕様に基づく管路施設の電子台帳を作成、運用することにより、その導入効果等について検証することを目的としている。
本委託研究については、国土交通省水管理・国土保全局によりあらかじめ電子台帳導入効果検証事業の公募を行い、有識者からなる「下水道管路施設における共通プラットフォーム構築に向けたモデル実証による電子台帳導入効果検証事業に係る公募審査委員会」において、審査基準に基づき審査された結果、令和３年８月、本研究及び委託先が選定されたものであ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</si>
  <si>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下水道における新型コロナウイルスに関する調査検討業務（第２回変更）</t>
  </si>
  <si>
    <t>令和３年度　諸外国における水防災の取組の現状に関する比較分析検討業務（第１回変更）</t>
  </si>
  <si>
    <t>令和３年度　海外の水関連災害等の調査・分析等検討業務（第１回変更）</t>
  </si>
  <si>
    <t>国際建設技術協会・パシフィックコンサルタンツ共同提案体</t>
  </si>
  <si>
    <t>令和３年度　防災協働対話を活用した海外の防災課題解決検討業務（第１回変更）</t>
  </si>
  <si>
    <t>令和３年度　ＴＥＣ－ＦＯＲＣＥの効果的な広報手法検討業務（第１回変更）</t>
  </si>
  <si>
    <t>令和３年度　河川に係る活動に関する調査検討業務（第１回変更）</t>
  </si>
  <si>
    <t>ロールスクリーン　購入</t>
  </si>
  <si>
    <t>株式会社　フォーサイト
東京都中央区八丁堀４丁目１０番８号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</si>
</sst>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Red]\(#,##0\)"/>
    <numFmt numFmtId="179" formatCode="#,##0_ "/>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3"/>
      <name val="ＭＳ 明朝"/>
      <family val="1"/>
    </font>
    <font>
      <sz val="13"/>
      <name val="ＭＳ Ｐゴシック"/>
      <family val="3"/>
    </font>
    <font>
      <sz val="14"/>
      <name val="Arial"/>
      <family val="2"/>
    </font>
    <font>
      <sz val="10"/>
      <name val="ＭＳ 明朝"/>
      <family val="1"/>
    </font>
    <font>
      <sz val="9"/>
      <name val="ＭＳ 明朝"/>
      <family val="1"/>
    </font>
    <font>
      <sz val="13"/>
      <name val="Arial"/>
      <family val="2"/>
    </font>
    <font>
      <sz val="11"/>
      <color indexed="8"/>
      <name val="ＭＳ 明朝"/>
      <family val="1"/>
    </font>
    <font>
      <sz val="8"/>
      <color indexed="8"/>
      <name val="ＭＳ 明朝"/>
      <family val="1"/>
    </font>
    <font>
      <sz val="13"/>
      <color indexed="8"/>
      <name val="ＭＳ 明朝"/>
      <family val="1"/>
    </font>
    <font>
      <sz val="13"/>
      <color indexed="8"/>
      <name val="ＭＳ Ｐゴシック"/>
      <family val="3"/>
    </font>
    <font>
      <sz val="14"/>
      <color indexed="8"/>
      <name val="Arial"/>
      <family val="2"/>
    </font>
    <font>
      <sz val="10"/>
      <color indexed="8"/>
      <name val="ＭＳ 明朝"/>
      <family val="1"/>
    </font>
    <font>
      <sz val="9"/>
      <color indexed="8"/>
      <name val="ＭＳ 明朝"/>
      <family val="1"/>
    </font>
    <font>
      <sz val="6"/>
      <name val="ＭＳ Ｐゴシック"/>
      <family val="3"/>
    </font>
    <font>
      <sz val="13"/>
      <color indexed="8"/>
      <name val="Arial"/>
      <family val="2"/>
    </font>
    <font>
      <sz val="9"/>
      <name val="Meiryo UI"/>
      <family val="3"/>
    </font>
    <font>
      <sz val="14"/>
      <color indexed="8"/>
      <name val="游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7" borderId="0" applyNumberFormat="0" applyBorder="0" applyAlignment="0" applyProtection="0"/>
  </cellStyleXfs>
  <cellXfs count="77">
    <xf numFmtId="0" fontId="0" fillId="0" borderId="0" xfId="0"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Fill="1" applyAlignment="1">
      <alignment horizontal="center" vertical="center" wrapText="1"/>
    </xf>
    <xf numFmtId="0" fontId="24" fillId="0" borderId="0" xfId="61" applyFont="1" applyFill="1" applyAlignment="1">
      <alignment vertical="center" wrapText="1"/>
      <protection/>
    </xf>
    <xf numFmtId="0" fontId="27" fillId="0" borderId="0" xfId="0" applyFont="1" applyAlignment="1">
      <alignment horizontal="center" vertical="center"/>
    </xf>
    <xf numFmtId="0" fontId="24" fillId="0" borderId="10" xfId="0" applyFont="1" applyFill="1" applyBorder="1" applyAlignment="1">
      <alignment horizontal="center" vertical="center" wrapText="1"/>
    </xf>
    <xf numFmtId="0" fontId="24" fillId="0" borderId="10" xfId="61" applyFont="1" applyFill="1" applyBorder="1" applyAlignment="1">
      <alignment vertical="center" wrapText="1"/>
      <protection/>
    </xf>
    <xf numFmtId="0" fontId="24" fillId="0" borderId="10" xfId="61" applyFont="1" applyFill="1" applyBorder="1" applyAlignment="1">
      <alignment horizontal="center" vertical="center" wrapText="1"/>
      <protection/>
    </xf>
    <xf numFmtId="58" fontId="24" fillId="0" borderId="10" xfId="61" applyNumberFormat="1" applyFont="1" applyFill="1" applyBorder="1" applyAlignment="1">
      <alignment horizontal="left" vertical="center" wrapText="1"/>
      <protection/>
    </xf>
    <xf numFmtId="176" fontId="24" fillId="0" borderId="10" xfId="61" applyNumberFormat="1" applyFont="1" applyFill="1" applyBorder="1" applyAlignment="1">
      <alignment horizontal="center" vertical="center" wrapText="1"/>
      <protection/>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4" fillId="0" borderId="11" xfId="61" applyFont="1" applyFill="1" applyBorder="1" applyAlignment="1">
      <alignment vertical="center" wrapText="1"/>
      <protection/>
    </xf>
    <xf numFmtId="0" fontId="24" fillId="0" borderId="0" xfId="61" applyFont="1" applyFill="1" applyBorder="1" applyAlignment="1">
      <alignment vertical="center" wrapText="1"/>
      <protection/>
    </xf>
    <xf numFmtId="0" fontId="28" fillId="0" borderId="0" xfId="0" applyFont="1" applyAlignment="1">
      <alignment horizontal="center" vertical="center"/>
    </xf>
    <xf numFmtId="0" fontId="29" fillId="0" borderId="0" xfId="0" applyFont="1" applyAlignment="1">
      <alignment horizontal="left" vertical="center"/>
    </xf>
    <xf numFmtId="0" fontId="23"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31" fillId="0" borderId="0" xfId="0" applyFont="1" applyFill="1" applyAlignment="1">
      <alignment horizontal="center" vertical="center"/>
    </xf>
    <xf numFmtId="0" fontId="32" fillId="0" borderId="0" xfId="0" applyFont="1" applyFill="1" applyAlignment="1">
      <alignment horizontal="center" vertical="center" wrapText="1"/>
    </xf>
    <xf numFmtId="0" fontId="32" fillId="0" borderId="0" xfId="61" applyFont="1" applyFill="1" applyAlignment="1">
      <alignment vertical="center" wrapText="1"/>
      <protection/>
    </xf>
    <xf numFmtId="0" fontId="35" fillId="0" borderId="0" xfId="0" applyFont="1" applyAlignment="1">
      <alignment vertical="center"/>
    </xf>
    <xf numFmtId="0" fontId="32" fillId="0" borderId="10" xfId="0" applyFont="1" applyFill="1" applyBorder="1" applyAlignment="1">
      <alignment horizontal="center" vertical="center" wrapText="1"/>
    </xf>
    <xf numFmtId="0" fontId="32" fillId="0" borderId="10" xfId="61" applyFont="1" applyFill="1" applyBorder="1" applyAlignment="1">
      <alignment vertical="center" wrapText="1"/>
      <protection/>
    </xf>
    <xf numFmtId="0" fontId="32" fillId="0" borderId="10" xfId="61" applyFont="1" applyFill="1" applyBorder="1" applyAlignment="1">
      <alignment horizontal="left" vertical="top" wrapText="1"/>
      <protection/>
    </xf>
    <xf numFmtId="58" fontId="32" fillId="0" borderId="10" xfId="61" applyNumberFormat="1" applyFont="1" applyFill="1" applyBorder="1" applyAlignment="1">
      <alignment horizontal="center" vertical="center" wrapText="1"/>
      <protection/>
    </xf>
    <xf numFmtId="176" fontId="32" fillId="0" borderId="10" xfId="61" applyNumberFormat="1" applyFont="1" applyFill="1" applyBorder="1" applyAlignment="1">
      <alignment horizontal="center" vertical="center" wrapText="1"/>
      <protection/>
    </xf>
    <xf numFmtId="0" fontId="32" fillId="0" borderId="10" xfId="61" applyFont="1" applyFill="1" applyBorder="1" applyAlignment="1">
      <alignment horizontal="center" vertical="center" wrapText="1"/>
      <protection/>
    </xf>
    <xf numFmtId="38" fontId="32" fillId="0" borderId="12" xfId="49" applyFont="1" applyFill="1" applyBorder="1" applyAlignment="1">
      <alignment vertical="center" shrinkToFit="1"/>
    </xf>
    <xf numFmtId="38" fontId="32" fillId="0" borderId="10" xfId="49" applyFont="1" applyFill="1" applyBorder="1" applyAlignment="1">
      <alignment horizontal="right" vertical="center" shrinkToFit="1"/>
    </xf>
    <xf numFmtId="177" fontId="32" fillId="0" borderId="10" xfId="61" applyNumberFormat="1" applyFont="1" applyFill="1" applyBorder="1" applyAlignment="1">
      <alignment horizontal="center" vertical="center" wrapText="1"/>
      <protection/>
    </xf>
    <xf numFmtId="178" fontId="32" fillId="0" borderId="10" xfId="61" applyNumberFormat="1" applyFont="1" applyFill="1" applyBorder="1" applyAlignment="1">
      <alignment horizontal="right" vertical="center" wrapText="1"/>
      <protection/>
    </xf>
    <xf numFmtId="0" fontId="36"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Fill="1" applyAlignment="1">
      <alignment horizontal="center" vertical="center"/>
    </xf>
    <xf numFmtId="0" fontId="31" fillId="0" borderId="0" xfId="0" applyFont="1" applyAlignment="1">
      <alignment horizontal="center" vertical="top"/>
    </xf>
    <xf numFmtId="0" fontId="32" fillId="0" borderId="0" xfId="0" applyFont="1" applyFill="1" applyAlignment="1">
      <alignment horizontal="center" vertical="center"/>
    </xf>
    <xf numFmtId="178" fontId="31" fillId="0" borderId="0" xfId="0" applyNumberFormat="1" applyFont="1" applyAlignment="1">
      <alignment horizontal="right" vertical="center"/>
    </xf>
    <xf numFmtId="0" fontId="32" fillId="0" borderId="0" xfId="61" applyFont="1" applyFill="1" applyAlignment="1">
      <alignment vertical="top" wrapText="1"/>
      <protection/>
    </xf>
    <xf numFmtId="0" fontId="31" fillId="0" borderId="10" xfId="0" applyFont="1" applyFill="1" applyBorder="1" applyAlignment="1">
      <alignment horizontal="center" vertical="center" wrapText="1"/>
    </xf>
    <xf numFmtId="178" fontId="32" fillId="0" borderId="10" xfId="0" applyNumberFormat="1" applyFont="1" applyFill="1" applyBorder="1" applyAlignment="1">
      <alignment horizontal="center" vertical="center" wrapText="1"/>
    </xf>
    <xf numFmtId="9" fontId="32" fillId="0" borderId="10" xfId="42" applyFont="1" applyFill="1" applyBorder="1" applyAlignment="1">
      <alignment vertical="top" wrapText="1"/>
    </xf>
    <xf numFmtId="58" fontId="32" fillId="0" borderId="10" xfId="61" applyNumberFormat="1" applyFont="1" applyFill="1" applyBorder="1" applyAlignment="1">
      <alignment horizontal="center" vertical="top" wrapText="1"/>
      <protection/>
    </xf>
    <xf numFmtId="58" fontId="32" fillId="0" borderId="10" xfId="61" applyNumberFormat="1" applyFont="1" applyFill="1" applyBorder="1" applyAlignment="1">
      <alignment horizontal="left" vertical="top" wrapText="1"/>
      <protection/>
    </xf>
    <xf numFmtId="176" fontId="32" fillId="0" borderId="10" xfId="61" applyNumberFormat="1" applyFont="1" applyFill="1" applyBorder="1" applyAlignment="1">
      <alignment horizontal="center" vertical="top" shrinkToFit="1"/>
      <protection/>
    </xf>
    <xf numFmtId="0" fontId="32" fillId="0" borderId="10" xfId="61" applyFont="1" applyFill="1" applyBorder="1" applyAlignment="1">
      <alignment vertical="top" wrapText="1"/>
      <protection/>
    </xf>
    <xf numFmtId="178" fontId="32" fillId="0" borderId="10" xfId="61" applyNumberFormat="1" applyFont="1" applyFill="1" applyBorder="1" applyAlignment="1">
      <alignment horizontal="right" vertical="top" wrapText="1"/>
      <protection/>
    </xf>
    <xf numFmtId="177" fontId="32" fillId="0" borderId="10" xfId="61" applyNumberFormat="1" applyFont="1" applyFill="1" applyBorder="1" applyAlignment="1">
      <alignment horizontal="center" vertical="top" wrapText="1"/>
      <protection/>
    </xf>
    <xf numFmtId="0" fontId="37" fillId="0" borderId="0" xfId="0" applyFont="1" applyAlignment="1">
      <alignment horizontal="center" vertical="top"/>
    </xf>
    <xf numFmtId="178" fontId="37" fillId="0" borderId="0" xfId="0" applyNumberFormat="1" applyFont="1" applyAlignment="1">
      <alignment horizontal="right" vertical="center"/>
    </xf>
    <xf numFmtId="0" fontId="23" fillId="0" borderId="0" xfId="0" applyFont="1" applyFill="1" applyAlignment="1">
      <alignment horizontal="left" vertical="top"/>
    </xf>
    <xf numFmtId="0" fontId="24" fillId="0" borderId="10" xfId="61" applyFont="1" applyFill="1" applyBorder="1" applyAlignment="1">
      <alignment horizontal="left" vertical="top" wrapText="1"/>
      <protection/>
    </xf>
    <xf numFmtId="0" fontId="24" fillId="0" borderId="0" xfId="0" applyFont="1" applyAlignment="1">
      <alignment horizontal="justify" vertical="center" wrapText="1"/>
    </xf>
    <xf numFmtId="0" fontId="29" fillId="0" borderId="0" xfId="0" applyFont="1" applyFill="1" applyAlignment="1">
      <alignment horizontal="left" vertical="top"/>
    </xf>
    <xf numFmtId="0" fontId="24" fillId="0" borderId="10" xfId="61" applyFont="1" applyFill="1" applyBorder="1" applyAlignment="1">
      <alignment vertical="top" wrapText="1"/>
      <protection/>
    </xf>
    <xf numFmtId="0" fontId="24" fillId="0" borderId="10" xfId="61" applyFont="1" applyFill="1" applyBorder="1" applyAlignment="1">
      <alignment horizontal="left" vertical="top" wrapText="1"/>
      <protection/>
    </xf>
    <xf numFmtId="0" fontId="24" fillId="0" borderId="0" xfId="0" applyFont="1" applyAlignment="1">
      <alignment horizontal="justify" vertical="center" wrapText="1"/>
    </xf>
    <xf numFmtId="176" fontId="24" fillId="0" borderId="10" xfId="61" applyNumberFormat="1" applyFont="1" applyFill="1" applyBorder="1" applyAlignment="1">
      <alignment horizontal="left" vertical="top" wrapText="1" shrinkToFit="1"/>
      <protection/>
    </xf>
    <xf numFmtId="0" fontId="24" fillId="0" borderId="10" xfId="61" applyFont="1" applyFill="1" applyBorder="1" applyAlignment="1">
      <alignment horizontal="center" vertical="top" wrapText="1"/>
      <protection/>
    </xf>
    <xf numFmtId="179" fontId="32" fillId="0" borderId="10" xfId="61" applyNumberFormat="1" applyFont="1" applyFill="1" applyBorder="1" applyAlignment="1">
      <alignment horizontal="right" vertical="top" wrapText="1"/>
      <protection/>
    </xf>
    <xf numFmtId="0" fontId="25"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left" vertical="center" wrapText="1"/>
    </xf>
    <xf numFmtId="0" fontId="23" fillId="0" borderId="0" xfId="0" applyFont="1" applyAlignment="1">
      <alignment vertical="center" wrapText="1"/>
    </xf>
    <xf numFmtId="0" fontId="30"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wrapText="1"/>
    </xf>
    <xf numFmtId="0" fontId="33" fillId="0" borderId="0" xfId="0" applyFont="1" applyAlignment="1">
      <alignment horizontal="center" vertical="center"/>
    </xf>
    <xf numFmtId="0" fontId="34" fillId="0" borderId="0" xfId="0" applyFont="1" applyAlignment="1">
      <alignment horizontal="center" vertical="center"/>
    </xf>
    <xf numFmtId="0" fontId="37" fillId="0" borderId="0" xfId="0" applyFont="1" applyAlignment="1">
      <alignment horizontal="left" vertical="center" wrapText="1"/>
    </xf>
    <xf numFmtId="0" fontId="31" fillId="0" borderId="0" xfId="0" applyFont="1" applyAlignment="1">
      <alignment vertical="center" wrapText="1"/>
    </xf>
    <xf numFmtId="0" fontId="36" fillId="0" borderId="11" xfId="0" applyFont="1" applyBorder="1" applyAlignment="1">
      <alignment horizontal="left" vertical="center"/>
    </xf>
    <xf numFmtId="0" fontId="36"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xdr:row>
      <xdr:rowOff>381000</xdr:rowOff>
    </xdr:from>
    <xdr:to>
      <xdr:col>1</xdr:col>
      <xdr:colOff>866775</xdr:colOff>
      <xdr:row>6</xdr:row>
      <xdr:rowOff>371475</xdr:rowOff>
    </xdr:to>
    <xdr:sp>
      <xdr:nvSpPr>
        <xdr:cNvPr id="1" name="正方形/長方形 1"/>
        <xdr:cNvSpPr>
          <a:spLocks/>
        </xdr:cNvSpPr>
      </xdr:nvSpPr>
      <xdr:spPr>
        <a:xfrm>
          <a:off x="514350" y="1724025"/>
          <a:ext cx="2305050"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5</xdr:row>
      <xdr:rowOff>342900</xdr:rowOff>
    </xdr:from>
    <xdr:to>
      <xdr:col>1</xdr:col>
      <xdr:colOff>828675</xdr:colOff>
      <xdr:row>6</xdr:row>
      <xdr:rowOff>314325</xdr:rowOff>
    </xdr:to>
    <xdr:sp>
      <xdr:nvSpPr>
        <xdr:cNvPr id="1" name="正方形/長方形 1"/>
        <xdr:cNvSpPr>
          <a:spLocks/>
        </xdr:cNvSpPr>
      </xdr:nvSpPr>
      <xdr:spPr>
        <a:xfrm>
          <a:off x="485775" y="1685925"/>
          <a:ext cx="2295525"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
  <sheetViews>
    <sheetView view="pageBreakPreview" zoomScaleSheetLayoutView="100" zoomScalePageLayoutView="0" workbookViewId="0" topLeftCell="A1">
      <selection activeCell="B9" sqref="B9"/>
    </sheetView>
  </sheetViews>
  <sheetFormatPr defaultColWidth="9.00390625" defaultRowHeight="13.5"/>
  <cols>
    <col min="1" max="1" width="25.625" style="1" customWidth="1"/>
    <col min="2" max="2" width="15.625" style="2" customWidth="1"/>
    <col min="3" max="3" width="14.375" style="1" customWidth="1"/>
    <col min="4" max="4" width="14.625" style="1" customWidth="1"/>
    <col min="5" max="5" width="10.625" style="1" customWidth="1"/>
    <col min="6" max="6" width="14.625" style="1" customWidth="1"/>
    <col min="7" max="7" width="14.625" style="2" customWidth="1"/>
    <col min="8" max="8" width="14.625" style="1" customWidth="1"/>
    <col min="9" max="9" width="6.50390625" style="1" bestFit="1" customWidth="1"/>
    <col min="10" max="10" width="6.875" style="1" customWidth="1"/>
    <col min="11" max="11" width="9.00390625" style="1" bestFit="1" customWidth="1"/>
    <col min="12" max="16384" width="9.00390625" style="1" customWidth="1"/>
  </cols>
  <sheetData>
    <row r="1" ht="13.5">
      <c r="A1" s="1" t="s">
        <v>0</v>
      </c>
    </row>
    <row r="2" spans="1:11" ht="18">
      <c r="A2" s="64" t="s">
        <v>2</v>
      </c>
      <c r="B2" s="65"/>
      <c r="C2" s="65"/>
      <c r="D2" s="65"/>
      <c r="E2" s="65"/>
      <c r="F2" s="65"/>
      <c r="G2" s="65"/>
      <c r="H2" s="65"/>
      <c r="I2" s="65"/>
      <c r="J2" s="65"/>
      <c r="K2" s="5"/>
    </row>
    <row r="5" spans="1:10" s="3" customFormat="1" ht="47.25" customHeight="1">
      <c r="A5" s="6" t="s">
        <v>7</v>
      </c>
      <c r="B5" s="6" t="s">
        <v>5</v>
      </c>
      <c r="C5" s="6" t="s">
        <v>9</v>
      </c>
      <c r="D5" s="6" t="s">
        <v>4</v>
      </c>
      <c r="E5" s="6" t="s">
        <v>10</v>
      </c>
      <c r="F5" s="6" t="s">
        <v>3</v>
      </c>
      <c r="G5" s="6" t="s">
        <v>11</v>
      </c>
      <c r="H5" s="6" t="s">
        <v>13</v>
      </c>
      <c r="I5" s="6" t="s">
        <v>12</v>
      </c>
      <c r="J5" s="6" t="s">
        <v>16</v>
      </c>
    </row>
    <row r="6" spans="1:10" s="4" customFormat="1" ht="61.5" customHeight="1">
      <c r="A6" s="7"/>
      <c r="B6" s="8"/>
      <c r="C6" s="9"/>
      <c r="D6" s="7"/>
      <c r="E6" s="10"/>
      <c r="F6" s="8"/>
      <c r="G6" s="8"/>
      <c r="H6" s="9"/>
      <c r="I6" s="9"/>
      <c r="J6" s="7"/>
    </row>
    <row r="7" spans="1:10" s="4" customFormat="1" ht="61.5" customHeight="1">
      <c r="A7" s="7"/>
      <c r="B7" s="8"/>
      <c r="C7" s="9"/>
      <c r="D7" s="7"/>
      <c r="E7" s="7"/>
      <c r="F7" s="7"/>
      <c r="G7" s="8"/>
      <c r="H7" s="9"/>
      <c r="I7" s="9"/>
      <c r="J7" s="7"/>
    </row>
    <row r="8" spans="1:10" s="4" customFormat="1" ht="61.5" customHeight="1">
      <c r="A8" s="7"/>
      <c r="B8" s="8"/>
      <c r="C8" s="9"/>
      <c r="D8" s="7"/>
      <c r="E8" s="7"/>
      <c r="F8" s="7"/>
      <c r="G8" s="8"/>
      <c r="H8" s="9"/>
      <c r="I8" s="9"/>
      <c r="J8" s="7"/>
    </row>
    <row r="9" spans="1:10" s="4" customFormat="1" ht="61.5" customHeight="1">
      <c r="A9" s="7"/>
      <c r="B9" s="8"/>
      <c r="C9" s="9"/>
      <c r="D9" s="7"/>
      <c r="E9" s="7"/>
      <c r="F9" s="7"/>
      <c r="G9" s="8"/>
      <c r="H9" s="9"/>
      <c r="I9" s="9"/>
      <c r="J9" s="7"/>
    </row>
    <row r="10" spans="1:10" s="4" customFormat="1" ht="61.5" customHeight="1">
      <c r="A10" s="7"/>
      <c r="B10" s="8"/>
      <c r="C10" s="9"/>
      <c r="D10" s="7"/>
      <c r="E10" s="7"/>
      <c r="F10" s="7"/>
      <c r="G10" s="8"/>
      <c r="H10" s="9"/>
      <c r="I10" s="9"/>
      <c r="J10" s="7"/>
    </row>
    <row r="11" ht="9.75" customHeight="1"/>
    <row r="12" spans="1:10" ht="13.5">
      <c r="A12" s="11" t="s">
        <v>17</v>
      </c>
      <c r="B12" s="12"/>
      <c r="C12" s="13"/>
      <c r="D12" s="13"/>
      <c r="E12" s="13"/>
      <c r="F12" s="13"/>
      <c r="G12" s="12"/>
      <c r="H12" s="13"/>
      <c r="I12" s="13"/>
      <c r="J12" s="13"/>
    </row>
    <row r="13" spans="1:11" ht="26.25" customHeight="1">
      <c r="A13" s="66"/>
      <c r="B13" s="66"/>
      <c r="C13" s="66"/>
      <c r="D13" s="66"/>
      <c r="E13" s="66"/>
      <c r="F13" s="66"/>
      <c r="G13" s="66"/>
      <c r="H13" s="66"/>
      <c r="I13" s="66"/>
      <c r="J13" s="66"/>
      <c r="K13" s="67"/>
    </row>
    <row r="14" spans="1:10" ht="13.5">
      <c r="A14" s="13"/>
      <c r="B14" s="12"/>
      <c r="C14" s="13"/>
      <c r="D14" s="13"/>
      <c r="E14" s="13"/>
      <c r="F14" s="13"/>
      <c r="G14" s="12"/>
      <c r="H14" s="13"/>
      <c r="I14" s="13"/>
      <c r="J14" s="13"/>
    </row>
  </sheetData>
  <sheetProtection/>
  <mergeCells count="2">
    <mergeCell ref="A2:J2"/>
    <mergeCell ref="A13:K13"/>
  </mergeCells>
  <printOptions horizontalCentered="1"/>
  <pageMargins left="0.34" right="0.2" top="0.95" bottom="0.44" header="0.36" footer="0.3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dimension ref="A1:L15"/>
  <sheetViews>
    <sheetView view="pageBreakPreview" zoomScaleSheetLayoutView="100" zoomScalePageLayoutView="0" workbookViewId="0" topLeftCell="A1">
      <selection activeCell="A2" sqref="A2:K2"/>
    </sheetView>
  </sheetViews>
  <sheetFormatPr defaultColWidth="9.00390625" defaultRowHeight="13.5"/>
  <cols>
    <col min="1" max="1" width="25.625" style="1" customWidth="1"/>
    <col min="2" max="2" width="15.625" style="2" customWidth="1"/>
    <col min="3" max="3" width="14.375" style="1" customWidth="1"/>
    <col min="4" max="4" width="14.625" style="1" customWidth="1"/>
    <col min="5" max="5" width="10.625" style="1" customWidth="1"/>
    <col min="6" max="6" width="14.625" style="1" customWidth="1"/>
    <col min="7" max="7" width="12.625" style="1" customWidth="1"/>
    <col min="8" max="8" width="12.625" style="2" customWidth="1"/>
    <col min="9" max="9" width="8.00390625" style="2" customWidth="1"/>
    <col min="10" max="10" width="6.50390625" style="1" customWidth="1"/>
    <col min="11" max="11" width="6.00390625" style="1" customWidth="1"/>
    <col min="12" max="12" width="9.00390625" style="1" bestFit="1" customWidth="1"/>
    <col min="13" max="16384" width="9.00390625" style="1" customWidth="1"/>
  </cols>
  <sheetData>
    <row r="1" ht="13.5">
      <c r="A1" s="1" t="s">
        <v>23</v>
      </c>
    </row>
    <row r="2" spans="1:11" ht="18">
      <c r="A2" s="64" t="s">
        <v>25</v>
      </c>
      <c r="B2" s="68"/>
      <c r="C2" s="68"/>
      <c r="D2" s="68"/>
      <c r="E2" s="68"/>
      <c r="F2" s="68"/>
      <c r="G2" s="68"/>
      <c r="H2" s="68"/>
      <c r="I2" s="68"/>
      <c r="J2" s="68"/>
      <c r="K2" s="69"/>
    </row>
    <row r="5" spans="1:11" s="3" customFormat="1" ht="47.25" customHeight="1">
      <c r="A5" s="6" t="s">
        <v>7</v>
      </c>
      <c r="B5" s="6" t="s">
        <v>5</v>
      </c>
      <c r="C5" s="6" t="s">
        <v>9</v>
      </c>
      <c r="D5" s="6" t="s">
        <v>4</v>
      </c>
      <c r="E5" s="6" t="s">
        <v>10</v>
      </c>
      <c r="F5" s="6" t="s">
        <v>27</v>
      </c>
      <c r="G5" s="6" t="s">
        <v>11</v>
      </c>
      <c r="H5" s="6" t="s">
        <v>13</v>
      </c>
      <c r="I5" s="6" t="s">
        <v>12</v>
      </c>
      <c r="J5" s="6" t="s">
        <v>28</v>
      </c>
      <c r="K5" s="6" t="s">
        <v>16</v>
      </c>
    </row>
    <row r="6" spans="1:11" s="4" customFormat="1" ht="63" customHeight="1">
      <c r="A6" s="7"/>
      <c r="B6" s="8"/>
      <c r="C6" s="9"/>
      <c r="D6" s="7"/>
      <c r="E6" s="10"/>
      <c r="F6" s="7"/>
      <c r="G6" s="7"/>
      <c r="H6" s="8"/>
      <c r="I6" s="8"/>
      <c r="J6" s="9"/>
      <c r="K6" s="7"/>
    </row>
    <row r="7" spans="1:11" s="4" customFormat="1" ht="63" customHeight="1">
      <c r="A7" s="7"/>
      <c r="B7" s="8"/>
      <c r="C7" s="9"/>
      <c r="D7" s="7"/>
      <c r="E7" s="7"/>
      <c r="F7" s="7"/>
      <c r="G7" s="7"/>
      <c r="H7" s="8"/>
      <c r="I7" s="8"/>
      <c r="J7" s="9"/>
      <c r="K7" s="7"/>
    </row>
    <row r="8" spans="1:11" s="4" customFormat="1" ht="63" customHeight="1">
      <c r="A8" s="7"/>
      <c r="B8" s="8"/>
      <c r="C8" s="9"/>
      <c r="D8" s="7"/>
      <c r="E8" s="7"/>
      <c r="F8" s="7"/>
      <c r="G8" s="7"/>
      <c r="H8" s="8"/>
      <c r="I8" s="8"/>
      <c r="J8" s="9"/>
      <c r="K8" s="7"/>
    </row>
    <row r="9" spans="1:11" s="4" customFormat="1" ht="63" customHeight="1">
      <c r="A9" s="7"/>
      <c r="B9" s="8"/>
      <c r="C9" s="9"/>
      <c r="D9" s="7"/>
      <c r="E9" s="7"/>
      <c r="F9" s="7"/>
      <c r="G9" s="7"/>
      <c r="H9" s="8"/>
      <c r="I9" s="8"/>
      <c r="J9" s="9"/>
      <c r="K9" s="7"/>
    </row>
    <row r="10" spans="4:5" ht="13.5">
      <c r="D10" s="14"/>
      <c r="E10" s="15"/>
    </row>
    <row r="11" spans="1:11" ht="30" customHeight="1">
      <c r="A11" s="70" t="s">
        <v>30</v>
      </c>
      <c r="B11" s="70"/>
      <c r="C11" s="70"/>
      <c r="D11" s="70"/>
      <c r="E11" s="70"/>
      <c r="F11" s="70"/>
      <c r="G11" s="70"/>
      <c r="H11" s="70"/>
      <c r="I11" s="70"/>
      <c r="J11" s="70"/>
      <c r="K11" s="13"/>
    </row>
    <row r="12" spans="1:12" ht="26.25" customHeight="1">
      <c r="A12" s="11" t="s">
        <v>31</v>
      </c>
      <c r="B12" s="16"/>
      <c r="C12" s="11"/>
      <c r="D12" s="11"/>
      <c r="E12" s="11"/>
      <c r="F12" s="11"/>
      <c r="G12" s="11"/>
      <c r="H12" s="16"/>
      <c r="I12" s="16"/>
      <c r="J12" s="11"/>
      <c r="K12" s="17"/>
      <c r="L12" s="18"/>
    </row>
    <row r="13" spans="1:11" ht="13.5">
      <c r="A13" s="13"/>
      <c r="B13" s="12"/>
      <c r="C13" s="13"/>
      <c r="D13" s="13"/>
      <c r="E13" s="13"/>
      <c r="F13" s="13"/>
      <c r="G13" s="13"/>
      <c r="H13" s="12"/>
      <c r="I13" s="12"/>
      <c r="J13" s="13"/>
      <c r="K13" s="13"/>
    </row>
    <row r="15" spans="4:5" ht="13.5">
      <c r="D15" s="13"/>
      <c r="E15" s="13"/>
    </row>
  </sheetData>
  <sheetProtection/>
  <mergeCells count="2">
    <mergeCell ref="A2:K2"/>
    <mergeCell ref="A11:J11"/>
  </mergeCells>
  <printOptions horizontalCentered="1"/>
  <pageMargins left="0.43" right="0.2" top="0.95" bottom="0.44" header="0.36" footer="0.32"/>
  <pageSetup horizontalDpi="600" verticalDpi="600" orientation="landscape" paperSize="9" scale="101" r:id="rId2"/>
  <drawing r:id="rId1"/>
</worksheet>
</file>

<file path=xl/worksheets/sheet3.xml><?xml version="1.0" encoding="utf-8"?>
<worksheet xmlns="http://schemas.openxmlformats.org/spreadsheetml/2006/main" xmlns:r="http://schemas.openxmlformats.org/officeDocument/2006/relationships">
  <dimension ref="A1:K16"/>
  <sheetViews>
    <sheetView tabSelected="1" view="pageBreakPreview" zoomScale="115" zoomScaleSheetLayoutView="115"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10" sqref="B10"/>
    </sheetView>
  </sheetViews>
  <sheetFormatPr defaultColWidth="9.00390625" defaultRowHeight="13.5"/>
  <cols>
    <col min="1" max="1" width="25.625" style="20" customWidth="1"/>
    <col min="2" max="2" width="17.50390625" style="19" customWidth="1"/>
    <col min="3" max="3" width="13.75390625" style="20" customWidth="1"/>
    <col min="4" max="4" width="16.375" style="20" customWidth="1"/>
    <col min="5" max="5" width="11.75390625" style="21" customWidth="1"/>
    <col min="6" max="6" width="14.625" style="20" customWidth="1"/>
    <col min="7" max="7" width="11.875" style="19" customWidth="1"/>
    <col min="8" max="8" width="11.50390625" style="20" customWidth="1"/>
    <col min="9" max="9" width="6.50390625" style="20" customWidth="1"/>
    <col min="10" max="10" width="6.875" style="20" customWidth="1"/>
    <col min="11" max="11" width="9.00390625" style="20" bestFit="1" customWidth="1"/>
    <col min="12" max="16384" width="9.00390625" style="20" customWidth="1"/>
  </cols>
  <sheetData>
    <row r="1" ht="13.5">
      <c r="A1" s="20" t="s">
        <v>24</v>
      </c>
    </row>
    <row r="2" spans="1:11" ht="18">
      <c r="A2" s="71" t="s">
        <v>1</v>
      </c>
      <c r="B2" s="72"/>
      <c r="C2" s="72"/>
      <c r="D2" s="72"/>
      <c r="E2" s="72"/>
      <c r="F2" s="72"/>
      <c r="G2" s="72"/>
      <c r="H2" s="72"/>
      <c r="I2" s="72"/>
      <c r="J2" s="72"/>
      <c r="K2" s="24"/>
    </row>
    <row r="5" spans="1:10" s="22" customFormat="1" ht="47.25" customHeight="1">
      <c r="A5" s="25" t="s">
        <v>32</v>
      </c>
      <c r="B5" s="25" t="s">
        <v>5</v>
      </c>
      <c r="C5" s="25" t="s">
        <v>9</v>
      </c>
      <c r="D5" s="25" t="s">
        <v>4</v>
      </c>
      <c r="E5" s="25" t="s">
        <v>10</v>
      </c>
      <c r="F5" s="25" t="s">
        <v>3</v>
      </c>
      <c r="G5" s="25" t="s">
        <v>11</v>
      </c>
      <c r="H5" s="25" t="s">
        <v>13</v>
      </c>
      <c r="I5" s="25" t="s">
        <v>12</v>
      </c>
      <c r="J5" s="25" t="s">
        <v>16</v>
      </c>
    </row>
    <row r="6" spans="1:10" s="23" customFormat="1" ht="61.5" customHeight="1">
      <c r="A6" s="26" t="s">
        <v>19</v>
      </c>
      <c r="B6" s="27" t="s">
        <v>34</v>
      </c>
      <c r="C6" s="28">
        <v>44287</v>
      </c>
      <c r="D6" s="26" t="s">
        <v>37</v>
      </c>
      <c r="E6" s="29">
        <v>9011101039249</v>
      </c>
      <c r="F6" s="30" t="s">
        <v>40</v>
      </c>
      <c r="G6" s="31">
        <v>2440000</v>
      </c>
      <c r="H6" s="32">
        <v>1694000</v>
      </c>
      <c r="I6" s="33">
        <f aca="true" t="shared" si="0" ref="I6:I12">IF(AND(AND(G6&lt;&gt;"",G6&lt;&gt;0),AND(H6&lt;&gt;"",H6&lt;&gt;0)),H6/G6*100,"")</f>
        <v>69.42622950819673</v>
      </c>
      <c r="J6" s="26"/>
    </row>
    <row r="7" spans="1:10" s="23" customFormat="1" ht="61.5" customHeight="1">
      <c r="A7" s="26" t="s">
        <v>41</v>
      </c>
      <c r="B7" s="27" t="s">
        <v>43</v>
      </c>
      <c r="C7" s="28">
        <v>44372</v>
      </c>
      <c r="D7" s="26" t="s">
        <v>29</v>
      </c>
      <c r="E7" s="29">
        <v>9010001008669</v>
      </c>
      <c r="F7" s="30" t="s">
        <v>40</v>
      </c>
      <c r="G7" s="34">
        <v>9119000</v>
      </c>
      <c r="H7" s="34">
        <v>7700000</v>
      </c>
      <c r="I7" s="33">
        <f t="shared" si="0"/>
        <v>84.43908323281062</v>
      </c>
      <c r="J7" s="26"/>
    </row>
    <row r="8" spans="1:10" s="23" customFormat="1" ht="61.5" customHeight="1">
      <c r="A8" s="26" t="s">
        <v>18</v>
      </c>
      <c r="B8" s="27" t="s">
        <v>36</v>
      </c>
      <c r="C8" s="28">
        <v>44377</v>
      </c>
      <c r="D8" s="26" t="s">
        <v>22</v>
      </c>
      <c r="E8" s="29">
        <v>9010005016577</v>
      </c>
      <c r="F8" s="30" t="s">
        <v>40</v>
      </c>
      <c r="G8" s="34">
        <v>5390000</v>
      </c>
      <c r="H8" s="34">
        <v>4950000</v>
      </c>
      <c r="I8" s="33">
        <f t="shared" si="0"/>
        <v>91.83673469387756</v>
      </c>
      <c r="J8" s="26"/>
    </row>
    <row r="9" spans="1:10" s="23" customFormat="1" ht="61.5" customHeight="1">
      <c r="A9" s="26" t="s">
        <v>33</v>
      </c>
      <c r="B9" s="27" t="s">
        <v>36</v>
      </c>
      <c r="C9" s="28">
        <v>44335</v>
      </c>
      <c r="D9" s="26" t="s">
        <v>46</v>
      </c>
      <c r="E9" s="29">
        <v>2020001088122</v>
      </c>
      <c r="F9" s="30" t="s">
        <v>40</v>
      </c>
      <c r="G9" s="34">
        <v>5126000</v>
      </c>
      <c r="H9" s="34">
        <v>2130700</v>
      </c>
      <c r="I9" s="33">
        <f t="shared" si="0"/>
        <v>41.566523605150216</v>
      </c>
      <c r="J9" s="26"/>
    </row>
    <row r="10" spans="1:10" s="23" customFormat="1" ht="61.5" customHeight="1">
      <c r="A10" s="26" t="s">
        <v>39</v>
      </c>
      <c r="B10" s="27" t="s">
        <v>34</v>
      </c>
      <c r="C10" s="28">
        <v>44435</v>
      </c>
      <c r="D10" s="26" t="s">
        <v>14</v>
      </c>
      <c r="E10" s="29">
        <v>1013201015327</v>
      </c>
      <c r="F10" s="30" t="s">
        <v>40</v>
      </c>
      <c r="G10" s="34">
        <v>3861000</v>
      </c>
      <c r="H10" s="34">
        <v>3520000</v>
      </c>
      <c r="I10" s="33">
        <f t="shared" si="0"/>
        <v>91.16809116809117</v>
      </c>
      <c r="J10" s="26"/>
    </row>
    <row r="11" spans="1:10" s="23" customFormat="1" ht="61.5" customHeight="1">
      <c r="A11" s="26" t="s">
        <v>233</v>
      </c>
      <c r="B11" s="27" t="s">
        <v>34</v>
      </c>
      <c r="C11" s="28">
        <v>44547</v>
      </c>
      <c r="D11" s="26" t="s">
        <v>234</v>
      </c>
      <c r="E11" s="29">
        <v>6013301007970</v>
      </c>
      <c r="F11" s="30" t="s">
        <v>40</v>
      </c>
      <c r="G11" s="34">
        <v>4048000.0000000005</v>
      </c>
      <c r="H11" s="34">
        <v>4015000.0000000005</v>
      </c>
      <c r="I11" s="33">
        <f t="shared" si="0"/>
        <v>99.18478260869566</v>
      </c>
      <c r="J11" s="26"/>
    </row>
    <row r="12" spans="1:10" s="23" customFormat="1" ht="61.5" customHeight="1">
      <c r="A12" s="26" t="s">
        <v>237</v>
      </c>
      <c r="B12" s="27" t="s">
        <v>43</v>
      </c>
      <c r="C12" s="28">
        <v>44546</v>
      </c>
      <c r="D12" s="26" t="s">
        <v>29</v>
      </c>
      <c r="E12" s="29">
        <v>9010001008669</v>
      </c>
      <c r="F12" s="30" t="s">
        <v>40</v>
      </c>
      <c r="G12" s="34">
        <v>1474000</v>
      </c>
      <c r="H12" s="34">
        <v>1474000</v>
      </c>
      <c r="I12" s="33">
        <f t="shared" si="0"/>
        <v>100</v>
      </c>
      <c r="J12" s="26"/>
    </row>
    <row r="13" spans="1:10" s="23" customFormat="1" ht="61.5" customHeight="1">
      <c r="A13" s="26" t="s">
        <v>282</v>
      </c>
      <c r="B13" s="27" t="s">
        <v>34</v>
      </c>
      <c r="C13" s="28">
        <v>44621</v>
      </c>
      <c r="D13" s="26" t="s">
        <v>283</v>
      </c>
      <c r="E13" s="29">
        <v>7011301006050</v>
      </c>
      <c r="F13" s="30" t="s">
        <v>40</v>
      </c>
      <c r="G13" s="34">
        <v>6149000</v>
      </c>
      <c r="H13" s="34">
        <v>5665000</v>
      </c>
      <c r="I13" s="33">
        <f>IF(AND(AND(G13&lt;&gt;"",G13&lt;&gt;0),AND(H13&lt;&gt;"",H13&lt;&gt;0)),H13/G13*100,"")</f>
        <v>92.12880143112702</v>
      </c>
      <c r="J13" s="26"/>
    </row>
    <row r="14" spans="1:10" ht="13.5">
      <c r="A14" s="35" t="s">
        <v>17</v>
      </c>
      <c r="B14" s="36"/>
      <c r="C14" s="37"/>
      <c r="D14" s="37"/>
      <c r="E14" s="38"/>
      <c r="F14" s="37"/>
      <c r="G14" s="36"/>
      <c r="H14" s="37"/>
      <c r="I14" s="37"/>
      <c r="J14" s="37"/>
    </row>
    <row r="15" spans="1:11" ht="26.25" customHeight="1">
      <c r="A15" s="73"/>
      <c r="B15" s="73"/>
      <c r="C15" s="73"/>
      <c r="D15" s="73"/>
      <c r="E15" s="73"/>
      <c r="F15" s="73"/>
      <c r="G15" s="73"/>
      <c r="H15" s="73"/>
      <c r="I15" s="73"/>
      <c r="J15" s="73"/>
      <c r="K15" s="74"/>
    </row>
    <row r="16" spans="1:10" ht="13.5">
      <c r="A16" s="37"/>
      <c r="B16" s="36"/>
      <c r="C16" s="37"/>
      <c r="D16" s="37"/>
      <c r="E16" s="38"/>
      <c r="F16" s="37"/>
      <c r="G16" s="36"/>
      <c r="H16" s="37"/>
      <c r="I16" s="37"/>
      <c r="J16" s="37"/>
    </row>
  </sheetData>
  <sheetProtection/>
  <autoFilter ref="A5:K14"/>
  <mergeCells count="2">
    <mergeCell ref="A2:J2"/>
    <mergeCell ref="A15:K15"/>
  </mergeCells>
  <printOptions horizontalCentered="1"/>
  <pageMargins left="0.43" right="0.2" top="0.95" bottom="0.44" header="0.36" footer="0.32"/>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T102"/>
  <sheetViews>
    <sheetView view="pageBreakPreview" zoomScale="85" zoomScaleSheetLayoutView="85" zoomScalePageLayoutView="0" workbookViewId="0" topLeftCell="A1">
      <pane xSplit="1" ySplit="5" topLeftCell="B90" activePane="bottomRight" state="frozen"/>
      <selection pane="topLeft" activeCell="A1" sqref="A1"/>
      <selection pane="topRight" activeCell="A1" sqref="A1"/>
      <selection pane="bottomLeft" activeCell="A1" sqref="A1"/>
      <selection pane="bottomRight" activeCell="F82" sqref="F82"/>
    </sheetView>
  </sheetViews>
  <sheetFormatPr defaultColWidth="9.00390625" defaultRowHeight="13.5"/>
  <cols>
    <col min="1" max="1" width="20.625" style="20" customWidth="1"/>
    <col min="2" max="2" width="15.625" style="39" customWidth="1"/>
    <col min="3" max="3" width="13.00390625" style="39" customWidth="1"/>
    <col min="4" max="4" width="18.75390625" style="20" customWidth="1"/>
    <col min="5" max="5" width="14.625" style="40" customWidth="1"/>
    <col min="6" max="6" width="81.00390625" style="54" customWidth="1"/>
    <col min="7" max="8" width="8.875" style="41" customWidth="1"/>
    <col min="9" max="9" width="7.625" style="19" customWidth="1"/>
    <col min="10" max="10" width="6.50390625" style="20" customWidth="1"/>
    <col min="11" max="11" width="4.375" style="20" customWidth="1"/>
    <col min="12" max="12" width="9.00390625" style="20" bestFit="1" customWidth="1"/>
    <col min="13" max="16384" width="9.00390625" style="20" customWidth="1"/>
  </cols>
  <sheetData>
    <row r="1" ht="13.5">
      <c r="A1" s="20" t="s">
        <v>49</v>
      </c>
    </row>
    <row r="2" spans="1:11" ht="18" customHeight="1">
      <c r="A2" s="71" t="s">
        <v>44</v>
      </c>
      <c r="B2" s="71"/>
      <c r="C2" s="71"/>
      <c r="D2" s="71"/>
      <c r="E2" s="71"/>
      <c r="F2" s="71"/>
      <c r="G2" s="71"/>
      <c r="H2" s="71"/>
      <c r="I2" s="71"/>
      <c r="J2" s="71"/>
      <c r="K2" s="71"/>
    </row>
    <row r="5" spans="1:11" s="22" customFormat="1" ht="47.25" customHeight="1">
      <c r="A5" s="25" t="s">
        <v>32</v>
      </c>
      <c r="B5" s="25" t="s">
        <v>5</v>
      </c>
      <c r="C5" s="25" t="s">
        <v>9</v>
      </c>
      <c r="D5" s="25" t="s">
        <v>4</v>
      </c>
      <c r="E5" s="43" t="s">
        <v>10</v>
      </c>
      <c r="F5" s="6" t="s">
        <v>27</v>
      </c>
      <c r="G5" s="44" t="s">
        <v>11</v>
      </c>
      <c r="H5" s="44" t="s">
        <v>13</v>
      </c>
      <c r="I5" s="25" t="s">
        <v>12</v>
      </c>
      <c r="J5" s="25" t="s">
        <v>28</v>
      </c>
      <c r="K5" s="25" t="s">
        <v>16</v>
      </c>
    </row>
    <row r="6" spans="1:11" s="23" customFormat="1" ht="94.5">
      <c r="A6" s="45" t="s">
        <v>53</v>
      </c>
      <c r="B6" s="27" t="s">
        <v>34</v>
      </c>
      <c r="C6" s="46">
        <v>44287</v>
      </c>
      <c r="D6" s="27" t="s">
        <v>54</v>
      </c>
      <c r="E6" s="48">
        <v>8010401024011</v>
      </c>
      <c r="F6" s="58" t="s">
        <v>182</v>
      </c>
      <c r="G6" s="50">
        <v>19998000</v>
      </c>
      <c r="H6" s="50">
        <v>19910000</v>
      </c>
      <c r="I6" s="51">
        <f aca="true" t="shared" si="0" ref="I6:I15">IF(AND(AND(G6&lt;&gt;"",G6&lt;&gt;0),AND(H6&lt;&gt;"",H6&lt;&gt;0)),H6/G6*100,"")</f>
        <v>99.55995599559955</v>
      </c>
      <c r="J6" s="47"/>
      <c r="K6" s="49"/>
    </row>
    <row r="7" spans="1:11" s="23" customFormat="1" ht="115.5">
      <c r="A7" s="49" t="s">
        <v>42</v>
      </c>
      <c r="B7" s="27" t="s">
        <v>34</v>
      </c>
      <c r="C7" s="46">
        <v>44287</v>
      </c>
      <c r="D7" s="47" t="s">
        <v>50</v>
      </c>
      <c r="E7" s="48">
        <v>5010405004953</v>
      </c>
      <c r="F7" s="59" t="s">
        <v>185</v>
      </c>
      <c r="G7" s="50">
        <v>35442000</v>
      </c>
      <c r="H7" s="50">
        <v>20698000</v>
      </c>
      <c r="I7" s="51">
        <f t="shared" si="0"/>
        <v>58.399638846566226</v>
      </c>
      <c r="J7" s="47"/>
      <c r="K7" s="49"/>
    </row>
    <row r="8" spans="1:11" s="23" customFormat="1" ht="147">
      <c r="A8" s="49" t="s">
        <v>58</v>
      </c>
      <c r="B8" s="27" t="s">
        <v>34</v>
      </c>
      <c r="C8" s="46">
        <v>44287</v>
      </c>
      <c r="D8" s="27" t="s">
        <v>38</v>
      </c>
      <c r="E8" s="48" t="s">
        <v>55</v>
      </c>
      <c r="F8" s="55" t="s">
        <v>172</v>
      </c>
      <c r="G8" s="50">
        <v>39798000</v>
      </c>
      <c r="H8" s="50">
        <v>39589000</v>
      </c>
      <c r="I8" s="51">
        <f t="shared" si="0"/>
        <v>99.47484798231066</v>
      </c>
      <c r="J8" s="47"/>
      <c r="K8" s="49"/>
    </row>
    <row r="9" spans="1:20" s="23" customFormat="1" ht="168">
      <c r="A9" s="49" t="s">
        <v>20</v>
      </c>
      <c r="B9" s="27" t="s">
        <v>34</v>
      </c>
      <c r="C9" s="46">
        <v>44300</v>
      </c>
      <c r="D9" s="27" t="s">
        <v>60</v>
      </c>
      <c r="E9" s="48" t="s">
        <v>59</v>
      </c>
      <c r="F9" s="55" t="s">
        <v>173</v>
      </c>
      <c r="G9" s="50">
        <v>9845000</v>
      </c>
      <c r="H9" s="50">
        <v>9790000</v>
      </c>
      <c r="I9" s="51">
        <f t="shared" si="0"/>
        <v>99.4413407821229</v>
      </c>
      <c r="J9" s="47"/>
      <c r="K9" s="49"/>
      <c r="T9"/>
    </row>
    <row r="10" spans="1:11" s="23" customFormat="1" ht="115.5">
      <c r="A10" s="49" t="s">
        <v>61</v>
      </c>
      <c r="B10" s="27" t="s">
        <v>34</v>
      </c>
      <c r="C10" s="46">
        <v>44299</v>
      </c>
      <c r="D10" s="27" t="s">
        <v>62</v>
      </c>
      <c r="E10" s="48">
        <v>4010405000185</v>
      </c>
      <c r="F10" s="59" t="s">
        <v>186</v>
      </c>
      <c r="G10" s="50">
        <v>35486000</v>
      </c>
      <c r="H10" s="50">
        <v>15486000</v>
      </c>
      <c r="I10" s="51">
        <f t="shared" si="0"/>
        <v>43.639745251648534</v>
      </c>
      <c r="J10" s="47"/>
      <c r="K10" s="49"/>
    </row>
    <row r="11" spans="1:11" s="23" customFormat="1" ht="115.5">
      <c r="A11" s="49" t="s">
        <v>79</v>
      </c>
      <c r="B11" s="27" t="s">
        <v>34</v>
      </c>
      <c r="C11" s="46">
        <v>44295</v>
      </c>
      <c r="D11" s="27" t="s">
        <v>120</v>
      </c>
      <c r="E11" s="48" t="s">
        <v>55</v>
      </c>
      <c r="F11" s="59" t="s">
        <v>187</v>
      </c>
      <c r="G11" s="50">
        <v>19954000</v>
      </c>
      <c r="H11" s="50">
        <v>19910000</v>
      </c>
      <c r="I11" s="51">
        <f t="shared" si="0"/>
        <v>99.7794928335171</v>
      </c>
      <c r="J11" s="47"/>
      <c r="K11" s="49"/>
    </row>
    <row r="12" spans="1:11" s="23" customFormat="1" ht="105">
      <c r="A12" s="49" t="s">
        <v>75</v>
      </c>
      <c r="B12" s="27" t="s">
        <v>34</v>
      </c>
      <c r="C12" s="46">
        <v>44298</v>
      </c>
      <c r="D12" s="27" t="s">
        <v>106</v>
      </c>
      <c r="E12" s="48" t="s">
        <v>55</v>
      </c>
      <c r="F12" s="59" t="s">
        <v>184</v>
      </c>
      <c r="G12" s="50">
        <v>39963000</v>
      </c>
      <c r="H12" s="50">
        <v>39930000</v>
      </c>
      <c r="I12" s="51">
        <f t="shared" si="0"/>
        <v>99.91742361684558</v>
      </c>
      <c r="J12" s="47"/>
      <c r="K12" s="49"/>
    </row>
    <row r="13" spans="1:11" s="23" customFormat="1" ht="147">
      <c r="A13" s="49" t="s">
        <v>73</v>
      </c>
      <c r="B13" s="27" t="s">
        <v>34</v>
      </c>
      <c r="C13" s="46">
        <v>44298</v>
      </c>
      <c r="D13" s="27" t="s">
        <v>112</v>
      </c>
      <c r="E13" s="48" t="s">
        <v>55</v>
      </c>
      <c r="F13" s="59" t="s">
        <v>183</v>
      </c>
      <c r="G13" s="50">
        <v>39996000</v>
      </c>
      <c r="H13" s="50">
        <v>39930000</v>
      </c>
      <c r="I13" s="51">
        <f t="shared" si="0"/>
        <v>99.83498349834984</v>
      </c>
      <c r="J13" s="47"/>
      <c r="K13" s="49"/>
    </row>
    <row r="14" spans="1:11" s="23" customFormat="1" ht="105">
      <c r="A14" s="49" t="s">
        <v>89</v>
      </c>
      <c r="B14" s="27" t="s">
        <v>34</v>
      </c>
      <c r="C14" s="46">
        <v>44293</v>
      </c>
      <c r="D14" s="27" t="s">
        <v>90</v>
      </c>
      <c r="E14" s="48">
        <v>9010001008669</v>
      </c>
      <c r="F14" s="55" t="s">
        <v>101</v>
      </c>
      <c r="G14" s="50">
        <v>7876000</v>
      </c>
      <c r="H14" s="50">
        <v>7865000</v>
      </c>
      <c r="I14" s="51">
        <f t="shared" si="0"/>
        <v>99.86033519553072</v>
      </c>
      <c r="J14" s="47"/>
      <c r="K14" s="49"/>
    </row>
    <row r="15" spans="1:11" s="23" customFormat="1" ht="126">
      <c r="A15" s="49" t="s">
        <v>87</v>
      </c>
      <c r="B15" s="27" t="s">
        <v>34</v>
      </c>
      <c r="C15" s="46">
        <v>44298</v>
      </c>
      <c r="D15" s="27" t="s">
        <v>68</v>
      </c>
      <c r="E15" s="48">
        <v>6010005014864</v>
      </c>
      <c r="F15" s="55" t="s">
        <v>180</v>
      </c>
      <c r="G15" s="50">
        <v>9658000</v>
      </c>
      <c r="H15" s="50">
        <v>9500000</v>
      </c>
      <c r="I15" s="51">
        <f t="shared" si="0"/>
        <v>98.36405052805965</v>
      </c>
      <c r="J15" s="47"/>
      <c r="K15" s="49"/>
    </row>
    <row r="16" spans="1:11" s="23" customFormat="1" ht="136.5">
      <c r="A16" s="49" t="s">
        <v>108</v>
      </c>
      <c r="B16" s="27" t="s">
        <v>34</v>
      </c>
      <c r="C16" s="46">
        <v>44295</v>
      </c>
      <c r="D16" s="27" t="s">
        <v>122</v>
      </c>
      <c r="E16" s="48" t="s">
        <v>55</v>
      </c>
      <c r="F16" s="59" t="s">
        <v>190</v>
      </c>
      <c r="G16" s="50">
        <v>13893000</v>
      </c>
      <c r="H16" s="50">
        <v>13849000</v>
      </c>
      <c r="I16" s="51">
        <f aca="true" t="shared" si="1" ref="I16:I25">IF(AND(AND(G16&lt;&gt;"",G16&lt;&gt;0),AND(H16&lt;&gt;"",H16&lt;&gt;0)),H16/G16*100,"")</f>
        <v>99.68329374505146</v>
      </c>
      <c r="J16" s="47"/>
      <c r="K16" s="49"/>
    </row>
    <row r="17" spans="1:11" s="23" customFormat="1" ht="73.5">
      <c r="A17" s="49" t="s">
        <v>57</v>
      </c>
      <c r="B17" s="27" t="s">
        <v>34</v>
      </c>
      <c r="C17" s="46">
        <v>44294</v>
      </c>
      <c r="D17" s="27" t="s">
        <v>118</v>
      </c>
      <c r="E17" s="48">
        <v>1010005018655</v>
      </c>
      <c r="F17" s="59" t="s">
        <v>189</v>
      </c>
      <c r="G17" s="50">
        <v>10890000</v>
      </c>
      <c r="H17" s="50">
        <v>10890000</v>
      </c>
      <c r="I17" s="51">
        <f t="shared" si="1"/>
        <v>100</v>
      </c>
      <c r="J17" s="47"/>
      <c r="K17" s="49"/>
    </row>
    <row r="18" spans="1:11" s="23" customFormat="1" ht="94.5">
      <c r="A18" s="49" t="s">
        <v>123</v>
      </c>
      <c r="B18" s="27" t="s">
        <v>34</v>
      </c>
      <c r="C18" s="46">
        <v>44294</v>
      </c>
      <c r="D18" s="27" t="s">
        <v>54</v>
      </c>
      <c r="E18" s="48">
        <v>8010401024011</v>
      </c>
      <c r="F18" s="59" t="s">
        <v>188</v>
      </c>
      <c r="G18" s="50">
        <v>13992000</v>
      </c>
      <c r="H18" s="50">
        <v>13915000</v>
      </c>
      <c r="I18" s="51">
        <f t="shared" si="1"/>
        <v>99.4496855345912</v>
      </c>
      <c r="J18" s="47"/>
      <c r="K18" s="49"/>
    </row>
    <row r="19" spans="1:11" s="23" customFormat="1" ht="94.5">
      <c r="A19" s="49" t="s">
        <v>124</v>
      </c>
      <c r="B19" s="27" t="s">
        <v>34</v>
      </c>
      <c r="C19" s="46">
        <v>44302</v>
      </c>
      <c r="D19" s="27" t="s">
        <v>125</v>
      </c>
      <c r="E19" s="48" t="s">
        <v>59</v>
      </c>
      <c r="F19" s="59" t="s">
        <v>191</v>
      </c>
      <c r="G19" s="50">
        <v>11726000</v>
      </c>
      <c r="H19" s="50">
        <v>11660000</v>
      </c>
      <c r="I19" s="51">
        <f t="shared" si="1"/>
        <v>99.43714821763602</v>
      </c>
      <c r="J19" s="47"/>
      <c r="K19" s="49"/>
    </row>
    <row r="20" spans="1:11" s="23" customFormat="1" ht="210">
      <c r="A20" s="49" t="s">
        <v>126</v>
      </c>
      <c r="B20" s="27" t="s">
        <v>34</v>
      </c>
      <c r="C20" s="46">
        <v>44302</v>
      </c>
      <c r="D20" s="27" t="s">
        <v>66</v>
      </c>
      <c r="E20" s="48">
        <v>8010401075293</v>
      </c>
      <c r="F20" s="59" t="s">
        <v>192</v>
      </c>
      <c r="G20" s="50">
        <v>12991000</v>
      </c>
      <c r="H20" s="50">
        <v>12925000</v>
      </c>
      <c r="I20" s="51">
        <f t="shared" si="1"/>
        <v>99.49195596951735</v>
      </c>
      <c r="J20" s="47"/>
      <c r="K20" s="49"/>
    </row>
    <row r="21" spans="1:11" s="23" customFormat="1" ht="126">
      <c r="A21" s="49" t="s">
        <v>127</v>
      </c>
      <c r="B21" s="27" t="s">
        <v>34</v>
      </c>
      <c r="C21" s="46">
        <v>44302</v>
      </c>
      <c r="D21" s="27" t="s">
        <v>97</v>
      </c>
      <c r="E21" s="48">
        <v>1010505001763</v>
      </c>
      <c r="F21" s="59" t="s">
        <v>193</v>
      </c>
      <c r="G21" s="50">
        <v>30030000</v>
      </c>
      <c r="H21" s="50">
        <v>29920000</v>
      </c>
      <c r="I21" s="51">
        <f t="shared" si="1"/>
        <v>99.63369963369964</v>
      </c>
      <c r="J21" s="47"/>
      <c r="K21" s="49"/>
    </row>
    <row r="22" spans="1:11" s="23" customFormat="1" ht="105">
      <c r="A22" s="49" t="s">
        <v>128</v>
      </c>
      <c r="B22" s="27" t="s">
        <v>34</v>
      </c>
      <c r="C22" s="46">
        <v>44305</v>
      </c>
      <c r="D22" s="27" t="s">
        <v>95</v>
      </c>
      <c r="E22" s="48">
        <v>9010005000135</v>
      </c>
      <c r="F22" s="59" t="s">
        <v>219</v>
      </c>
      <c r="G22" s="50">
        <v>13805000</v>
      </c>
      <c r="H22" s="50">
        <v>13805000</v>
      </c>
      <c r="I22" s="51">
        <f t="shared" si="1"/>
        <v>100</v>
      </c>
      <c r="J22" s="47"/>
      <c r="K22" s="49"/>
    </row>
    <row r="23" spans="1:11" s="23" customFormat="1" ht="105">
      <c r="A23" s="49" t="s">
        <v>129</v>
      </c>
      <c r="B23" s="27" t="s">
        <v>34</v>
      </c>
      <c r="C23" s="46">
        <v>44307</v>
      </c>
      <c r="D23" s="27" t="s">
        <v>130</v>
      </c>
      <c r="E23" s="48">
        <v>2010001016851</v>
      </c>
      <c r="F23" s="55" t="s">
        <v>179</v>
      </c>
      <c r="G23" s="50">
        <v>19822000</v>
      </c>
      <c r="H23" s="50">
        <v>19822000</v>
      </c>
      <c r="I23" s="51">
        <f t="shared" si="1"/>
        <v>100</v>
      </c>
      <c r="J23" s="47"/>
      <c r="K23" s="49"/>
    </row>
    <row r="24" spans="1:11" s="23" customFormat="1" ht="105">
      <c r="A24" s="49" t="s">
        <v>114</v>
      </c>
      <c r="B24" s="27" t="s">
        <v>34</v>
      </c>
      <c r="C24" s="46">
        <v>44305</v>
      </c>
      <c r="D24" s="27" t="s">
        <v>83</v>
      </c>
      <c r="E24" s="48">
        <v>4240001010433</v>
      </c>
      <c r="F24" s="59" t="s">
        <v>220</v>
      </c>
      <c r="G24" s="50">
        <v>13992000</v>
      </c>
      <c r="H24" s="50">
        <v>13992000</v>
      </c>
      <c r="I24" s="51">
        <f t="shared" si="1"/>
        <v>100</v>
      </c>
      <c r="J24" s="47"/>
      <c r="K24" s="49"/>
    </row>
    <row r="25" spans="1:11" s="23" customFormat="1" ht="94.5">
      <c r="A25" s="49" t="s">
        <v>131</v>
      </c>
      <c r="B25" s="27" t="s">
        <v>34</v>
      </c>
      <c r="C25" s="46">
        <v>44305</v>
      </c>
      <c r="D25" s="27" t="s">
        <v>83</v>
      </c>
      <c r="E25" s="48">
        <v>4240001010433</v>
      </c>
      <c r="F25" s="59" t="s">
        <v>194</v>
      </c>
      <c r="G25" s="50">
        <v>13607000</v>
      </c>
      <c r="H25" s="50">
        <v>13557500</v>
      </c>
      <c r="I25" s="51">
        <f t="shared" si="1"/>
        <v>99.63621665319322</v>
      </c>
      <c r="J25" s="47"/>
      <c r="K25" s="49"/>
    </row>
    <row r="26" spans="1:11" s="23" customFormat="1" ht="115.5">
      <c r="A26" s="49" t="s">
        <v>133</v>
      </c>
      <c r="B26" s="27" t="s">
        <v>34</v>
      </c>
      <c r="C26" s="46">
        <v>44305</v>
      </c>
      <c r="D26" s="27" t="s">
        <v>83</v>
      </c>
      <c r="E26" s="48">
        <v>4240001010433</v>
      </c>
      <c r="F26" s="59" t="s">
        <v>195</v>
      </c>
      <c r="G26" s="50">
        <v>10978000</v>
      </c>
      <c r="H26" s="50">
        <v>10945000</v>
      </c>
      <c r="I26" s="51">
        <f aca="true" t="shared" si="2" ref="I26:I32">IF(AND(AND(G26&lt;&gt;"",G26&lt;&gt;0),AND(H26&lt;&gt;"",H26&lt;&gt;0)),H26/G26*100,"")</f>
        <v>99.6993987975952</v>
      </c>
      <c r="J26" s="47"/>
      <c r="K26" s="49"/>
    </row>
    <row r="27" spans="1:11" s="23" customFormat="1" ht="126">
      <c r="A27" s="49" t="s">
        <v>135</v>
      </c>
      <c r="B27" s="27" t="s">
        <v>34</v>
      </c>
      <c r="C27" s="46">
        <v>44308</v>
      </c>
      <c r="D27" s="27" t="s">
        <v>107</v>
      </c>
      <c r="E27" s="48">
        <v>4010405000185</v>
      </c>
      <c r="F27" s="59" t="s">
        <v>196</v>
      </c>
      <c r="G27" s="50">
        <v>27610000</v>
      </c>
      <c r="H27" s="50">
        <v>27610000</v>
      </c>
      <c r="I27" s="51">
        <f t="shared" si="2"/>
        <v>100</v>
      </c>
      <c r="J27" s="47"/>
      <c r="K27" s="49"/>
    </row>
    <row r="28" spans="1:11" s="23" customFormat="1" ht="231">
      <c r="A28" s="49" t="s">
        <v>136</v>
      </c>
      <c r="B28" s="27" t="s">
        <v>34</v>
      </c>
      <c r="C28" s="46">
        <v>44309</v>
      </c>
      <c r="D28" s="27" t="s">
        <v>70</v>
      </c>
      <c r="E28" s="48">
        <v>1010005005059</v>
      </c>
      <c r="F28" s="59" t="s">
        <v>222</v>
      </c>
      <c r="G28" s="50">
        <v>15015000</v>
      </c>
      <c r="H28" s="50">
        <v>14998500</v>
      </c>
      <c r="I28" s="51">
        <f t="shared" si="2"/>
        <v>99.8901098901099</v>
      </c>
      <c r="J28" s="47"/>
      <c r="K28" s="49"/>
    </row>
    <row r="29" spans="1:11" s="23" customFormat="1" ht="126">
      <c r="A29" s="49" t="s">
        <v>121</v>
      </c>
      <c r="B29" s="27" t="s">
        <v>34</v>
      </c>
      <c r="C29" s="46">
        <v>44308</v>
      </c>
      <c r="D29" s="27" t="s">
        <v>54</v>
      </c>
      <c r="E29" s="48">
        <v>8010401024011</v>
      </c>
      <c r="F29" s="59" t="s">
        <v>197</v>
      </c>
      <c r="G29" s="50">
        <v>35057000</v>
      </c>
      <c r="H29" s="50">
        <v>34980000</v>
      </c>
      <c r="I29" s="51">
        <f t="shared" si="2"/>
        <v>99.78035770316912</v>
      </c>
      <c r="J29" s="47"/>
      <c r="K29" s="49"/>
    </row>
    <row r="30" spans="1:11" s="23" customFormat="1" ht="115.5">
      <c r="A30" s="49" t="s">
        <v>109</v>
      </c>
      <c r="B30" s="27" t="s">
        <v>34</v>
      </c>
      <c r="C30" s="46">
        <v>44308</v>
      </c>
      <c r="D30" s="27" t="s">
        <v>54</v>
      </c>
      <c r="E30" s="48">
        <v>8010401024011</v>
      </c>
      <c r="F30" s="55" t="s">
        <v>110</v>
      </c>
      <c r="G30" s="50">
        <v>14069000</v>
      </c>
      <c r="H30" s="50">
        <v>13970000</v>
      </c>
      <c r="I30" s="51">
        <f t="shared" si="2"/>
        <v>99.29632525410477</v>
      </c>
      <c r="J30" s="47"/>
      <c r="K30" s="49"/>
    </row>
    <row r="31" spans="1:11" s="23" customFormat="1" ht="157.5">
      <c r="A31" s="49" t="s">
        <v>71</v>
      </c>
      <c r="B31" s="27" t="s">
        <v>34</v>
      </c>
      <c r="C31" s="46">
        <v>44312</v>
      </c>
      <c r="D31" s="27" t="s">
        <v>35</v>
      </c>
      <c r="E31" s="48" t="s">
        <v>59</v>
      </c>
      <c r="F31" s="59" t="s">
        <v>198</v>
      </c>
      <c r="G31" s="50">
        <v>39567000</v>
      </c>
      <c r="H31" s="50">
        <v>39556000</v>
      </c>
      <c r="I31" s="51">
        <f t="shared" si="2"/>
        <v>99.97219905476786</v>
      </c>
      <c r="J31" s="47"/>
      <c r="K31" s="49"/>
    </row>
    <row r="32" spans="1:11" s="23" customFormat="1" ht="126">
      <c r="A32" s="49" t="s">
        <v>105</v>
      </c>
      <c r="B32" s="27" t="s">
        <v>34</v>
      </c>
      <c r="C32" s="46">
        <v>44312</v>
      </c>
      <c r="D32" s="27" t="s">
        <v>15</v>
      </c>
      <c r="E32" s="48" t="s">
        <v>59</v>
      </c>
      <c r="F32" s="56" t="s">
        <v>174</v>
      </c>
      <c r="G32" s="50">
        <v>30316000</v>
      </c>
      <c r="H32" s="50">
        <v>30305000</v>
      </c>
      <c r="I32" s="51">
        <f t="shared" si="2"/>
        <v>99.96371552975326</v>
      </c>
      <c r="J32" s="47"/>
      <c r="K32" s="49"/>
    </row>
    <row r="33" spans="1:11" s="23" customFormat="1" ht="157.5">
      <c r="A33" s="49" t="s">
        <v>92</v>
      </c>
      <c r="B33" s="27" t="s">
        <v>34</v>
      </c>
      <c r="C33" s="46">
        <v>44312</v>
      </c>
      <c r="D33" s="27" t="s">
        <v>137</v>
      </c>
      <c r="E33" s="48" t="s">
        <v>55</v>
      </c>
      <c r="F33" s="60" t="s">
        <v>199</v>
      </c>
      <c r="G33" s="50">
        <v>24970000</v>
      </c>
      <c r="H33" s="50">
        <v>24915000</v>
      </c>
      <c r="I33" s="51">
        <f aca="true" t="shared" si="3" ref="I33:I42">IF(AND(AND(G33&lt;&gt;"",G33&lt;&gt;0),AND(H33&lt;&gt;"",H33&lt;&gt;0)),H33/G33*100,"")</f>
        <v>99.77973568281938</v>
      </c>
      <c r="J33" s="47"/>
      <c r="K33" s="49"/>
    </row>
    <row r="34" spans="1:11" s="42" customFormat="1" ht="157.5">
      <c r="A34" s="49" t="s">
        <v>138</v>
      </c>
      <c r="B34" s="27" t="s">
        <v>34</v>
      </c>
      <c r="C34" s="46">
        <v>44312</v>
      </c>
      <c r="D34" s="27" t="s">
        <v>117</v>
      </c>
      <c r="E34" s="48" t="s">
        <v>55</v>
      </c>
      <c r="F34" s="60" t="s">
        <v>200</v>
      </c>
      <c r="G34" s="50">
        <v>29964000</v>
      </c>
      <c r="H34" s="50">
        <v>29920000</v>
      </c>
      <c r="I34" s="51">
        <f t="shared" si="3"/>
        <v>99.85315712187959</v>
      </c>
      <c r="J34" s="47"/>
      <c r="K34" s="49"/>
    </row>
    <row r="35" spans="1:11" s="42" customFormat="1" ht="115.5">
      <c r="A35" s="49" t="s">
        <v>139</v>
      </c>
      <c r="B35" s="27" t="s">
        <v>34</v>
      </c>
      <c r="C35" s="46">
        <v>44316</v>
      </c>
      <c r="D35" s="27" t="s">
        <v>140</v>
      </c>
      <c r="E35" s="48" t="s">
        <v>55</v>
      </c>
      <c r="F35" s="56" t="s">
        <v>115</v>
      </c>
      <c r="G35" s="50">
        <v>40029000</v>
      </c>
      <c r="H35" s="50">
        <v>39952000</v>
      </c>
      <c r="I35" s="51">
        <f t="shared" si="3"/>
        <v>99.8076394613905</v>
      </c>
      <c r="J35" s="47"/>
      <c r="K35" s="49"/>
    </row>
    <row r="36" spans="1:11" s="42" customFormat="1" ht="105">
      <c r="A36" s="49" t="s">
        <v>141</v>
      </c>
      <c r="B36" s="27" t="s">
        <v>34</v>
      </c>
      <c r="C36" s="46">
        <v>44316</v>
      </c>
      <c r="D36" s="27" t="s">
        <v>142</v>
      </c>
      <c r="E36" s="48" t="s">
        <v>55</v>
      </c>
      <c r="F36" s="56" t="s">
        <v>119</v>
      </c>
      <c r="G36" s="50">
        <v>34045000</v>
      </c>
      <c r="H36" s="50">
        <v>33968000</v>
      </c>
      <c r="I36" s="51">
        <f t="shared" si="3"/>
        <v>99.77382875605815</v>
      </c>
      <c r="J36" s="47"/>
      <c r="K36" s="49"/>
    </row>
    <row r="37" spans="1:11" s="42" customFormat="1" ht="178.5">
      <c r="A37" s="49" t="s">
        <v>144</v>
      </c>
      <c r="B37" s="27" t="s">
        <v>34</v>
      </c>
      <c r="C37" s="46">
        <v>44316</v>
      </c>
      <c r="D37" s="27" t="s">
        <v>74</v>
      </c>
      <c r="E37" s="48">
        <v>9010005000135</v>
      </c>
      <c r="F37" s="56" t="s">
        <v>181</v>
      </c>
      <c r="G37" s="50">
        <v>14520000</v>
      </c>
      <c r="H37" s="50">
        <v>14520000</v>
      </c>
      <c r="I37" s="51">
        <f t="shared" si="3"/>
        <v>100</v>
      </c>
      <c r="J37" s="47"/>
      <c r="K37" s="49"/>
    </row>
    <row r="38" spans="1:11" s="42" customFormat="1" ht="178.5">
      <c r="A38" s="49" t="s">
        <v>145</v>
      </c>
      <c r="B38" s="27" t="s">
        <v>34</v>
      </c>
      <c r="C38" s="46">
        <v>44316</v>
      </c>
      <c r="D38" s="27" t="s">
        <v>111</v>
      </c>
      <c r="E38" s="48" t="s">
        <v>55</v>
      </c>
      <c r="F38" s="60" t="s">
        <v>201</v>
      </c>
      <c r="G38" s="50">
        <v>64515000</v>
      </c>
      <c r="H38" s="50">
        <v>63910000</v>
      </c>
      <c r="I38" s="51">
        <f t="shared" si="3"/>
        <v>99.06223358908781</v>
      </c>
      <c r="J38" s="47"/>
      <c r="K38" s="49"/>
    </row>
    <row r="39" spans="1:11" s="42" customFormat="1" ht="136.5">
      <c r="A39" s="49" t="s">
        <v>91</v>
      </c>
      <c r="B39" s="27" t="s">
        <v>34</v>
      </c>
      <c r="C39" s="46">
        <v>44327</v>
      </c>
      <c r="D39" s="27" t="s">
        <v>47</v>
      </c>
      <c r="E39" s="48">
        <v>2011105003406</v>
      </c>
      <c r="F39" s="59" t="s">
        <v>202</v>
      </c>
      <c r="G39" s="50">
        <v>22275000</v>
      </c>
      <c r="H39" s="50">
        <v>22264000</v>
      </c>
      <c r="I39" s="51">
        <f t="shared" si="3"/>
        <v>99.95061728395062</v>
      </c>
      <c r="J39" s="47"/>
      <c r="K39" s="49"/>
    </row>
    <row r="40" spans="1:11" s="42" customFormat="1" ht="136.5">
      <c r="A40" s="49" t="s">
        <v>146</v>
      </c>
      <c r="B40" s="27" t="s">
        <v>34</v>
      </c>
      <c r="C40" s="46">
        <v>44328</v>
      </c>
      <c r="D40" s="27" t="s">
        <v>147</v>
      </c>
      <c r="E40" s="48" t="s">
        <v>55</v>
      </c>
      <c r="F40" s="55" t="s">
        <v>134</v>
      </c>
      <c r="G40" s="50">
        <v>23166000</v>
      </c>
      <c r="H40" s="50">
        <v>22990000</v>
      </c>
      <c r="I40" s="51">
        <f t="shared" si="3"/>
        <v>99.24026590693258</v>
      </c>
      <c r="J40" s="47"/>
      <c r="K40" s="49"/>
    </row>
    <row r="41" spans="1:11" s="42" customFormat="1" ht="126">
      <c r="A41" s="49" t="s">
        <v>96</v>
      </c>
      <c r="B41" s="27" t="s">
        <v>34</v>
      </c>
      <c r="C41" s="46">
        <v>44328</v>
      </c>
      <c r="D41" s="27" t="s">
        <v>62</v>
      </c>
      <c r="E41" s="48">
        <v>4010405000185</v>
      </c>
      <c r="F41" s="59" t="s">
        <v>204</v>
      </c>
      <c r="G41" s="50">
        <v>20152000</v>
      </c>
      <c r="H41" s="50">
        <v>19976000</v>
      </c>
      <c r="I41" s="51">
        <f t="shared" si="3"/>
        <v>99.12663755458514</v>
      </c>
      <c r="J41" s="47"/>
      <c r="K41" s="49"/>
    </row>
    <row r="42" spans="1:11" s="42" customFormat="1" ht="105">
      <c r="A42" s="49" t="s">
        <v>148</v>
      </c>
      <c r="B42" s="27" t="s">
        <v>34</v>
      </c>
      <c r="C42" s="46">
        <v>44330</v>
      </c>
      <c r="D42" s="27" t="s">
        <v>99</v>
      </c>
      <c r="E42" s="48" t="s">
        <v>59</v>
      </c>
      <c r="F42" s="59" t="s">
        <v>203</v>
      </c>
      <c r="G42" s="50">
        <v>5940000</v>
      </c>
      <c r="H42" s="50">
        <v>5940000</v>
      </c>
      <c r="I42" s="51">
        <f t="shared" si="3"/>
        <v>100</v>
      </c>
      <c r="J42" s="47"/>
      <c r="K42" s="49"/>
    </row>
    <row r="43" spans="1:11" s="42" customFormat="1" ht="105">
      <c r="A43" s="49" t="s">
        <v>149</v>
      </c>
      <c r="B43" s="27" t="s">
        <v>34</v>
      </c>
      <c r="C43" s="46">
        <v>44330</v>
      </c>
      <c r="D43" s="27" t="s">
        <v>45</v>
      </c>
      <c r="E43" s="48">
        <v>3011101015783</v>
      </c>
      <c r="F43" s="59" t="s">
        <v>205</v>
      </c>
      <c r="G43" s="50">
        <v>6941000</v>
      </c>
      <c r="H43" s="50">
        <v>6930000</v>
      </c>
      <c r="I43" s="51">
        <f aca="true" t="shared" si="4" ref="I43:I52">IF(AND(AND(G43&lt;&gt;"",G43&lt;&gt;0),AND(H43&lt;&gt;"",H43&lt;&gt;0)),H43/G43*100,"")</f>
        <v>99.84152139461173</v>
      </c>
      <c r="J43" s="47"/>
      <c r="K43" s="49"/>
    </row>
    <row r="44" spans="1:11" s="42" customFormat="1" ht="105">
      <c r="A44" s="49" t="s">
        <v>150</v>
      </c>
      <c r="B44" s="27" t="s">
        <v>34</v>
      </c>
      <c r="C44" s="46">
        <v>44330</v>
      </c>
      <c r="D44" s="27" t="s">
        <v>130</v>
      </c>
      <c r="E44" s="48">
        <v>2010001016851</v>
      </c>
      <c r="F44" s="59" t="s">
        <v>225</v>
      </c>
      <c r="G44" s="50">
        <v>6941000</v>
      </c>
      <c r="H44" s="50">
        <v>6941000</v>
      </c>
      <c r="I44" s="51">
        <f t="shared" si="4"/>
        <v>100</v>
      </c>
      <c r="J44" s="47"/>
      <c r="K44" s="49"/>
    </row>
    <row r="45" spans="1:11" s="42" customFormat="1" ht="199.5">
      <c r="A45" s="49" t="s">
        <v>102</v>
      </c>
      <c r="B45" s="27" t="s">
        <v>34</v>
      </c>
      <c r="C45" s="46">
        <v>44334</v>
      </c>
      <c r="D45" s="27" t="s">
        <v>63</v>
      </c>
      <c r="E45" s="48">
        <v>1020001015795</v>
      </c>
      <c r="F45" s="59" t="s">
        <v>226</v>
      </c>
      <c r="G45" s="50">
        <v>9790000</v>
      </c>
      <c r="H45" s="50">
        <v>9790000</v>
      </c>
      <c r="I45" s="51">
        <f t="shared" si="4"/>
        <v>100</v>
      </c>
      <c r="J45" s="47"/>
      <c r="K45" s="49"/>
    </row>
    <row r="46" spans="1:11" s="42" customFormat="1" ht="126">
      <c r="A46" s="49" t="s">
        <v>132</v>
      </c>
      <c r="B46" s="27" t="s">
        <v>34</v>
      </c>
      <c r="C46" s="46">
        <v>44334</v>
      </c>
      <c r="D46" s="27" t="s">
        <v>88</v>
      </c>
      <c r="E46" s="48">
        <v>5010005016762</v>
      </c>
      <c r="F46" s="59" t="s">
        <v>206</v>
      </c>
      <c r="G46" s="50">
        <v>11946000</v>
      </c>
      <c r="H46" s="50">
        <v>11946000</v>
      </c>
      <c r="I46" s="51">
        <f t="shared" si="4"/>
        <v>100</v>
      </c>
      <c r="J46" s="47"/>
      <c r="K46" s="49"/>
    </row>
    <row r="47" spans="1:11" s="42" customFormat="1" ht="178.5">
      <c r="A47" s="49" t="s">
        <v>151</v>
      </c>
      <c r="B47" s="27" t="s">
        <v>34</v>
      </c>
      <c r="C47" s="46">
        <v>44334</v>
      </c>
      <c r="D47" s="27" t="s">
        <v>88</v>
      </c>
      <c r="E47" s="48">
        <v>5010005016762</v>
      </c>
      <c r="F47" s="55" t="s">
        <v>26</v>
      </c>
      <c r="G47" s="50">
        <v>27984000</v>
      </c>
      <c r="H47" s="50">
        <v>27830000</v>
      </c>
      <c r="I47" s="51">
        <f t="shared" si="4"/>
        <v>99.4496855345912</v>
      </c>
      <c r="J47" s="47"/>
      <c r="K47" s="49"/>
    </row>
    <row r="48" spans="1:11" s="42" customFormat="1" ht="94.5">
      <c r="A48" s="49" t="s">
        <v>152</v>
      </c>
      <c r="B48" s="27" t="s">
        <v>34</v>
      </c>
      <c r="C48" s="46">
        <v>44340</v>
      </c>
      <c r="D48" s="27" t="s">
        <v>113</v>
      </c>
      <c r="E48" s="48">
        <v>2011105003406</v>
      </c>
      <c r="F48" s="59" t="s">
        <v>207</v>
      </c>
      <c r="G48" s="50">
        <v>14993000</v>
      </c>
      <c r="H48" s="50">
        <v>14850000</v>
      </c>
      <c r="I48" s="51">
        <f t="shared" si="4"/>
        <v>99.04622157006602</v>
      </c>
      <c r="J48" s="47"/>
      <c r="K48" s="49"/>
    </row>
    <row r="49" spans="1:11" s="42" customFormat="1" ht="220.5">
      <c r="A49" s="49" t="s">
        <v>103</v>
      </c>
      <c r="B49" s="27" t="s">
        <v>34</v>
      </c>
      <c r="C49" s="46">
        <v>44343</v>
      </c>
      <c r="D49" s="27" t="s">
        <v>15</v>
      </c>
      <c r="E49" s="48" t="s">
        <v>59</v>
      </c>
      <c r="F49" s="59" t="s">
        <v>208</v>
      </c>
      <c r="G49" s="50">
        <v>36718000</v>
      </c>
      <c r="H49" s="50">
        <v>36685000</v>
      </c>
      <c r="I49" s="51">
        <f t="shared" si="4"/>
        <v>99.91012582384661</v>
      </c>
      <c r="J49" s="47"/>
      <c r="K49" s="49"/>
    </row>
    <row r="50" spans="1:11" s="42" customFormat="1" ht="115.5">
      <c r="A50" s="49" t="s">
        <v>21</v>
      </c>
      <c r="B50" s="27" t="s">
        <v>34</v>
      </c>
      <c r="C50" s="46">
        <v>44342</v>
      </c>
      <c r="D50" s="27" t="s">
        <v>65</v>
      </c>
      <c r="E50" s="48">
        <v>3010005000132</v>
      </c>
      <c r="F50" s="59" t="s">
        <v>209</v>
      </c>
      <c r="G50" s="50">
        <v>15917000</v>
      </c>
      <c r="H50" s="50">
        <v>15708000</v>
      </c>
      <c r="I50" s="51">
        <f t="shared" si="4"/>
        <v>98.6869384934347</v>
      </c>
      <c r="J50" s="47"/>
      <c r="K50" s="49"/>
    </row>
    <row r="51" spans="1:11" s="42" customFormat="1" ht="157.5">
      <c r="A51" s="49" t="s">
        <v>153</v>
      </c>
      <c r="B51" s="27" t="s">
        <v>34</v>
      </c>
      <c r="C51" s="46">
        <v>44344</v>
      </c>
      <c r="D51" s="27" t="s">
        <v>80</v>
      </c>
      <c r="E51" s="48">
        <v>6010001030403</v>
      </c>
      <c r="F51" s="59" t="s">
        <v>210</v>
      </c>
      <c r="G51" s="50">
        <v>13926000</v>
      </c>
      <c r="H51" s="50">
        <v>13926000</v>
      </c>
      <c r="I51" s="51">
        <f t="shared" si="4"/>
        <v>100</v>
      </c>
      <c r="J51" s="47"/>
      <c r="K51" s="49"/>
    </row>
    <row r="52" spans="1:11" s="42" customFormat="1" ht="157.5">
      <c r="A52" s="49" t="s">
        <v>69</v>
      </c>
      <c r="B52" s="27" t="s">
        <v>34</v>
      </c>
      <c r="C52" s="46">
        <v>44348</v>
      </c>
      <c r="D52" s="27" t="s">
        <v>45</v>
      </c>
      <c r="E52" s="48">
        <v>3011101015783</v>
      </c>
      <c r="F52" s="59" t="s">
        <v>211</v>
      </c>
      <c r="G52" s="50">
        <v>24860000</v>
      </c>
      <c r="H52" s="50">
        <v>24530000</v>
      </c>
      <c r="I52" s="51">
        <f t="shared" si="4"/>
        <v>98.67256637168141</v>
      </c>
      <c r="J52" s="47"/>
      <c r="K52" s="49"/>
    </row>
    <row r="53" spans="1:11" s="42" customFormat="1" ht="136.5">
      <c r="A53" s="49" t="s">
        <v>52</v>
      </c>
      <c r="B53" s="27" t="s">
        <v>34</v>
      </c>
      <c r="C53" s="46">
        <v>44348</v>
      </c>
      <c r="D53" s="27" t="s">
        <v>45</v>
      </c>
      <c r="E53" s="48">
        <v>3011101015783</v>
      </c>
      <c r="F53" s="59" t="s">
        <v>212</v>
      </c>
      <c r="G53" s="50">
        <v>19998000</v>
      </c>
      <c r="H53" s="50">
        <v>19910000</v>
      </c>
      <c r="I53" s="51">
        <f aca="true" t="shared" si="5" ref="I53:I64">IF(AND(AND(G53&lt;&gt;"",G53&lt;&gt;0),AND(H53&lt;&gt;"",H53&lt;&gt;0)),H53/G53*100,"")</f>
        <v>99.55995599559955</v>
      </c>
      <c r="J53" s="47"/>
      <c r="K53" s="49"/>
    </row>
    <row r="54" spans="1:11" s="42" customFormat="1" ht="147">
      <c r="A54" s="49" t="s">
        <v>154</v>
      </c>
      <c r="B54" s="27" t="s">
        <v>34</v>
      </c>
      <c r="C54" s="46">
        <v>44349</v>
      </c>
      <c r="D54" s="27" t="s">
        <v>98</v>
      </c>
      <c r="E54" s="48">
        <v>7010001012532</v>
      </c>
      <c r="F54" s="59" t="s">
        <v>213</v>
      </c>
      <c r="G54" s="50">
        <v>19976000</v>
      </c>
      <c r="H54" s="50">
        <v>19950000</v>
      </c>
      <c r="I54" s="51">
        <f t="shared" si="5"/>
        <v>99.86984381257508</v>
      </c>
      <c r="J54" s="47"/>
      <c r="K54" s="49"/>
    </row>
    <row r="55" spans="1:11" s="42" customFormat="1" ht="157.5">
      <c r="A55" s="49" t="s">
        <v>56</v>
      </c>
      <c r="B55" s="27" t="s">
        <v>34</v>
      </c>
      <c r="C55" s="46">
        <v>44349</v>
      </c>
      <c r="D55" s="27" t="s">
        <v>84</v>
      </c>
      <c r="E55" s="48">
        <v>4011105003503</v>
      </c>
      <c r="F55" s="59" t="s">
        <v>214</v>
      </c>
      <c r="G55" s="50">
        <v>20075000</v>
      </c>
      <c r="H55" s="50">
        <v>19954000</v>
      </c>
      <c r="I55" s="51">
        <f t="shared" si="5"/>
        <v>99.39726027397259</v>
      </c>
      <c r="J55" s="47"/>
      <c r="K55" s="49"/>
    </row>
    <row r="56" spans="1:11" s="42" customFormat="1" ht="136.5">
      <c r="A56" s="49" t="s">
        <v>155</v>
      </c>
      <c r="B56" s="27" t="s">
        <v>34</v>
      </c>
      <c r="C56" s="46">
        <v>44349</v>
      </c>
      <c r="D56" s="27" t="s">
        <v>156</v>
      </c>
      <c r="E56" s="48" t="s">
        <v>59</v>
      </c>
      <c r="F56" s="59" t="s">
        <v>215</v>
      </c>
      <c r="G56" s="50">
        <v>23947000</v>
      </c>
      <c r="H56" s="50">
        <v>23870000</v>
      </c>
      <c r="I56" s="51">
        <f t="shared" si="5"/>
        <v>99.67845659163987</v>
      </c>
      <c r="J56" s="47"/>
      <c r="K56" s="49"/>
    </row>
    <row r="57" spans="1:11" s="42" customFormat="1" ht="168">
      <c r="A57" s="49" t="s">
        <v>48</v>
      </c>
      <c r="B57" s="27" t="s">
        <v>34</v>
      </c>
      <c r="C57" s="46">
        <v>44349</v>
      </c>
      <c r="D57" s="27" t="s">
        <v>80</v>
      </c>
      <c r="E57" s="48">
        <v>6010001030403</v>
      </c>
      <c r="F57" s="59" t="s">
        <v>216</v>
      </c>
      <c r="G57" s="50">
        <v>15983000</v>
      </c>
      <c r="H57" s="50">
        <v>15950000</v>
      </c>
      <c r="I57" s="51">
        <f t="shared" si="5"/>
        <v>99.79353062629043</v>
      </c>
      <c r="J57" s="47"/>
      <c r="K57" s="49"/>
    </row>
    <row r="58" spans="1:11" s="42" customFormat="1" ht="168">
      <c r="A58" s="49" t="s">
        <v>81</v>
      </c>
      <c r="B58" s="27" t="s">
        <v>34</v>
      </c>
      <c r="C58" s="46">
        <v>44354</v>
      </c>
      <c r="D58" s="27" t="s">
        <v>6</v>
      </c>
      <c r="E58" s="48" t="s">
        <v>93</v>
      </c>
      <c r="F58" s="55" t="s">
        <v>157</v>
      </c>
      <c r="G58" s="50">
        <v>22946000</v>
      </c>
      <c r="H58" s="50">
        <v>22935000</v>
      </c>
      <c r="I58" s="51">
        <f t="shared" si="5"/>
        <v>99.95206136145734</v>
      </c>
      <c r="J58" s="47"/>
      <c r="K58" s="49"/>
    </row>
    <row r="59" spans="1:11" s="42" customFormat="1" ht="115.5">
      <c r="A59" s="49" t="s">
        <v>158</v>
      </c>
      <c r="B59" s="27" t="s">
        <v>34</v>
      </c>
      <c r="C59" s="46">
        <v>44356</v>
      </c>
      <c r="D59" s="27" t="s">
        <v>159</v>
      </c>
      <c r="E59" s="48" t="s">
        <v>93</v>
      </c>
      <c r="F59" s="59" t="s">
        <v>227</v>
      </c>
      <c r="G59" s="50">
        <v>16951000</v>
      </c>
      <c r="H59" s="50">
        <v>16950000</v>
      </c>
      <c r="I59" s="51">
        <f t="shared" si="5"/>
        <v>99.99410064302991</v>
      </c>
      <c r="J59" s="47"/>
      <c r="K59" s="49"/>
    </row>
    <row r="60" spans="1:11" s="42" customFormat="1" ht="178.5">
      <c r="A60" s="49" t="s">
        <v>160</v>
      </c>
      <c r="B60" s="27" t="s">
        <v>34</v>
      </c>
      <c r="C60" s="46">
        <v>44361</v>
      </c>
      <c r="D60" s="27" t="s">
        <v>116</v>
      </c>
      <c r="E60" s="48" t="s">
        <v>93</v>
      </c>
      <c r="F60" s="59" t="s">
        <v>217</v>
      </c>
      <c r="G60" s="50">
        <v>14982000</v>
      </c>
      <c r="H60" s="50">
        <v>14960000</v>
      </c>
      <c r="I60" s="51">
        <f t="shared" si="5"/>
        <v>99.85315712187959</v>
      </c>
      <c r="J60" s="47"/>
      <c r="K60" s="49"/>
    </row>
    <row r="61" spans="1:11" s="42" customFormat="1" ht="168">
      <c r="A61" s="49" t="s">
        <v>64</v>
      </c>
      <c r="B61" s="27" t="s">
        <v>34</v>
      </c>
      <c r="C61" s="46">
        <v>44365</v>
      </c>
      <c r="D61" s="27" t="s">
        <v>84</v>
      </c>
      <c r="E61" s="48">
        <v>4011105003503</v>
      </c>
      <c r="F61" s="59" t="s">
        <v>218</v>
      </c>
      <c r="G61" s="50">
        <v>20911000</v>
      </c>
      <c r="H61" s="50">
        <v>20284000</v>
      </c>
      <c r="I61" s="51">
        <f t="shared" si="5"/>
        <v>97.00157811678064</v>
      </c>
      <c r="J61" s="47"/>
      <c r="K61" s="49"/>
    </row>
    <row r="62" spans="1:11" s="42" customFormat="1" ht="115.5">
      <c r="A62" s="49" t="s">
        <v>104</v>
      </c>
      <c r="B62" s="27" t="s">
        <v>34</v>
      </c>
      <c r="C62" s="46">
        <v>44383</v>
      </c>
      <c r="D62" s="27" t="s">
        <v>8</v>
      </c>
      <c r="E62" s="48">
        <v>4010005018693</v>
      </c>
      <c r="F62" s="55" t="s">
        <v>177</v>
      </c>
      <c r="G62" s="50">
        <v>9977000</v>
      </c>
      <c r="H62" s="50">
        <v>9966000</v>
      </c>
      <c r="I62" s="51">
        <f t="shared" si="5"/>
        <v>99.88974641675854</v>
      </c>
      <c r="J62" s="47"/>
      <c r="K62" s="49"/>
    </row>
    <row r="63" spans="1:11" s="42" customFormat="1" ht="115.5">
      <c r="A63" s="49" t="s">
        <v>77</v>
      </c>
      <c r="B63" s="27" t="s">
        <v>34</v>
      </c>
      <c r="C63" s="46">
        <v>44383</v>
      </c>
      <c r="D63" s="27" t="s">
        <v>8</v>
      </c>
      <c r="E63" s="48">
        <v>4010005018693</v>
      </c>
      <c r="F63" s="55" t="s">
        <v>178</v>
      </c>
      <c r="G63" s="50">
        <v>10989000</v>
      </c>
      <c r="H63" s="50">
        <v>10989000</v>
      </c>
      <c r="I63" s="51">
        <f t="shared" si="5"/>
        <v>100</v>
      </c>
      <c r="J63" s="47"/>
      <c r="K63" s="49"/>
    </row>
    <row r="64" spans="1:11" s="42" customFormat="1" ht="189">
      <c r="A64" s="49" t="s">
        <v>161</v>
      </c>
      <c r="B64" s="27" t="s">
        <v>34</v>
      </c>
      <c r="C64" s="46">
        <v>44398</v>
      </c>
      <c r="D64" s="27" t="s">
        <v>100</v>
      </c>
      <c r="E64" s="48" t="s">
        <v>59</v>
      </c>
      <c r="F64" s="61" t="s">
        <v>228</v>
      </c>
      <c r="G64" s="50">
        <v>14795000</v>
      </c>
      <c r="H64" s="50">
        <v>14740000</v>
      </c>
      <c r="I64" s="51">
        <f t="shared" si="5"/>
        <v>99.62825278810409</v>
      </c>
      <c r="J64" s="47"/>
      <c r="K64" s="49"/>
    </row>
    <row r="65" spans="1:11" s="42" customFormat="1" ht="252">
      <c r="A65" s="49" t="s">
        <v>162</v>
      </c>
      <c r="B65" s="27" t="s">
        <v>34</v>
      </c>
      <c r="C65" s="46">
        <v>44407</v>
      </c>
      <c r="D65" s="27" t="s">
        <v>163</v>
      </c>
      <c r="E65" s="48" t="s">
        <v>59</v>
      </c>
      <c r="F65" s="55" t="s">
        <v>175</v>
      </c>
      <c r="G65" s="50">
        <v>19547000</v>
      </c>
      <c r="H65" s="50">
        <v>19470000</v>
      </c>
      <c r="I65" s="51">
        <f aca="true" t="shared" si="6" ref="I65:I74">IF(AND(AND(G65&lt;&gt;"",G65&lt;&gt;0),AND(H65&lt;&gt;"",H65&lt;&gt;0)),H65/G65*100,"")</f>
        <v>99.6060776589758</v>
      </c>
      <c r="J65" s="47"/>
      <c r="K65" s="49"/>
    </row>
    <row r="66" spans="1:11" s="42" customFormat="1" ht="220.5">
      <c r="A66" s="49" t="s">
        <v>164</v>
      </c>
      <c r="B66" s="27" t="s">
        <v>34</v>
      </c>
      <c r="C66" s="46">
        <v>44411</v>
      </c>
      <c r="D66" s="27" t="s">
        <v>82</v>
      </c>
      <c r="E66" s="48" t="s">
        <v>59</v>
      </c>
      <c r="F66" s="55" t="s">
        <v>176</v>
      </c>
      <c r="G66" s="50">
        <v>14652000</v>
      </c>
      <c r="H66" s="50">
        <v>14520000</v>
      </c>
      <c r="I66" s="51">
        <f t="shared" si="6"/>
        <v>99.09909909909909</v>
      </c>
      <c r="J66" s="47"/>
      <c r="K66" s="49"/>
    </row>
    <row r="67" spans="1:11" s="42" customFormat="1" ht="136.5">
      <c r="A67" s="49" t="s">
        <v>85</v>
      </c>
      <c r="B67" s="27" t="s">
        <v>34</v>
      </c>
      <c r="C67" s="46">
        <v>44398</v>
      </c>
      <c r="D67" s="27" t="s">
        <v>84</v>
      </c>
      <c r="E67" s="48">
        <v>4011105003503</v>
      </c>
      <c r="F67" s="55" t="s">
        <v>94</v>
      </c>
      <c r="G67" s="50">
        <v>5005000</v>
      </c>
      <c r="H67" s="50">
        <v>4994000</v>
      </c>
      <c r="I67" s="51">
        <f t="shared" si="6"/>
        <v>99.78021978021978</v>
      </c>
      <c r="J67" s="47"/>
      <c r="K67" s="49"/>
    </row>
    <row r="68" spans="1:11" s="42" customFormat="1" ht="147">
      <c r="A68" s="49" t="s">
        <v>165</v>
      </c>
      <c r="B68" s="27" t="s">
        <v>34</v>
      </c>
      <c r="C68" s="46">
        <v>44398</v>
      </c>
      <c r="D68" s="27" t="s">
        <v>84</v>
      </c>
      <c r="E68" s="48">
        <v>4011105003503</v>
      </c>
      <c r="F68" s="55" t="s">
        <v>51</v>
      </c>
      <c r="G68" s="50">
        <v>4983000</v>
      </c>
      <c r="H68" s="50">
        <v>4950000</v>
      </c>
      <c r="I68" s="51">
        <f t="shared" si="6"/>
        <v>99.33774834437085</v>
      </c>
      <c r="J68" s="47"/>
      <c r="K68" s="49"/>
    </row>
    <row r="69" spans="1:11" s="42" customFormat="1" ht="126">
      <c r="A69" s="49" t="s">
        <v>166</v>
      </c>
      <c r="B69" s="27" t="s">
        <v>34</v>
      </c>
      <c r="C69" s="46">
        <v>44470</v>
      </c>
      <c r="D69" s="27" t="s">
        <v>72</v>
      </c>
      <c r="E69" s="48">
        <v>8013401001509</v>
      </c>
      <c r="F69" s="59" t="s">
        <v>221</v>
      </c>
      <c r="G69" s="50">
        <v>31955000</v>
      </c>
      <c r="H69" s="50">
        <v>31955000</v>
      </c>
      <c r="I69" s="51">
        <f t="shared" si="6"/>
        <v>100</v>
      </c>
      <c r="J69" s="47"/>
      <c r="K69" s="49"/>
    </row>
    <row r="70" spans="1:11" s="42" customFormat="1" ht="220.5">
      <c r="A70" s="49" t="s">
        <v>167</v>
      </c>
      <c r="B70" s="27" t="s">
        <v>34</v>
      </c>
      <c r="C70" s="46">
        <v>44473</v>
      </c>
      <c r="D70" s="27" t="s">
        <v>107</v>
      </c>
      <c r="E70" s="48">
        <v>4010405000185</v>
      </c>
      <c r="F70" s="59" t="s">
        <v>223</v>
      </c>
      <c r="G70" s="50">
        <v>19822000</v>
      </c>
      <c r="H70" s="50">
        <v>19800000</v>
      </c>
      <c r="I70" s="51">
        <f t="shared" si="6"/>
        <v>99.88901220865705</v>
      </c>
      <c r="J70" s="47"/>
      <c r="K70" s="49"/>
    </row>
    <row r="71" spans="1:11" s="42" customFormat="1" ht="273">
      <c r="A71" s="49" t="s">
        <v>168</v>
      </c>
      <c r="B71" s="27" t="s">
        <v>34</v>
      </c>
      <c r="C71" s="46">
        <v>44469</v>
      </c>
      <c r="D71" s="27" t="s">
        <v>76</v>
      </c>
      <c r="E71" s="48">
        <v>5010401023057</v>
      </c>
      <c r="F71" s="59" t="s">
        <v>229</v>
      </c>
      <c r="G71" s="50">
        <v>8481000</v>
      </c>
      <c r="H71" s="50">
        <v>8481000</v>
      </c>
      <c r="I71" s="51">
        <f t="shared" si="6"/>
        <v>100</v>
      </c>
      <c r="J71" s="47"/>
      <c r="K71" s="49"/>
    </row>
    <row r="72" spans="1:11" s="42" customFormat="1" ht="105">
      <c r="A72" s="49" t="s">
        <v>86</v>
      </c>
      <c r="B72" s="27" t="s">
        <v>34</v>
      </c>
      <c r="C72" s="46">
        <v>44469</v>
      </c>
      <c r="D72" s="27" t="s">
        <v>169</v>
      </c>
      <c r="E72" s="48" t="s">
        <v>59</v>
      </c>
      <c r="F72" s="59" t="s">
        <v>230</v>
      </c>
      <c r="G72" s="50">
        <v>6908000</v>
      </c>
      <c r="H72" s="50">
        <v>6820000</v>
      </c>
      <c r="I72" s="51">
        <f t="shared" si="6"/>
        <v>98.72611464968153</v>
      </c>
      <c r="J72" s="47"/>
      <c r="K72" s="49"/>
    </row>
    <row r="73" spans="1:11" s="42" customFormat="1" ht="105">
      <c r="A73" s="49" t="s">
        <v>170</v>
      </c>
      <c r="B73" s="27" t="s">
        <v>34</v>
      </c>
      <c r="C73" s="46">
        <v>44473</v>
      </c>
      <c r="D73" s="27" t="s">
        <v>171</v>
      </c>
      <c r="E73" s="48">
        <v>4010001062217</v>
      </c>
      <c r="F73" s="59" t="s">
        <v>231</v>
      </c>
      <c r="G73" s="50">
        <v>7953000</v>
      </c>
      <c r="H73" s="50">
        <v>7920000</v>
      </c>
      <c r="I73" s="51">
        <f t="shared" si="6"/>
        <v>99.5850622406639</v>
      </c>
      <c r="J73" s="47"/>
      <c r="K73" s="49"/>
    </row>
    <row r="74" spans="1:11" s="42" customFormat="1" ht="115.5">
      <c r="A74" s="49" t="s">
        <v>67</v>
      </c>
      <c r="B74" s="27" t="s">
        <v>34</v>
      </c>
      <c r="C74" s="46">
        <v>44474</v>
      </c>
      <c r="D74" s="27" t="s">
        <v>78</v>
      </c>
      <c r="E74" s="48" t="s">
        <v>93</v>
      </c>
      <c r="F74" s="59" t="s">
        <v>232</v>
      </c>
      <c r="G74" s="50">
        <v>19998000</v>
      </c>
      <c r="H74" s="50">
        <v>19800000</v>
      </c>
      <c r="I74" s="51">
        <f t="shared" si="6"/>
        <v>99.00990099009901</v>
      </c>
      <c r="J74" s="47"/>
      <c r="K74" s="49"/>
    </row>
    <row r="75" spans="1:11" s="42" customFormat="1" ht="126">
      <c r="A75" s="49" t="s">
        <v>143</v>
      </c>
      <c r="B75" s="27" t="s">
        <v>34</v>
      </c>
      <c r="C75" s="46">
        <v>44474</v>
      </c>
      <c r="D75" s="27" t="s">
        <v>97</v>
      </c>
      <c r="E75" s="48">
        <v>1010505001763</v>
      </c>
      <c r="F75" s="59" t="s">
        <v>224</v>
      </c>
      <c r="G75" s="50">
        <v>19580000</v>
      </c>
      <c r="H75" s="50">
        <v>19580000</v>
      </c>
      <c r="I75" s="51">
        <f aca="true" t="shared" si="7" ref="I75:I97">IF(AND(AND(G75&lt;&gt;"",G75&lt;&gt;0),AND(H75&lt;&gt;"",H75&lt;&gt;0)),H75/G75*100,"")</f>
        <v>100</v>
      </c>
      <c r="J75" s="47"/>
      <c r="K75" s="49"/>
    </row>
    <row r="76" spans="1:11" s="42" customFormat="1" ht="63">
      <c r="A76" s="49" t="s">
        <v>235</v>
      </c>
      <c r="B76" s="27" t="s">
        <v>34</v>
      </c>
      <c r="C76" s="46">
        <v>44536</v>
      </c>
      <c r="D76" s="27" t="s">
        <v>38</v>
      </c>
      <c r="E76" s="48" t="s">
        <v>55</v>
      </c>
      <c r="F76" s="62" t="s">
        <v>93</v>
      </c>
      <c r="G76" s="50">
        <v>37235000</v>
      </c>
      <c r="H76" s="50">
        <v>32868000</v>
      </c>
      <c r="I76" s="51">
        <f t="shared" si="7"/>
        <v>88.27178729689807</v>
      </c>
      <c r="J76" s="47"/>
      <c r="K76" s="49"/>
    </row>
    <row r="77" spans="1:11" s="42" customFormat="1" ht="63">
      <c r="A77" s="49" t="s">
        <v>275</v>
      </c>
      <c r="B77" s="27" t="s">
        <v>34</v>
      </c>
      <c r="C77" s="46">
        <v>44617</v>
      </c>
      <c r="D77" s="27" t="s">
        <v>38</v>
      </c>
      <c r="E77" s="48" t="s">
        <v>55</v>
      </c>
      <c r="F77" s="62" t="s">
        <v>93</v>
      </c>
      <c r="G77" s="50">
        <v>12408000</v>
      </c>
      <c r="H77" s="50">
        <v>7997000</v>
      </c>
      <c r="I77" s="51">
        <f t="shared" si="7"/>
        <v>64.45035460992908</v>
      </c>
      <c r="J77" s="47"/>
      <c r="K77" s="49"/>
    </row>
    <row r="78" spans="1:11" s="42" customFormat="1" ht="63">
      <c r="A78" s="49" t="s">
        <v>276</v>
      </c>
      <c r="B78" s="27" t="s">
        <v>34</v>
      </c>
      <c r="C78" s="46">
        <v>44637</v>
      </c>
      <c r="D78" s="27" t="s">
        <v>62</v>
      </c>
      <c r="E78" s="48">
        <v>4010405000185</v>
      </c>
      <c r="F78" s="62" t="s">
        <v>93</v>
      </c>
      <c r="G78" s="63">
        <v>-1914000</v>
      </c>
      <c r="H78" s="63">
        <v>-1925000</v>
      </c>
      <c r="I78" s="51">
        <f t="shared" si="7"/>
        <v>100.57471264367817</v>
      </c>
      <c r="J78" s="47"/>
      <c r="K78" s="49"/>
    </row>
    <row r="79" spans="1:11" s="42" customFormat="1" ht="63">
      <c r="A79" s="49" t="s">
        <v>277</v>
      </c>
      <c r="B79" s="27" t="s">
        <v>34</v>
      </c>
      <c r="C79" s="46">
        <v>44643</v>
      </c>
      <c r="D79" s="27" t="s">
        <v>278</v>
      </c>
      <c r="E79" s="48" t="s">
        <v>93</v>
      </c>
      <c r="F79" s="62" t="s">
        <v>93</v>
      </c>
      <c r="G79" s="63">
        <v>3124000</v>
      </c>
      <c r="H79" s="63">
        <v>3124000</v>
      </c>
      <c r="I79" s="51">
        <f t="shared" si="7"/>
        <v>100</v>
      </c>
      <c r="J79" s="47"/>
      <c r="K79" s="49"/>
    </row>
    <row r="80" spans="1:11" s="42" customFormat="1" ht="63">
      <c r="A80" s="49" t="s">
        <v>279</v>
      </c>
      <c r="B80" s="27" t="s">
        <v>34</v>
      </c>
      <c r="C80" s="46">
        <v>44635</v>
      </c>
      <c r="D80" s="27" t="s">
        <v>106</v>
      </c>
      <c r="E80" s="48" t="s">
        <v>93</v>
      </c>
      <c r="F80" s="62" t="s">
        <v>93</v>
      </c>
      <c r="G80" s="63">
        <v>22000</v>
      </c>
      <c r="H80" s="63">
        <v>22000</v>
      </c>
      <c r="I80" s="51">
        <f t="shared" si="7"/>
        <v>100</v>
      </c>
      <c r="J80" s="47"/>
      <c r="K80" s="49"/>
    </row>
    <row r="81" spans="1:11" s="42" customFormat="1" ht="63">
      <c r="A81" s="49" t="s">
        <v>236</v>
      </c>
      <c r="B81" s="27" t="s">
        <v>34</v>
      </c>
      <c r="C81" s="46">
        <v>44516</v>
      </c>
      <c r="D81" s="27" t="s">
        <v>95</v>
      </c>
      <c r="E81" s="48">
        <v>9010005000135</v>
      </c>
      <c r="F81" s="62" t="s">
        <v>93</v>
      </c>
      <c r="G81" s="63">
        <v>2189000</v>
      </c>
      <c r="H81" s="63">
        <v>2189000</v>
      </c>
      <c r="I81" s="51">
        <f t="shared" si="7"/>
        <v>100</v>
      </c>
      <c r="J81" s="47"/>
      <c r="K81" s="49"/>
    </row>
    <row r="82" spans="1:11" s="42" customFormat="1" ht="63">
      <c r="A82" s="49" t="s">
        <v>280</v>
      </c>
      <c r="B82" s="27" t="s">
        <v>34</v>
      </c>
      <c r="C82" s="46">
        <v>44546</v>
      </c>
      <c r="D82" s="27" t="s">
        <v>83</v>
      </c>
      <c r="E82" s="48">
        <v>4240001010433</v>
      </c>
      <c r="F82" s="62" t="s">
        <v>93</v>
      </c>
      <c r="G82" s="63">
        <v>985500</v>
      </c>
      <c r="H82" s="63">
        <v>968000</v>
      </c>
      <c r="I82" s="51">
        <f t="shared" si="7"/>
        <v>98.22425164890917</v>
      </c>
      <c r="J82" s="47"/>
      <c r="K82" s="49"/>
    </row>
    <row r="83" spans="1:11" s="42" customFormat="1" ht="63">
      <c r="A83" s="49" t="s">
        <v>281</v>
      </c>
      <c r="B83" s="27" t="s">
        <v>34</v>
      </c>
      <c r="C83" s="46">
        <v>44358</v>
      </c>
      <c r="D83" s="27" t="s">
        <v>88</v>
      </c>
      <c r="E83" s="48">
        <v>5010005016762</v>
      </c>
      <c r="F83" s="62" t="s">
        <v>93</v>
      </c>
      <c r="G83" s="63">
        <v>847000</v>
      </c>
      <c r="H83" s="63">
        <v>847000</v>
      </c>
      <c r="I83" s="51">
        <f t="shared" si="7"/>
        <v>100</v>
      </c>
      <c r="J83" s="47"/>
      <c r="K83" s="49"/>
    </row>
    <row r="84" spans="1:11" s="42" customFormat="1" ht="105">
      <c r="A84" s="49" t="s">
        <v>238</v>
      </c>
      <c r="B84" s="27" t="s">
        <v>34</v>
      </c>
      <c r="C84" s="46">
        <v>44410</v>
      </c>
      <c r="D84" s="27" t="s">
        <v>259</v>
      </c>
      <c r="E84" s="48" t="s">
        <v>93</v>
      </c>
      <c r="F84" s="59" t="s">
        <v>272</v>
      </c>
      <c r="G84" s="50">
        <v>29700000</v>
      </c>
      <c r="H84" s="50">
        <v>29700000</v>
      </c>
      <c r="I84" s="51">
        <f t="shared" si="7"/>
        <v>100</v>
      </c>
      <c r="J84" s="47"/>
      <c r="K84" s="49"/>
    </row>
    <row r="85" spans="1:11" s="42" customFormat="1" ht="105">
      <c r="A85" s="49" t="s">
        <v>239</v>
      </c>
      <c r="B85" s="27" t="s">
        <v>34</v>
      </c>
      <c r="C85" s="46">
        <v>44412</v>
      </c>
      <c r="D85" s="27" t="s">
        <v>260</v>
      </c>
      <c r="E85" s="48" t="s">
        <v>93</v>
      </c>
      <c r="F85" s="59" t="s">
        <v>269</v>
      </c>
      <c r="G85" s="50">
        <v>30000000</v>
      </c>
      <c r="H85" s="50">
        <v>30000000</v>
      </c>
      <c r="I85" s="51">
        <f t="shared" si="7"/>
        <v>100</v>
      </c>
      <c r="J85" s="47"/>
      <c r="K85" s="49"/>
    </row>
    <row r="86" spans="1:11" s="42" customFormat="1" ht="189">
      <c r="A86" s="49" t="s">
        <v>240</v>
      </c>
      <c r="B86" s="27" t="s">
        <v>34</v>
      </c>
      <c r="C86" s="46">
        <v>44418</v>
      </c>
      <c r="D86" s="27" t="s">
        <v>113</v>
      </c>
      <c r="E86" s="48">
        <v>2011105003406</v>
      </c>
      <c r="F86" s="59" t="s">
        <v>266</v>
      </c>
      <c r="G86" s="50">
        <v>30428000</v>
      </c>
      <c r="H86" s="50">
        <v>30428000</v>
      </c>
      <c r="I86" s="51">
        <f t="shared" si="7"/>
        <v>100</v>
      </c>
      <c r="J86" s="47"/>
      <c r="K86" s="49"/>
    </row>
    <row r="87" spans="1:11" s="42" customFormat="1" ht="126">
      <c r="A87" s="49" t="s">
        <v>241</v>
      </c>
      <c r="B87" s="27" t="s">
        <v>34</v>
      </c>
      <c r="C87" s="46">
        <v>44432</v>
      </c>
      <c r="D87" s="27" t="s">
        <v>261</v>
      </c>
      <c r="E87" s="48" t="s">
        <v>93</v>
      </c>
      <c r="F87" s="59" t="s">
        <v>265</v>
      </c>
      <c r="G87" s="50">
        <v>29650541</v>
      </c>
      <c r="H87" s="50">
        <v>29650541</v>
      </c>
      <c r="I87" s="51">
        <f t="shared" si="7"/>
        <v>100</v>
      </c>
      <c r="J87" s="47"/>
      <c r="K87" s="49"/>
    </row>
    <row r="88" spans="1:11" s="42" customFormat="1" ht="115.5">
      <c r="A88" s="49" t="s">
        <v>242</v>
      </c>
      <c r="B88" s="27" t="s">
        <v>34</v>
      </c>
      <c r="C88" s="46">
        <v>44438</v>
      </c>
      <c r="D88" s="27" t="s">
        <v>262</v>
      </c>
      <c r="E88" s="48" t="s">
        <v>93</v>
      </c>
      <c r="F88" s="59" t="s">
        <v>267</v>
      </c>
      <c r="G88" s="50">
        <v>29991986</v>
      </c>
      <c r="H88" s="50">
        <v>29991986</v>
      </c>
      <c r="I88" s="51">
        <f t="shared" si="7"/>
        <v>100</v>
      </c>
      <c r="J88" s="47"/>
      <c r="K88" s="49"/>
    </row>
    <row r="89" spans="1:11" s="42" customFormat="1" ht="157.5">
      <c r="A89" s="49" t="s">
        <v>243</v>
      </c>
      <c r="B89" s="27" t="s">
        <v>34</v>
      </c>
      <c r="C89" s="46">
        <v>44469</v>
      </c>
      <c r="D89" s="27" t="s">
        <v>263</v>
      </c>
      <c r="E89" s="48">
        <v>1140001005719</v>
      </c>
      <c r="F89" s="59" t="s">
        <v>273</v>
      </c>
      <c r="G89" s="50">
        <v>28493000</v>
      </c>
      <c r="H89" s="50">
        <v>28493000</v>
      </c>
      <c r="I89" s="51">
        <f t="shared" si="7"/>
        <v>100</v>
      </c>
      <c r="J89" s="47"/>
      <c r="K89" s="49"/>
    </row>
    <row r="90" spans="1:11" s="42" customFormat="1" ht="126">
      <c r="A90" s="49" t="s">
        <v>244</v>
      </c>
      <c r="B90" s="27" t="s">
        <v>34</v>
      </c>
      <c r="C90" s="46">
        <v>44516</v>
      </c>
      <c r="D90" s="27" t="s">
        <v>264</v>
      </c>
      <c r="E90" s="48">
        <v>2010401051696</v>
      </c>
      <c r="F90" s="59" t="s">
        <v>270</v>
      </c>
      <c r="G90" s="50">
        <v>27440000</v>
      </c>
      <c r="H90" s="50">
        <v>27440000</v>
      </c>
      <c r="I90" s="51">
        <f t="shared" si="7"/>
        <v>100</v>
      </c>
      <c r="J90" s="47"/>
      <c r="K90" s="49"/>
    </row>
    <row r="91" spans="1:11" s="42" customFormat="1" ht="126">
      <c r="A91" s="49" t="s">
        <v>250</v>
      </c>
      <c r="B91" s="27" t="s">
        <v>34</v>
      </c>
      <c r="C91" s="46">
        <v>44407</v>
      </c>
      <c r="D91" s="27" t="s">
        <v>257</v>
      </c>
      <c r="E91" s="48" t="s">
        <v>93</v>
      </c>
      <c r="F91" s="59" t="s">
        <v>268</v>
      </c>
      <c r="G91" s="50">
        <v>29999989</v>
      </c>
      <c r="H91" s="50">
        <v>29999989</v>
      </c>
      <c r="I91" s="51">
        <f t="shared" si="7"/>
        <v>100</v>
      </c>
      <c r="J91" s="47"/>
      <c r="K91" s="49"/>
    </row>
    <row r="92" spans="1:11" s="42" customFormat="1" ht="126">
      <c r="A92" s="49" t="s">
        <v>251</v>
      </c>
      <c r="B92" s="27" t="s">
        <v>34</v>
      </c>
      <c r="C92" s="46">
        <v>44407</v>
      </c>
      <c r="D92" s="27" t="s">
        <v>258</v>
      </c>
      <c r="E92" s="48" t="s">
        <v>93</v>
      </c>
      <c r="F92" s="59" t="s">
        <v>271</v>
      </c>
      <c r="G92" s="50">
        <v>17930459</v>
      </c>
      <c r="H92" s="50">
        <v>17930459</v>
      </c>
      <c r="I92" s="51">
        <f t="shared" si="7"/>
        <v>100</v>
      </c>
      <c r="J92" s="47"/>
      <c r="K92" s="49"/>
    </row>
    <row r="93" spans="1:11" s="42" customFormat="1" ht="126">
      <c r="A93" s="49" t="s">
        <v>245</v>
      </c>
      <c r="B93" s="27" t="s">
        <v>34</v>
      </c>
      <c r="C93" s="46">
        <v>44468</v>
      </c>
      <c r="D93" s="27" t="s">
        <v>252</v>
      </c>
      <c r="E93" s="48" t="s">
        <v>93</v>
      </c>
      <c r="F93" s="59" t="s">
        <v>274</v>
      </c>
      <c r="G93" s="50">
        <v>47179000</v>
      </c>
      <c r="H93" s="50">
        <v>47179000</v>
      </c>
      <c r="I93" s="51">
        <f t="shared" si="7"/>
        <v>100</v>
      </c>
      <c r="J93" s="47"/>
      <c r="K93" s="49"/>
    </row>
    <row r="94" spans="1:11" s="42" customFormat="1" ht="126">
      <c r="A94" s="49" t="s">
        <v>246</v>
      </c>
      <c r="B94" s="27" t="s">
        <v>34</v>
      </c>
      <c r="C94" s="46">
        <v>44468</v>
      </c>
      <c r="D94" s="27" t="s">
        <v>253</v>
      </c>
      <c r="E94" s="48" t="s">
        <v>93</v>
      </c>
      <c r="F94" s="59" t="s">
        <v>274</v>
      </c>
      <c r="G94" s="50">
        <v>49841000</v>
      </c>
      <c r="H94" s="50">
        <v>49841000</v>
      </c>
      <c r="I94" s="51">
        <f t="shared" si="7"/>
        <v>100</v>
      </c>
      <c r="J94" s="47"/>
      <c r="K94" s="49"/>
    </row>
    <row r="95" spans="1:11" s="42" customFormat="1" ht="126">
      <c r="A95" s="49" t="s">
        <v>247</v>
      </c>
      <c r="B95" s="27" t="s">
        <v>34</v>
      </c>
      <c r="C95" s="46">
        <v>44468</v>
      </c>
      <c r="D95" s="27" t="s">
        <v>254</v>
      </c>
      <c r="E95" s="48" t="s">
        <v>93</v>
      </c>
      <c r="F95" s="59" t="s">
        <v>274</v>
      </c>
      <c r="G95" s="50">
        <v>48037000</v>
      </c>
      <c r="H95" s="50">
        <v>48037000</v>
      </c>
      <c r="I95" s="51">
        <f t="shared" si="7"/>
        <v>100</v>
      </c>
      <c r="J95" s="47"/>
      <c r="K95" s="49"/>
    </row>
    <row r="96" spans="1:11" s="42" customFormat="1" ht="126">
      <c r="A96" s="49" t="s">
        <v>248</v>
      </c>
      <c r="B96" s="27" t="s">
        <v>34</v>
      </c>
      <c r="C96" s="46">
        <v>44468</v>
      </c>
      <c r="D96" s="27" t="s">
        <v>255</v>
      </c>
      <c r="E96" s="48" t="s">
        <v>93</v>
      </c>
      <c r="F96" s="59" t="s">
        <v>274</v>
      </c>
      <c r="G96" s="50">
        <v>40546000</v>
      </c>
      <c r="H96" s="50">
        <v>40546000</v>
      </c>
      <c r="I96" s="51">
        <f t="shared" si="7"/>
        <v>100</v>
      </c>
      <c r="J96" s="47"/>
      <c r="K96" s="49"/>
    </row>
    <row r="97" spans="1:11" s="42" customFormat="1" ht="126">
      <c r="A97" s="49" t="s">
        <v>249</v>
      </c>
      <c r="B97" s="27" t="s">
        <v>34</v>
      </c>
      <c r="C97" s="46">
        <v>44468</v>
      </c>
      <c r="D97" s="27" t="s">
        <v>256</v>
      </c>
      <c r="E97" s="48" t="s">
        <v>93</v>
      </c>
      <c r="F97" s="59" t="s">
        <v>274</v>
      </c>
      <c r="G97" s="50">
        <v>44946000</v>
      </c>
      <c r="H97" s="50">
        <v>44946000</v>
      </c>
      <c r="I97" s="51">
        <f t="shared" si="7"/>
        <v>100</v>
      </c>
      <c r="J97" s="47"/>
      <c r="K97" s="49"/>
    </row>
    <row r="98" spans="1:11" ht="13.5" customHeight="1">
      <c r="A98" s="75" t="s">
        <v>30</v>
      </c>
      <c r="B98" s="75"/>
      <c r="C98" s="75"/>
      <c r="D98" s="75"/>
      <c r="E98" s="75"/>
      <c r="F98" s="75"/>
      <c r="G98" s="75"/>
      <c r="H98" s="75"/>
      <c r="I98" s="75"/>
      <c r="J98" s="75"/>
      <c r="K98" s="75"/>
    </row>
    <row r="99" spans="1:11" ht="13.5">
      <c r="A99" s="76" t="s">
        <v>31</v>
      </c>
      <c r="B99" s="76"/>
      <c r="C99" s="76"/>
      <c r="D99" s="76"/>
      <c r="E99" s="76"/>
      <c r="F99" s="76"/>
      <c r="G99" s="76"/>
      <c r="H99" s="76"/>
      <c r="I99" s="76"/>
      <c r="J99" s="76"/>
      <c r="K99" s="76"/>
    </row>
    <row r="100" spans="1:11" ht="13.5">
      <c r="A100" s="37"/>
      <c r="B100" s="52"/>
      <c r="C100" s="52"/>
      <c r="D100" s="37"/>
      <c r="F100" s="57"/>
      <c r="G100" s="53"/>
      <c r="H100" s="53"/>
      <c r="I100" s="36"/>
      <c r="J100" s="37"/>
      <c r="K100" s="37"/>
    </row>
    <row r="102" ht="13.5">
      <c r="D102" s="37"/>
    </row>
  </sheetData>
  <sheetProtection/>
  <autoFilter ref="A5:K99"/>
  <mergeCells count="3">
    <mergeCell ref="A2:K2"/>
    <mergeCell ref="A98:K98"/>
    <mergeCell ref="A99:K99"/>
  </mergeCells>
  <printOptions horizontalCentered="1"/>
  <pageMargins left="0.43" right="0.2" top="0.95" bottom="0.44" header="0.36" footer="0.32"/>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cp:lastModifiedBy>
  <cp:lastPrinted>2021-12-13T01:09:46Z</cp:lastPrinted>
  <dcterms:created xsi:type="dcterms:W3CDTF">2005-02-04T02:27:22Z</dcterms:created>
  <dcterms:modified xsi:type="dcterms:W3CDTF">2022-07-14T10:57:31Z</dcterms:modified>
  <cp:category/>
  <cp:version/>
  <cp:contentType/>
  <cp:contentStatus/>
</cp:coreProperties>
</file>