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5330" windowHeight="7425" activeTab="0"/>
  </bookViews>
  <sheets>
    <sheet name="財源・総括表" sheetId="1" r:id="rId1"/>
  </sheets>
  <definedNames>
    <definedName name="_xlnm.Print_Area" localSheetId="0">'財源・総括表'!$C$2:$T$78</definedName>
  </definedNames>
  <calcPr fullCalcOnLoad="1"/>
</workbook>
</file>

<file path=xl/sharedStrings.xml><?xml version="1.0" encoding="utf-8"?>
<sst xmlns="http://schemas.openxmlformats.org/spreadsheetml/2006/main" count="113" uniqueCount="93">
  <si>
    <t>財源内訳</t>
  </si>
  <si>
    <t>左のうち</t>
  </si>
  <si>
    <t>北海道</t>
  </si>
  <si>
    <t>(１)　都市計画事業費及び財源</t>
  </si>
  <si>
    <t>①　総括表</t>
  </si>
  <si>
    <t>(単位：千円)</t>
  </si>
  <si>
    <t>都道府県コード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</si>
  <si>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</si>
  <si>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</si>
  <si>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</si>
  <si>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</si>
  <si>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</si>
  <si>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</si>
  <si>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</si>
  <si>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</si>
  <si>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</si>
  <si>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</si>
  <si>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</si>
  <si>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</si>
  <si>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</si>
  <si>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</si>
  <si>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</si>
  <si>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</si>
  <si>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</si>
  <si>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</si>
  <si>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ヨコ計</t>
  </si>
  <si>
    <t>ヨコ計CHECK</t>
  </si>
  <si>
    <t>CHECK結果</t>
  </si>
  <si>
    <t>市町村</t>
  </si>
  <si>
    <t>左のうち公共
団体補助金</t>
  </si>
  <si>
    <t>都道府県</t>
  </si>
  <si>
    <t>02</t>
  </si>
  <si>
    <t>青森県</t>
  </si>
  <si>
    <t>岩手県</t>
  </si>
  <si>
    <t>（単位：千円）</t>
  </si>
  <si>
    <t>§13　都市計画事業費の財源，その他</t>
  </si>
  <si>
    <t>@</t>
  </si>
  <si>
    <t>01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</si>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</sst>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left"/>
    </xf>
    <xf numFmtId="178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>
      <alignment horizontal="right"/>
    </xf>
    <xf numFmtId="178" fontId="5" fillId="0" borderId="6" xfId="0" applyNumberFormat="1" applyFont="1" applyFill="1" applyBorder="1" applyAlignment="1">
      <alignment horizontal="right" vertical="top"/>
    </xf>
    <xf numFmtId="178" fontId="12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Border="1" applyAlignment="1">
      <alignment horizontal="left"/>
    </xf>
    <xf numFmtId="178" fontId="14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9" xfId="0" applyNumberFormat="1" applyFont="1" applyFill="1" applyBorder="1" applyAlignment="1">
      <alignment vertical="top"/>
    </xf>
    <xf numFmtId="178" fontId="5" fillId="0" borderId="9" xfId="0" applyNumberFormat="1" applyFont="1" applyFill="1" applyBorder="1" applyAlignment="1">
      <alignment vertical="top"/>
    </xf>
    <xf numFmtId="178" fontId="8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distributed" vertical="top"/>
    </xf>
    <xf numFmtId="178" fontId="5" fillId="0" borderId="11" xfId="0" applyNumberFormat="1" applyFont="1" applyFill="1" applyBorder="1" applyAlignment="1">
      <alignment vertical="top"/>
    </xf>
    <xf numFmtId="178" fontId="5" fillId="0" borderId="12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center" vertical="top"/>
    </xf>
    <xf numFmtId="178" fontId="7" fillId="0" borderId="9" xfId="17" applyNumberFormat="1" applyFont="1" applyFill="1" applyBorder="1" applyAlignment="1">
      <alignment horizontal="distributed" vertical="top"/>
    </xf>
    <xf numFmtId="178" fontId="5" fillId="0" borderId="9" xfId="17" applyNumberFormat="1" applyFont="1" applyFill="1" applyBorder="1" applyAlignment="1">
      <alignment horizontal="distributed" vertical="top"/>
    </xf>
    <xf numFmtId="178" fontId="5" fillId="0" borderId="5" xfId="0" applyNumberFormat="1" applyFont="1" applyFill="1" applyBorder="1" applyAlignment="1">
      <alignment horizontal="right" vertical="top"/>
    </xf>
    <xf numFmtId="178" fontId="5" fillId="0" borderId="5" xfId="0" applyNumberFormat="1" applyFont="1" applyFill="1" applyBorder="1" applyAlignment="1">
      <alignment vertical="top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9" xfId="0" applyNumberFormat="1" applyFont="1" applyFill="1" applyBorder="1" applyAlignment="1">
      <alignment horizontal="distributed" vertical="top"/>
    </xf>
    <xf numFmtId="178" fontId="5" fillId="0" borderId="0" xfId="0" applyNumberFormat="1" applyFont="1" applyFill="1" applyAlignment="1">
      <alignment horizontal="right" vertical="top"/>
    </xf>
    <xf numFmtId="178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center" vertical="top"/>
    </xf>
    <xf numFmtId="3" fontId="5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distributed" vertical="top"/>
    </xf>
    <xf numFmtId="3" fontId="5" fillId="0" borderId="5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vertical="top"/>
    </xf>
    <xf numFmtId="178" fontId="15" fillId="0" borderId="0" xfId="0" applyNumberFormat="1" applyFont="1" applyFill="1" applyAlignment="1">
      <alignment horizontal="right" vertical="top"/>
    </xf>
    <xf numFmtId="178" fontId="15" fillId="0" borderId="0" xfId="0" applyNumberFormat="1" applyFont="1" applyFill="1" applyAlignment="1">
      <alignment horizontal="center" vertical="top"/>
    </xf>
    <xf numFmtId="0" fontId="5" fillId="0" borderId="9" xfId="0" applyFont="1" applyFill="1" applyBorder="1" applyAlignment="1" applyProtection="1">
      <alignment horizontal="distributed" vertical="top" wrapText="1"/>
      <protection/>
    </xf>
    <xf numFmtId="3" fontId="5" fillId="0" borderId="5" xfId="0" applyNumberFormat="1" applyFont="1" applyFill="1" applyBorder="1" applyAlignment="1" applyProtection="1">
      <alignment vertical="top"/>
      <protection/>
    </xf>
    <xf numFmtId="3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178" fontId="5" fillId="0" borderId="9" xfId="0" applyNumberFormat="1" applyFont="1" applyFill="1" applyBorder="1" applyAlignment="1">
      <alignment horizontal="right" vertical="top"/>
    </xf>
    <xf numFmtId="178" fontId="5" fillId="0" borderId="3" xfId="0" applyNumberFormat="1" applyFont="1" applyFill="1" applyBorder="1" applyAlignment="1">
      <alignment horizontal="right" vertical="top"/>
    </xf>
    <xf numFmtId="178" fontId="5" fillId="0" borderId="3" xfId="0" applyNumberFormat="1" applyFont="1" applyFill="1" applyBorder="1" applyAlignment="1">
      <alignment horizontal="center" vertical="top"/>
    </xf>
    <xf numFmtId="178" fontId="5" fillId="0" borderId="6" xfId="0" applyNumberFormat="1" applyFont="1" applyFill="1" applyBorder="1" applyAlignment="1">
      <alignment horizontal="distributed" vertical="top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15" xfId="0" applyNumberFormat="1" applyFont="1" applyFill="1" applyBorder="1" applyAlignment="1">
      <alignment horizontal="right" vertical="top"/>
    </xf>
    <xf numFmtId="180" fontId="7" fillId="0" borderId="5" xfId="0" applyNumberFormat="1" applyFont="1" applyFill="1" applyBorder="1" applyAlignment="1">
      <alignment horizontal="right" vertical="top"/>
    </xf>
    <xf numFmtId="180" fontId="7" fillId="0" borderId="5" xfId="0" applyNumberFormat="1" applyFont="1" applyFill="1" applyBorder="1" applyAlignment="1">
      <alignment vertical="top"/>
    </xf>
    <xf numFmtId="178" fontId="8" fillId="0" borderId="9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top"/>
    </xf>
    <xf numFmtId="180" fontId="7" fillId="0" borderId="13" xfId="0" applyNumberFormat="1" applyFont="1" applyFill="1" applyBorder="1" applyAlignment="1">
      <alignment vertical="top"/>
    </xf>
    <xf numFmtId="178" fontId="5" fillId="0" borderId="10" xfId="0" applyNumberFormat="1" applyFont="1" applyFill="1" applyBorder="1" applyAlignment="1">
      <alignment vertical="top"/>
    </xf>
    <xf numFmtId="180" fontId="7" fillId="0" borderId="9" xfId="0" applyNumberFormat="1" applyFont="1" applyFill="1" applyBorder="1" applyAlignment="1">
      <alignment horizontal="right" vertical="top"/>
    </xf>
    <xf numFmtId="178" fontId="15" fillId="0" borderId="9" xfId="0" applyNumberFormat="1" applyFont="1" applyFill="1" applyBorder="1" applyAlignment="1">
      <alignment horizontal="distributed" vertical="top"/>
    </xf>
    <xf numFmtId="178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178" fontId="5" fillId="0" borderId="8" xfId="0" applyNumberFormat="1" applyFont="1" applyFill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distributed" vertical="center" wrapText="1"/>
    </xf>
    <xf numFmtId="178" fontId="5" fillId="0" borderId="8" xfId="0" applyNumberFormat="1" applyFont="1" applyFill="1" applyBorder="1" applyAlignment="1" quotePrefix="1">
      <alignment horizontal="distributed" vertical="center"/>
    </xf>
    <xf numFmtId="178" fontId="5" fillId="0" borderId="4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6"/>
  <sheetViews>
    <sheetView showGridLines="0" tabSelected="1" zoomScale="75" zoomScaleNormal="75" zoomScaleSheetLayoutView="100" workbookViewId="0" topLeftCell="C2">
      <selection activeCell="C2" sqref="C2"/>
    </sheetView>
  </sheetViews>
  <sheetFormatPr defaultColWidth="9.00390625" defaultRowHeight="16.5" customHeight="1"/>
  <cols>
    <col min="1" max="1" width="4.125" style="17" hidden="1" customWidth="1"/>
    <col min="2" max="2" width="12.125" style="6" hidden="1" customWidth="1"/>
    <col min="3" max="3" width="17.625" style="13" customWidth="1"/>
    <col min="4" max="18" width="16.125" style="3" customWidth="1"/>
    <col min="19" max="19" width="16.875" style="3" customWidth="1"/>
    <col min="20" max="20" width="16.875" style="2" customWidth="1"/>
    <col min="21" max="21" width="25.125" style="2" hidden="1" customWidth="1"/>
    <col min="22" max="22" width="21.375" style="48" hidden="1" customWidth="1"/>
    <col min="23" max="23" width="21.375" style="50" hidden="1" customWidth="1"/>
    <col min="24" max="24" width="23.00390625" style="46" hidden="1" customWidth="1"/>
    <col min="25" max="25" width="23.00390625" style="51" hidden="1" customWidth="1"/>
    <col min="26" max="26" width="21.75390625" style="46" hidden="1" customWidth="1"/>
    <col min="27" max="27" width="21.75390625" style="51" hidden="1" customWidth="1"/>
    <col min="28" max="28" width="21.50390625" style="46" hidden="1" customWidth="1"/>
    <col min="29" max="29" width="21.50390625" style="51" hidden="1" customWidth="1"/>
    <col min="30" max="30" width="21.375" style="47" hidden="1" customWidth="1"/>
    <col min="31" max="31" width="21.375" style="52" hidden="1" customWidth="1"/>
    <col min="32" max="32" width="16.125" style="3" hidden="1" customWidth="1"/>
    <col min="33" max="34" width="16.625" style="7" hidden="1" customWidth="1"/>
    <col min="35" max="35" width="14.50390625" style="7" hidden="1" customWidth="1"/>
    <col min="36" max="16384" width="13.875" style="6" customWidth="1"/>
  </cols>
  <sheetData>
    <row r="1" spans="1:25" ht="16.5" customHeight="1" hidden="1">
      <c r="A1" s="17" t="s">
        <v>36</v>
      </c>
      <c r="B1" s="43"/>
      <c r="C1" s="12"/>
      <c r="D1" s="9"/>
      <c r="E1" s="10"/>
      <c r="U1" s="49"/>
      <c r="X1" s="3"/>
      <c r="Y1" s="2"/>
    </row>
    <row r="2" spans="1:35" s="14" customFormat="1" ht="30" customHeight="1">
      <c r="A2" s="38"/>
      <c r="C2" s="40" t="s">
        <v>35</v>
      </c>
      <c r="T2" s="15"/>
      <c r="U2" s="53"/>
      <c r="V2" s="44"/>
      <c r="W2" s="54"/>
      <c r="Y2" s="15"/>
      <c r="Z2" s="44"/>
      <c r="AA2" s="54"/>
      <c r="AB2" s="44"/>
      <c r="AC2" s="54"/>
      <c r="AD2" s="45"/>
      <c r="AE2" s="55"/>
      <c r="AG2" s="15"/>
      <c r="AH2" s="15"/>
      <c r="AI2" s="15"/>
    </row>
    <row r="3" spans="1:35" s="14" customFormat="1" ht="24" customHeight="1">
      <c r="A3" s="38"/>
      <c r="C3" s="41" t="s">
        <v>3</v>
      </c>
      <c r="U3" s="53"/>
      <c r="V3" s="44"/>
      <c r="W3" s="54"/>
      <c r="Y3" s="15"/>
      <c r="Z3" s="44"/>
      <c r="AA3" s="54"/>
      <c r="AB3" s="44"/>
      <c r="AC3" s="54"/>
      <c r="AD3" s="45"/>
      <c r="AE3" s="55"/>
      <c r="AG3" s="15"/>
      <c r="AH3" s="15"/>
      <c r="AI3" s="15"/>
    </row>
    <row r="4" spans="1:35" s="14" customFormat="1" ht="24" customHeight="1">
      <c r="A4" s="38"/>
      <c r="C4" s="41" t="s">
        <v>4</v>
      </c>
      <c r="S4" s="16"/>
      <c r="T4" s="42" t="s">
        <v>34</v>
      </c>
      <c r="U4" s="56" t="s">
        <v>5</v>
      </c>
      <c r="V4" s="132" t="s">
        <v>5</v>
      </c>
      <c r="W4" s="132"/>
      <c r="X4" s="135" t="s">
        <v>5</v>
      </c>
      <c r="Y4" s="135"/>
      <c r="Z4" s="132" t="s">
        <v>5</v>
      </c>
      <c r="AA4" s="132"/>
      <c r="AB4" s="132" t="s">
        <v>5</v>
      </c>
      <c r="AC4" s="132"/>
      <c r="AD4" s="139" t="s">
        <v>5</v>
      </c>
      <c r="AE4" s="139"/>
      <c r="AG4" s="15"/>
      <c r="AH4" s="15"/>
      <c r="AI4" s="15"/>
    </row>
    <row r="5" spans="2:35" ht="16.5" customHeight="1">
      <c r="B5" s="142" t="s">
        <v>6</v>
      </c>
      <c r="C5" s="144" t="s">
        <v>7</v>
      </c>
      <c r="D5" s="137" t="s">
        <v>8</v>
      </c>
      <c r="E5" s="137"/>
      <c r="F5" s="137"/>
      <c r="G5" s="137"/>
      <c r="H5" s="137"/>
      <c r="I5" s="137"/>
      <c r="J5" s="137" t="s">
        <v>9</v>
      </c>
      <c r="K5" s="140" t="s">
        <v>0</v>
      </c>
      <c r="L5" s="149"/>
      <c r="M5" s="149"/>
      <c r="N5" s="149"/>
      <c r="O5" s="149"/>
      <c r="P5" s="149"/>
      <c r="Q5" s="149"/>
      <c r="R5" s="149"/>
      <c r="S5" s="149"/>
      <c r="T5" s="11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51" t="s">
        <v>25</v>
      </c>
      <c r="AH5" s="151" t="s">
        <v>26</v>
      </c>
      <c r="AI5" s="151" t="s">
        <v>27</v>
      </c>
    </row>
    <row r="6" spans="2:35" ht="16.5" customHeight="1">
      <c r="B6" s="143"/>
      <c r="C6" s="145"/>
      <c r="D6" s="137" t="s">
        <v>10</v>
      </c>
      <c r="E6" s="136" t="s">
        <v>11</v>
      </c>
      <c r="F6" s="137" t="s">
        <v>12</v>
      </c>
      <c r="G6" s="137" t="s">
        <v>13</v>
      </c>
      <c r="H6" s="136" t="s">
        <v>24</v>
      </c>
      <c r="I6" s="137" t="s">
        <v>14</v>
      </c>
      <c r="J6" s="137"/>
      <c r="K6" s="137" t="s">
        <v>15</v>
      </c>
      <c r="L6" s="136" t="s">
        <v>16</v>
      </c>
      <c r="M6" s="140" t="s">
        <v>1</v>
      </c>
      <c r="N6" s="141"/>
      <c r="O6" s="136" t="s">
        <v>17</v>
      </c>
      <c r="P6" s="148" t="s">
        <v>38</v>
      </c>
      <c r="Q6" s="149"/>
      <c r="R6" s="150"/>
      <c r="S6" s="137" t="s">
        <v>18</v>
      </c>
      <c r="T6" s="147" t="s">
        <v>19</v>
      </c>
      <c r="U6" s="58"/>
      <c r="V6" s="133" t="s">
        <v>29</v>
      </c>
      <c r="W6" s="134"/>
      <c r="X6" s="136" t="s">
        <v>29</v>
      </c>
      <c r="Y6" s="137"/>
      <c r="Z6" s="133" t="s">
        <v>29</v>
      </c>
      <c r="AA6" s="138"/>
      <c r="AB6" s="133" t="s">
        <v>29</v>
      </c>
      <c r="AC6" s="134"/>
      <c r="AD6" s="133" t="s">
        <v>29</v>
      </c>
      <c r="AE6" s="138"/>
      <c r="AF6" s="7"/>
      <c r="AG6" s="131"/>
      <c r="AH6" s="131"/>
      <c r="AI6" s="143"/>
    </row>
    <row r="7" spans="2:35" ht="34.5" customHeight="1">
      <c r="B7" s="143"/>
      <c r="C7" s="146"/>
      <c r="D7" s="137"/>
      <c r="E7" s="137"/>
      <c r="F7" s="137"/>
      <c r="G7" s="137"/>
      <c r="H7" s="137"/>
      <c r="I7" s="137"/>
      <c r="J7" s="137"/>
      <c r="K7" s="137"/>
      <c r="L7" s="136"/>
      <c r="M7" s="4" t="s">
        <v>20</v>
      </c>
      <c r="N7" s="4" t="s">
        <v>21</v>
      </c>
      <c r="O7" s="137"/>
      <c r="P7" s="4" t="s">
        <v>20</v>
      </c>
      <c r="Q7" s="5" t="s">
        <v>22</v>
      </c>
      <c r="R7" s="4" t="s">
        <v>23</v>
      </c>
      <c r="S7" s="137"/>
      <c r="T7" s="147"/>
      <c r="U7" s="11" t="s">
        <v>28</v>
      </c>
      <c r="V7" s="57" t="s">
        <v>30</v>
      </c>
      <c r="W7" s="59" t="s">
        <v>28</v>
      </c>
      <c r="X7" s="4" t="s">
        <v>30</v>
      </c>
      <c r="Y7" s="60" t="s">
        <v>28</v>
      </c>
      <c r="Z7" s="57" t="s">
        <v>30</v>
      </c>
      <c r="AA7" s="59" t="s">
        <v>28</v>
      </c>
      <c r="AB7" s="57" t="s">
        <v>30</v>
      </c>
      <c r="AC7" s="59" t="s">
        <v>28</v>
      </c>
      <c r="AD7" s="57" t="s">
        <v>30</v>
      </c>
      <c r="AE7" s="59" t="s">
        <v>28</v>
      </c>
      <c r="AF7" s="8"/>
      <c r="AG7" s="152"/>
      <c r="AH7" s="152"/>
      <c r="AI7" s="153"/>
    </row>
    <row r="8" spans="1:35" s="7" customFormat="1" ht="15" customHeight="1">
      <c r="A8" s="88"/>
      <c r="B8" s="89"/>
      <c r="C8" s="90"/>
      <c r="D8" s="128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61"/>
      <c r="V8" s="62"/>
      <c r="W8" s="62"/>
      <c r="X8" s="63"/>
      <c r="Y8" s="63"/>
      <c r="Z8" s="63"/>
      <c r="AA8" s="63"/>
      <c r="AB8" s="63"/>
      <c r="AC8" s="63"/>
      <c r="AD8" s="64"/>
      <c r="AE8" s="64"/>
      <c r="AF8" s="1"/>
      <c r="AG8" s="65"/>
      <c r="AH8" s="65"/>
      <c r="AI8" s="65"/>
    </row>
    <row r="9" spans="1:35" s="66" customFormat="1" ht="15" customHeight="1">
      <c r="A9" s="93"/>
      <c r="B9" s="94"/>
      <c r="C9" s="95" t="s">
        <v>39</v>
      </c>
      <c r="D9" s="129">
        <v>964235780</v>
      </c>
      <c r="E9" s="123">
        <v>532765927</v>
      </c>
      <c r="F9" s="123">
        <v>236890776</v>
      </c>
      <c r="G9" s="123">
        <v>1841551417</v>
      </c>
      <c r="H9" s="123">
        <v>250659697</v>
      </c>
      <c r="I9" s="123">
        <v>283661347</v>
      </c>
      <c r="J9" s="123">
        <v>4109764944</v>
      </c>
      <c r="K9" s="123">
        <v>1235186447</v>
      </c>
      <c r="L9" s="123">
        <v>551248202</v>
      </c>
      <c r="M9" s="123">
        <v>305466175</v>
      </c>
      <c r="N9" s="123">
        <v>74624000</v>
      </c>
      <c r="O9" s="123">
        <v>2111557843</v>
      </c>
      <c r="P9" s="123">
        <v>1137960851</v>
      </c>
      <c r="Q9" s="123">
        <v>46405113</v>
      </c>
      <c r="R9" s="123">
        <v>288474668</v>
      </c>
      <c r="S9" s="123">
        <v>211772452</v>
      </c>
      <c r="T9" s="126">
        <v>33997970</v>
      </c>
      <c r="U9" s="18">
        <f aca="true" t="shared" si="0" ref="U9:AA9">U11</f>
        <v>0</v>
      </c>
      <c r="V9" s="67">
        <f t="shared" si="0"/>
        <v>282985</v>
      </c>
      <c r="W9" s="67">
        <f t="shared" si="0"/>
        <v>160075</v>
      </c>
      <c r="X9" s="18">
        <f t="shared" si="0"/>
        <v>0</v>
      </c>
      <c r="Y9" s="18">
        <f t="shared" si="0"/>
        <v>0</v>
      </c>
      <c r="Z9" s="68">
        <f t="shared" si="0"/>
        <v>0</v>
      </c>
      <c r="AA9" s="68">
        <f t="shared" si="0"/>
        <v>0</v>
      </c>
      <c r="AB9" s="18">
        <f>SUM(AB11)</f>
        <v>11141</v>
      </c>
      <c r="AC9" s="18">
        <f>SUM(AC11)</f>
        <v>11977</v>
      </c>
      <c r="AD9" s="69">
        <f>SUM(AD11)</f>
        <v>0</v>
      </c>
      <c r="AE9" s="69">
        <f>SUM(AE11)</f>
        <v>0</v>
      </c>
      <c r="AF9" s="18"/>
      <c r="AG9" s="19">
        <f>SUM(D9:I9)</f>
        <v>4109764944</v>
      </c>
      <c r="AH9" s="19">
        <f>K9+L9+O9+S9</f>
        <v>4109764944</v>
      </c>
      <c r="AI9" s="19">
        <f>AG9-AH9</f>
        <v>0</v>
      </c>
    </row>
    <row r="10" spans="1:35" s="66" customFormat="1" ht="15" customHeight="1">
      <c r="A10" s="93"/>
      <c r="B10" s="94"/>
      <c r="C10" s="95"/>
      <c r="D10" s="129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6"/>
      <c r="U10" s="18"/>
      <c r="V10" s="67"/>
      <c r="W10" s="67"/>
      <c r="X10" s="18"/>
      <c r="Y10" s="18"/>
      <c r="Z10" s="68"/>
      <c r="AA10" s="68"/>
      <c r="AB10" s="18"/>
      <c r="AC10" s="18"/>
      <c r="AD10" s="69"/>
      <c r="AE10" s="69"/>
      <c r="AF10" s="18"/>
      <c r="AG10" s="19"/>
      <c r="AH10" s="19"/>
      <c r="AI10" s="19"/>
    </row>
    <row r="11" spans="1:35" s="66" customFormat="1" ht="15" customHeight="1">
      <c r="A11" s="93"/>
      <c r="B11" s="94"/>
      <c r="C11" s="95" t="s">
        <v>2</v>
      </c>
      <c r="D11" s="129">
        <v>53051103</v>
      </c>
      <c r="E11" s="123">
        <v>9164732</v>
      </c>
      <c r="F11" s="123">
        <v>12275899</v>
      </c>
      <c r="G11" s="123">
        <v>66368534</v>
      </c>
      <c r="H11" s="123">
        <v>312975</v>
      </c>
      <c r="I11" s="123">
        <v>12393500</v>
      </c>
      <c r="J11" s="123">
        <v>153566743</v>
      </c>
      <c r="K11" s="123">
        <v>53284230</v>
      </c>
      <c r="L11" s="123">
        <v>16132116</v>
      </c>
      <c r="M11" s="123">
        <v>11970900</v>
      </c>
      <c r="N11" s="123">
        <v>1118906</v>
      </c>
      <c r="O11" s="123">
        <v>78702856</v>
      </c>
      <c r="P11" s="123">
        <v>51249616</v>
      </c>
      <c r="Q11" s="123">
        <v>537384</v>
      </c>
      <c r="R11" s="123">
        <v>10002453</v>
      </c>
      <c r="S11" s="123">
        <v>5447541</v>
      </c>
      <c r="T11" s="126">
        <v>22780</v>
      </c>
      <c r="U11" s="18">
        <f>U22</f>
        <v>0</v>
      </c>
      <c r="V11" s="67">
        <f>V22</f>
        <v>282985</v>
      </c>
      <c r="W11" s="67">
        <f>W22</f>
        <v>160075</v>
      </c>
      <c r="X11" s="18">
        <f>SUM(+X22)</f>
        <v>0</v>
      </c>
      <c r="Y11" s="18">
        <f>SUM(+Y22)</f>
        <v>0</v>
      </c>
      <c r="Z11" s="70">
        <f aca="true" t="shared" si="1" ref="Z11:AE11">Z22</f>
        <v>0</v>
      </c>
      <c r="AA11" s="70">
        <f t="shared" si="1"/>
        <v>0</v>
      </c>
      <c r="AB11" s="18">
        <f t="shared" si="1"/>
        <v>11141</v>
      </c>
      <c r="AC11" s="18">
        <f t="shared" si="1"/>
        <v>11977</v>
      </c>
      <c r="AD11" s="69">
        <f t="shared" si="1"/>
        <v>0</v>
      </c>
      <c r="AE11" s="69">
        <f t="shared" si="1"/>
        <v>0</v>
      </c>
      <c r="AF11" s="18"/>
      <c r="AG11" s="19">
        <f aca="true" t="shared" si="2" ref="AG11:AG20">SUM(D11:I11)</f>
        <v>153566743</v>
      </c>
      <c r="AH11" s="19">
        <f aca="true" t="shared" si="3" ref="AH11:AH20">K11+L11+O11+S11</f>
        <v>153566743</v>
      </c>
      <c r="AI11" s="19">
        <f aca="true" t="shared" si="4" ref="AI11:AI20">AG11-AH11</f>
        <v>0</v>
      </c>
    </row>
    <row r="12" spans="1:35" s="66" customFormat="1" ht="15" customHeight="1">
      <c r="A12" s="93"/>
      <c r="B12" s="94"/>
      <c r="C12" s="95" t="s">
        <v>40</v>
      </c>
      <c r="D12" s="77">
        <v>37582993</v>
      </c>
      <c r="E12" s="124">
        <v>35160475</v>
      </c>
      <c r="F12" s="124">
        <v>10114312</v>
      </c>
      <c r="G12" s="124">
        <v>115486360</v>
      </c>
      <c r="H12" s="124">
        <v>10607672</v>
      </c>
      <c r="I12" s="124">
        <v>6460856</v>
      </c>
      <c r="J12" s="124">
        <v>215412668</v>
      </c>
      <c r="K12" s="124">
        <v>69645913</v>
      </c>
      <c r="L12" s="124">
        <v>12268476</v>
      </c>
      <c r="M12" s="124">
        <v>6687190</v>
      </c>
      <c r="N12" s="124">
        <v>4800417</v>
      </c>
      <c r="O12" s="124">
        <v>112696164</v>
      </c>
      <c r="P12" s="124">
        <v>83899888</v>
      </c>
      <c r="Q12" s="124">
        <v>1436090</v>
      </c>
      <c r="R12" s="124">
        <v>4256021</v>
      </c>
      <c r="S12" s="124">
        <v>20802115</v>
      </c>
      <c r="T12" s="127">
        <v>457198</v>
      </c>
      <c r="U12" s="18"/>
      <c r="V12" s="67"/>
      <c r="W12" s="67"/>
      <c r="X12" s="18"/>
      <c r="Y12" s="18"/>
      <c r="Z12" s="70"/>
      <c r="AA12" s="70"/>
      <c r="AB12" s="18"/>
      <c r="AC12" s="18"/>
      <c r="AD12" s="69"/>
      <c r="AE12" s="69"/>
      <c r="AF12" s="18"/>
      <c r="AG12" s="19">
        <f t="shared" si="2"/>
        <v>215412668</v>
      </c>
      <c r="AH12" s="19">
        <f t="shared" si="3"/>
        <v>215412668</v>
      </c>
      <c r="AI12" s="19">
        <f t="shared" si="4"/>
        <v>0</v>
      </c>
    </row>
    <row r="13" spans="1:35" s="66" customFormat="1" ht="15" customHeight="1">
      <c r="A13" s="93"/>
      <c r="B13" s="94"/>
      <c r="C13" s="95" t="s">
        <v>41</v>
      </c>
      <c r="D13" s="77">
        <v>431768937</v>
      </c>
      <c r="E13" s="124">
        <v>207111632</v>
      </c>
      <c r="F13" s="124">
        <v>86613392</v>
      </c>
      <c r="G13" s="124">
        <v>516242994</v>
      </c>
      <c r="H13" s="124">
        <v>167161826</v>
      </c>
      <c r="I13" s="124">
        <v>83329996</v>
      </c>
      <c r="J13" s="124">
        <v>1492228777</v>
      </c>
      <c r="K13" s="124">
        <v>464632999</v>
      </c>
      <c r="L13" s="124">
        <v>363986973</v>
      </c>
      <c r="M13" s="124">
        <v>206548323</v>
      </c>
      <c r="N13" s="124">
        <v>27011933</v>
      </c>
      <c r="O13" s="124">
        <v>589958692</v>
      </c>
      <c r="P13" s="124">
        <v>290295785</v>
      </c>
      <c r="Q13" s="124">
        <v>34596737</v>
      </c>
      <c r="R13" s="124">
        <v>96600855</v>
      </c>
      <c r="S13" s="124">
        <v>73650113</v>
      </c>
      <c r="T13" s="127">
        <v>8110823</v>
      </c>
      <c r="U13" s="18"/>
      <c r="V13" s="67"/>
      <c r="W13" s="67"/>
      <c r="X13" s="18"/>
      <c r="Y13" s="18"/>
      <c r="Z13" s="70"/>
      <c r="AA13" s="70"/>
      <c r="AB13" s="18"/>
      <c r="AC13" s="18"/>
      <c r="AD13" s="69"/>
      <c r="AE13" s="69"/>
      <c r="AF13" s="18"/>
      <c r="AG13" s="19">
        <f t="shared" si="2"/>
        <v>1492228777</v>
      </c>
      <c r="AH13" s="19">
        <f t="shared" si="3"/>
        <v>1492228777</v>
      </c>
      <c r="AI13" s="19">
        <f t="shared" si="4"/>
        <v>0</v>
      </c>
    </row>
    <row r="14" spans="1:35" s="66" customFormat="1" ht="15" customHeight="1">
      <c r="A14" s="93"/>
      <c r="B14" s="94"/>
      <c r="C14" s="95" t="s">
        <v>42</v>
      </c>
      <c r="D14" s="77">
        <v>29049845</v>
      </c>
      <c r="E14" s="124">
        <v>12843697</v>
      </c>
      <c r="F14" s="124">
        <v>9498686</v>
      </c>
      <c r="G14" s="124">
        <v>116193778</v>
      </c>
      <c r="H14" s="124">
        <v>2104567</v>
      </c>
      <c r="I14" s="124">
        <v>7920529</v>
      </c>
      <c r="J14" s="124">
        <v>177611102</v>
      </c>
      <c r="K14" s="124">
        <v>61651026</v>
      </c>
      <c r="L14" s="124">
        <v>14430985</v>
      </c>
      <c r="M14" s="124">
        <v>6381372</v>
      </c>
      <c r="N14" s="124">
        <v>4898161</v>
      </c>
      <c r="O14" s="124">
        <v>85733101</v>
      </c>
      <c r="P14" s="124">
        <v>74613112</v>
      </c>
      <c r="Q14" s="124">
        <v>415587</v>
      </c>
      <c r="R14" s="124">
        <v>2068852</v>
      </c>
      <c r="S14" s="124">
        <v>15795990</v>
      </c>
      <c r="T14" s="127">
        <v>88877</v>
      </c>
      <c r="U14" s="18"/>
      <c r="V14" s="67"/>
      <c r="W14" s="67"/>
      <c r="X14" s="18"/>
      <c r="Y14" s="18"/>
      <c r="Z14" s="70"/>
      <c r="AA14" s="70"/>
      <c r="AB14" s="18"/>
      <c r="AC14" s="18"/>
      <c r="AD14" s="69"/>
      <c r="AE14" s="69"/>
      <c r="AF14" s="18"/>
      <c r="AG14" s="19">
        <f t="shared" si="2"/>
        <v>177611102</v>
      </c>
      <c r="AH14" s="19">
        <f t="shared" si="3"/>
        <v>177611102</v>
      </c>
      <c r="AI14" s="19">
        <f t="shared" si="4"/>
        <v>0</v>
      </c>
    </row>
    <row r="15" spans="1:35" s="66" customFormat="1" ht="15" customHeight="1">
      <c r="A15" s="93"/>
      <c r="B15" s="94"/>
      <c r="C15" s="95" t="s">
        <v>43</v>
      </c>
      <c r="D15" s="129">
        <v>64574229</v>
      </c>
      <c r="E15" s="123">
        <v>103938097</v>
      </c>
      <c r="F15" s="123">
        <v>32148221</v>
      </c>
      <c r="G15" s="123">
        <v>217344215</v>
      </c>
      <c r="H15" s="123">
        <v>12766688</v>
      </c>
      <c r="I15" s="123">
        <v>16154025</v>
      </c>
      <c r="J15" s="123">
        <v>446925475</v>
      </c>
      <c r="K15" s="123">
        <v>129642629</v>
      </c>
      <c r="L15" s="123">
        <v>20466464</v>
      </c>
      <c r="M15" s="123">
        <v>14116676</v>
      </c>
      <c r="N15" s="123">
        <v>4223592</v>
      </c>
      <c r="O15" s="123">
        <v>251502091</v>
      </c>
      <c r="P15" s="123">
        <v>133648028</v>
      </c>
      <c r="Q15" s="123">
        <v>2826231</v>
      </c>
      <c r="R15" s="123">
        <v>44741514</v>
      </c>
      <c r="S15" s="123">
        <v>45314291</v>
      </c>
      <c r="T15" s="126">
        <v>13822865</v>
      </c>
      <c r="U15" s="18"/>
      <c r="V15" s="67"/>
      <c r="W15" s="67"/>
      <c r="X15" s="18"/>
      <c r="Y15" s="18"/>
      <c r="Z15" s="70"/>
      <c r="AA15" s="70"/>
      <c r="AB15" s="18"/>
      <c r="AC15" s="18"/>
      <c r="AD15" s="69"/>
      <c r="AE15" s="69"/>
      <c r="AF15" s="18"/>
      <c r="AG15" s="19">
        <f t="shared" si="2"/>
        <v>446925475</v>
      </c>
      <c r="AH15" s="19">
        <f t="shared" si="3"/>
        <v>446925475</v>
      </c>
      <c r="AI15" s="19">
        <f t="shared" si="4"/>
        <v>0</v>
      </c>
    </row>
    <row r="16" spans="1:35" s="66" customFormat="1" ht="15" customHeight="1">
      <c r="A16" s="93"/>
      <c r="B16" s="94"/>
      <c r="C16" s="95" t="s">
        <v>44</v>
      </c>
      <c r="D16" s="129">
        <v>171829065</v>
      </c>
      <c r="E16" s="123">
        <v>71044502</v>
      </c>
      <c r="F16" s="123">
        <v>43973315</v>
      </c>
      <c r="G16" s="123">
        <v>336675369</v>
      </c>
      <c r="H16" s="123">
        <v>38088606</v>
      </c>
      <c r="I16" s="123">
        <v>141610962</v>
      </c>
      <c r="J16" s="123">
        <v>803221819</v>
      </c>
      <c r="K16" s="123">
        <v>198347710</v>
      </c>
      <c r="L16" s="123">
        <v>65617410</v>
      </c>
      <c r="M16" s="123">
        <v>34771030</v>
      </c>
      <c r="N16" s="123">
        <v>19627262</v>
      </c>
      <c r="O16" s="123">
        <v>516815273</v>
      </c>
      <c r="P16" s="123">
        <v>203350474</v>
      </c>
      <c r="Q16" s="123">
        <v>2804683</v>
      </c>
      <c r="R16" s="123">
        <v>82899909</v>
      </c>
      <c r="S16" s="123">
        <v>22441426</v>
      </c>
      <c r="T16" s="126">
        <v>5961250</v>
      </c>
      <c r="U16" s="18"/>
      <c r="V16" s="67"/>
      <c r="W16" s="67"/>
      <c r="X16" s="18"/>
      <c r="Y16" s="18"/>
      <c r="Z16" s="70"/>
      <c r="AA16" s="70"/>
      <c r="AB16" s="18"/>
      <c r="AC16" s="18"/>
      <c r="AD16" s="69"/>
      <c r="AE16" s="69"/>
      <c r="AF16" s="18"/>
      <c r="AG16" s="19">
        <f t="shared" si="2"/>
        <v>803221819</v>
      </c>
      <c r="AH16" s="19">
        <f t="shared" si="3"/>
        <v>803221819</v>
      </c>
      <c r="AI16" s="19">
        <f t="shared" si="4"/>
        <v>0</v>
      </c>
    </row>
    <row r="17" spans="1:35" s="66" customFormat="1" ht="15" customHeight="1">
      <c r="A17" s="93"/>
      <c r="B17" s="94"/>
      <c r="C17" s="95" t="s">
        <v>45</v>
      </c>
      <c r="D17" s="129">
        <v>30769980</v>
      </c>
      <c r="E17" s="123">
        <v>13119920</v>
      </c>
      <c r="F17" s="123">
        <v>9037264</v>
      </c>
      <c r="G17" s="123">
        <v>256061611</v>
      </c>
      <c r="H17" s="123">
        <v>7448503</v>
      </c>
      <c r="I17" s="123">
        <v>10618188</v>
      </c>
      <c r="J17" s="123">
        <v>327055466</v>
      </c>
      <c r="K17" s="123">
        <v>68712865</v>
      </c>
      <c r="L17" s="123">
        <v>7376319</v>
      </c>
      <c r="M17" s="123">
        <v>4365367</v>
      </c>
      <c r="N17" s="123">
        <v>1714095</v>
      </c>
      <c r="O17" s="123">
        <v>245308994</v>
      </c>
      <c r="P17" s="123">
        <v>133324634</v>
      </c>
      <c r="Q17" s="123">
        <v>1054787</v>
      </c>
      <c r="R17" s="123">
        <v>33731200</v>
      </c>
      <c r="S17" s="123">
        <v>5657288</v>
      </c>
      <c r="T17" s="126">
        <v>1327740</v>
      </c>
      <c r="U17" s="18"/>
      <c r="V17" s="67"/>
      <c r="W17" s="67"/>
      <c r="X17" s="18"/>
      <c r="Y17" s="18"/>
      <c r="Z17" s="70"/>
      <c r="AA17" s="70"/>
      <c r="AB17" s="18"/>
      <c r="AC17" s="18"/>
      <c r="AD17" s="69"/>
      <c r="AE17" s="69"/>
      <c r="AF17" s="18"/>
      <c r="AG17" s="19">
        <f t="shared" si="2"/>
        <v>327055466</v>
      </c>
      <c r="AH17" s="19">
        <f t="shared" si="3"/>
        <v>327055466</v>
      </c>
      <c r="AI17" s="19">
        <f t="shared" si="4"/>
        <v>0</v>
      </c>
    </row>
    <row r="18" spans="1:35" s="66" customFormat="1" ht="15" customHeight="1">
      <c r="A18" s="93"/>
      <c r="B18" s="94"/>
      <c r="C18" s="95" t="s">
        <v>46</v>
      </c>
      <c r="D18" s="129">
        <v>22007117</v>
      </c>
      <c r="E18" s="123">
        <v>6031668</v>
      </c>
      <c r="F18" s="123">
        <v>5497150</v>
      </c>
      <c r="G18" s="123">
        <v>42251188</v>
      </c>
      <c r="H18" s="123">
        <v>0</v>
      </c>
      <c r="I18" s="123">
        <v>48446</v>
      </c>
      <c r="J18" s="123">
        <v>75835569</v>
      </c>
      <c r="K18" s="123">
        <v>30340682</v>
      </c>
      <c r="L18" s="123">
        <v>7493542</v>
      </c>
      <c r="M18" s="123">
        <v>4281299</v>
      </c>
      <c r="N18" s="123">
        <v>1673719</v>
      </c>
      <c r="O18" s="123">
        <v>36420377</v>
      </c>
      <c r="P18" s="123">
        <v>30433275</v>
      </c>
      <c r="Q18" s="123">
        <v>626289</v>
      </c>
      <c r="R18" s="123">
        <v>190261</v>
      </c>
      <c r="S18" s="123">
        <v>1580968</v>
      </c>
      <c r="T18" s="126">
        <v>391006</v>
      </c>
      <c r="U18" s="18"/>
      <c r="V18" s="67"/>
      <c r="W18" s="67"/>
      <c r="X18" s="18"/>
      <c r="Y18" s="18"/>
      <c r="Z18" s="70"/>
      <c r="AA18" s="70"/>
      <c r="AB18" s="18"/>
      <c r="AC18" s="18"/>
      <c r="AD18" s="69"/>
      <c r="AE18" s="69"/>
      <c r="AF18" s="18"/>
      <c r="AG18" s="19">
        <f t="shared" si="2"/>
        <v>75835569</v>
      </c>
      <c r="AH18" s="19">
        <f t="shared" si="3"/>
        <v>75835569</v>
      </c>
      <c r="AI18" s="19">
        <f t="shared" si="4"/>
        <v>0</v>
      </c>
    </row>
    <row r="19" spans="1:35" s="66" customFormat="1" ht="15" customHeight="1">
      <c r="A19" s="93"/>
      <c r="B19" s="94"/>
      <c r="C19" s="95" t="s">
        <v>47</v>
      </c>
      <c r="D19" s="129">
        <v>103958753</v>
      </c>
      <c r="E19" s="123">
        <v>61678888</v>
      </c>
      <c r="F19" s="123">
        <v>16126859</v>
      </c>
      <c r="G19" s="123">
        <v>157466847</v>
      </c>
      <c r="H19" s="123">
        <v>7993154</v>
      </c>
      <c r="I19" s="123">
        <v>5124845</v>
      </c>
      <c r="J19" s="123">
        <v>352349346</v>
      </c>
      <c r="K19" s="123">
        <v>117915905</v>
      </c>
      <c r="L19" s="123">
        <v>38549562</v>
      </c>
      <c r="M19" s="123">
        <v>12848121</v>
      </c>
      <c r="N19" s="123">
        <v>8413702</v>
      </c>
      <c r="O19" s="123">
        <v>177644430</v>
      </c>
      <c r="P19" s="123">
        <v>126191043</v>
      </c>
      <c r="Q19" s="123">
        <v>1927752</v>
      </c>
      <c r="R19" s="123">
        <v>13983603</v>
      </c>
      <c r="S19" s="123">
        <v>18239449</v>
      </c>
      <c r="T19" s="126">
        <v>3051588</v>
      </c>
      <c r="U19" s="18"/>
      <c r="V19" s="67"/>
      <c r="W19" s="67"/>
      <c r="X19" s="18"/>
      <c r="Y19" s="18"/>
      <c r="Z19" s="70"/>
      <c r="AA19" s="70"/>
      <c r="AB19" s="18"/>
      <c r="AC19" s="18"/>
      <c r="AD19" s="69"/>
      <c r="AE19" s="69"/>
      <c r="AF19" s="18"/>
      <c r="AG19" s="19">
        <f t="shared" si="2"/>
        <v>352349346</v>
      </c>
      <c r="AH19" s="19">
        <f t="shared" si="3"/>
        <v>352349346</v>
      </c>
      <c r="AI19" s="19">
        <f t="shared" si="4"/>
        <v>0</v>
      </c>
    </row>
    <row r="20" spans="1:35" s="66" customFormat="1" ht="15" customHeight="1">
      <c r="A20" s="93"/>
      <c r="B20" s="94"/>
      <c r="C20" s="95" t="s">
        <v>48</v>
      </c>
      <c r="D20" s="129">
        <v>19643758</v>
      </c>
      <c r="E20" s="123">
        <v>12672316</v>
      </c>
      <c r="F20" s="123">
        <v>11605678</v>
      </c>
      <c r="G20" s="123">
        <v>17460521</v>
      </c>
      <c r="H20" s="123">
        <v>4175706</v>
      </c>
      <c r="I20" s="123">
        <v>0</v>
      </c>
      <c r="J20" s="123">
        <v>65557979</v>
      </c>
      <c r="K20" s="123">
        <v>41012488</v>
      </c>
      <c r="L20" s="123">
        <v>4926355</v>
      </c>
      <c r="M20" s="123">
        <v>3495897</v>
      </c>
      <c r="N20" s="123">
        <v>1142213</v>
      </c>
      <c r="O20" s="123">
        <v>16775865</v>
      </c>
      <c r="P20" s="123">
        <v>10954996</v>
      </c>
      <c r="Q20" s="123">
        <v>179573</v>
      </c>
      <c r="R20" s="123">
        <v>0</v>
      </c>
      <c r="S20" s="123">
        <v>2843271</v>
      </c>
      <c r="T20" s="126">
        <v>763843</v>
      </c>
      <c r="U20" s="18"/>
      <c r="V20" s="67"/>
      <c r="W20" s="67"/>
      <c r="X20" s="18"/>
      <c r="Y20" s="18"/>
      <c r="Z20" s="70"/>
      <c r="AA20" s="70"/>
      <c r="AB20" s="18"/>
      <c r="AC20" s="18"/>
      <c r="AD20" s="69"/>
      <c r="AE20" s="69"/>
      <c r="AF20" s="18"/>
      <c r="AG20" s="19">
        <f t="shared" si="2"/>
        <v>65557979</v>
      </c>
      <c r="AH20" s="19">
        <f t="shared" si="3"/>
        <v>65557979</v>
      </c>
      <c r="AI20" s="19">
        <f t="shared" si="4"/>
        <v>0</v>
      </c>
    </row>
    <row r="21" spans="1:35" s="21" customFormat="1" ht="15" customHeight="1">
      <c r="A21" s="88"/>
      <c r="B21" s="89"/>
      <c r="C21" s="96"/>
      <c r="D21" s="117"/>
      <c r="E21" s="97"/>
      <c r="F21" s="97"/>
      <c r="G21" s="97"/>
      <c r="H21" s="97"/>
      <c r="I21" s="97"/>
      <c r="J21" s="98"/>
      <c r="K21" s="97"/>
      <c r="L21" s="97"/>
      <c r="M21" s="97"/>
      <c r="N21" s="97"/>
      <c r="O21" s="97"/>
      <c r="P21" s="97"/>
      <c r="Q21" s="97"/>
      <c r="R21" s="97"/>
      <c r="S21" s="97"/>
      <c r="T21" s="99"/>
      <c r="U21" s="19"/>
      <c r="V21" s="71"/>
      <c r="W21" s="71"/>
      <c r="X21" s="19"/>
      <c r="Y21" s="19"/>
      <c r="Z21" s="33"/>
      <c r="AA21" s="33"/>
      <c r="AB21" s="19"/>
      <c r="AC21" s="19"/>
      <c r="AD21" s="34"/>
      <c r="AE21" s="34"/>
      <c r="AF21" s="19"/>
      <c r="AG21" s="19"/>
      <c r="AH21" s="19"/>
      <c r="AI21" s="19"/>
    </row>
    <row r="22" spans="1:35" s="21" customFormat="1" ht="15" customHeight="1">
      <c r="A22" s="88"/>
      <c r="B22" s="89" t="s">
        <v>37</v>
      </c>
      <c r="C22" s="100" t="s">
        <v>2</v>
      </c>
      <c r="D22" s="117">
        <v>53051103</v>
      </c>
      <c r="E22" s="97">
        <v>9164732</v>
      </c>
      <c r="F22" s="97">
        <v>12275899</v>
      </c>
      <c r="G22" s="97">
        <v>66368534</v>
      </c>
      <c r="H22" s="97">
        <v>312975</v>
      </c>
      <c r="I22" s="97">
        <v>12393500</v>
      </c>
      <c r="J22" s="98">
        <v>153566743</v>
      </c>
      <c r="K22" s="97">
        <v>53284230</v>
      </c>
      <c r="L22" s="97">
        <v>16132116</v>
      </c>
      <c r="M22" s="97">
        <v>11970900</v>
      </c>
      <c r="N22" s="97">
        <v>1118906</v>
      </c>
      <c r="O22" s="97">
        <v>78702856</v>
      </c>
      <c r="P22" s="97">
        <v>51249616</v>
      </c>
      <c r="Q22" s="97">
        <v>537384</v>
      </c>
      <c r="R22" s="97">
        <v>10002453</v>
      </c>
      <c r="S22" s="97">
        <v>5447541</v>
      </c>
      <c r="T22" s="99">
        <v>22780</v>
      </c>
      <c r="U22" s="19"/>
      <c r="V22" s="71">
        <v>282985</v>
      </c>
      <c r="W22" s="71">
        <v>160075</v>
      </c>
      <c r="X22" s="19"/>
      <c r="Y22" s="19"/>
      <c r="Z22" s="19"/>
      <c r="AA22" s="19"/>
      <c r="AB22" s="19">
        <v>11141</v>
      </c>
      <c r="AC22" s="19">
        <v>11977</v>
      </c>
      <c r="AD22" s="34"/>
      <c r="AE22" s="34"/>
      <c r="AF22" s="19"/>
      <c r="AG22" s="19">
        <f>SUM(D22:I22)</f>
        <v>153566743</v>
      </c>
      <c r="AH22" s="19">
        <f>K22+L22+O22+S22</f>
        <v>153566743</v>
      </c>
      <c r="AI22" s="19">
        <f>AG22-AH22</f>
        <v>0</v>
      </c>
    </row>
    <row r="23" spans="1:35" s="21" customFormat="1" ht="15" customHeight="1">
      <c r="A23" s="88"/>
      <c r="B23" s="89"/>
      <c r="C23" s="100"/>
      <c r="D23" s="117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  <c r="Q23" s="97"/>
      <c r="R23" s="97"/>
      <c r="S23" s="97"/>
      <c r="T23" s="99"/>
      <c r="U23" s="19"/>
      <c r="V23" s="71"/>
      <c r="W23" s="71"/>
      <c r="X23" s="19"/>
      <c r="Y23" s="19"/>
      <c r="Z23" s="19"/>
      <c r="AA23" s="19"/>
      <c r="AB23" s="19"/>
      <c r="AC23" s="19"/>
      <c r="AD23" s="34"/>
      <c r="AE23" s="34"/>
      <c r="AF23" s="19"/>
      <c r="AG23" s="19"/>
      <c r="AH23" s="19"/>
      <c r="AI23" s="19"/>
    </row>
    <row r="24" spans="1:35" s="21" customFormat="1" ht="15" customHeight="1">
      <c r="A24" s="101"/>
      <c r="B24" s="102" t="s">
        <v>31</v>
      </c>
      <c r="C24" s="100" t="s">
        <v>32</v>
      </c>
      <c r="D24" s="117">
        <v>2632424</v>
      </c>
      <c r="E24" s="97">
        <v>8926080</v>
      </c>
      <c r="F24" s="97">
        <v>1204806</v>
      </c>
      <c r="G24" s="97">
        <v>15614217</v>
      </c>
      <c r="H24" s="97">
        <v>0</v>
      </c>
      <c r="I24" s="97">
        <v>1789</v>
      </c>
      <c r="J24" s="98">
        <v>28379316</v>
      </c>
      <c r="K24" s="97">
        <v>10700224</v>
      </c>
      <c r="L24" s="97">
        <v>907460</v>
      </c>
      <c r="M24" s="97">
        <v>575425</v>
      </c>
      <c r="N24" s="97">
        <v>569460</v>
      </c>
      <c r="O24" s="97">
        <v>16387948</v>
      </c>
      <c r="P24" s="97">
        <v>14504375</v>
      </c>
      <c r="Q24" s="97">
        <v>0</v>
      </c>
      <c r="R24" s="97">
        <v>165443</v>
      </c>
      <c r="S24" s="97">
        <v>383684</v>
      </c>
      <c r="T24" s="99">
        <v>0</v>
      </c>
      <c r="U24" s="19"/>
      <c r="V24" s="73"/>
      <c r="W24" s="73"/>
      <c r="X24" s="19"/>
      <c r="Y24" s="19"/>
      <c r="Z24" s="19"/>
      <c r="AA24" s="19"/>
      <c r="AB24" s="19"/>
      <c r="AC24" s="19"/>
      <c r="AD24" s="34"/>
      <c r="AE24" s="34"/>
      <c r="AF24" s="19"/>
      <c r="AG24" s="19">
        <f>SUM(D24:I24)</f>
        <v>28379316</v>
      </c>
      <c r="AH24" s="19">
        <f>K24+L24+O24+S24</f>
        <v>28379316</v>
      </c>
      <c r="AI24" s="19">
        <f>AG24-AH24</f>
        <v>0</v>
      </c>
    </row>
    <row r="25" spans="1:35" s="21" customFormat="1" ht="15" customHeight="1">
      <c r="A25" s="101"/>
      <c r="B25" s="102"/>
      <c r="C25" s="100" t="s">
        <v>33</v>
      </c>
      <c r="D25" s="117">
        <v>3871596</v>
      </c>
      <c r="E25" s="97">
        <v>5193422</v>
      </c>
      <c r="F25" s="97">
        <v>1938106</v>
      </c>
      <c r="G25" s="97">
        <v>15889639</v>
      </c>
      <c r="H25" s="97">
        <v>0</v>
      </c>
      <c r="I25" s="97">
        <v>19370</v>
      </c>
      <c r="J25" s="98">
        <v>26912133</v>
      </c>
      <c r="K25" s="97">
        <v>9662838</v>
      </c>
      <c r="L25" s="97">
        <v>620240</v>
      </c>
      <c r="M25" s="97">
        <v>27500</v>
      </c>
      <c r="N25" s="97">
        <v>534835</v>
      </c>
      <c r="O25" s="97">
        <v>16083913</v>
      </c>
      <c r="P25" s="97">
        <v>13285700</v>
      </c>
      <c r="Q25" s="97">
        <v>22875</v>
      </c>
      <c r="R25" s="97">
        <v>17191</v>
      </c>
      <c r="S25" s="97">
        <v>545142</v>
      </c>
      <c r="T25" s="99">
        <v>16000</v>
      </c>
      <c r="U25" s="19"/>
      <c r="V25" s="73"/>
      <c r="W25" s="73"/>
      <c r="X25" s="19"/>
      <c r="Y25" s="19"/>
      <c r="Z25" s="19"/>
      <c r="AA25" s="19"/>
      <c r="AB25" s="19"/>
      <c r="AC25" s="19"/>
      <c r="AD25" s="34"/>
      <c r="AE25" s="34"/>
      <c r="AF25" s="19"/>
      <c r="AG25" s="19"/>
      <c r="AH25" s="19"/>
      <c r="AI25" s="19"/>
    </row>
    <row r="26" spans="1:35" s="21" customFormat="1" ht="15" customHeight="1">
      <c r="A26" s="103"/>
      <c r="B26" s="104"/>
      <c r="C26" s="100" t="s">
        <v>49</v>
      </c>
      <c r="D26" s="78">
        <v>12005108</v>
      </c>
      <c r="E26" s="105">
        <v>2746109</v>
      </c>
      <c r="F26" s="105">
        <v>3865301</v>
      </c>
      <c r="G26" s="105">
        <v>22739225</v>
      </c>
      <c r="H26" s="105">
        <v>8549871</v>
      </c>
      <c r="I26" s="105">
        <v>6350548</v>
      </c>
      <c r="J26" s="98">
        <v>56256162</v>
      </c>
      <c r="K26" s="97">
        <v>11941236</v>
      </c>
      <c r="L26" s="97">
        <v>310981</v>
      </c>
      <c r="M26" s="97">
        <v>296440</v>
      </c>
      <c r="N26" s="97">
        <v>14540</v>
      </c>
      <c r="O26" s="97">
        <v>33892594</v>
      </c>
      <c r="P26" s="97">
        <v>22397245</v>
      </c>
      <c r="Q26" s="97">
        <v>751868</v>
      </c>
      <c r="R26" s="97">
        <v>2145538</v>
      </c>
      <c r="S26" s="97">
        <v>10111351</v>
      </c>
      <c r="T26" s="99">
        <v>62572</v>
      </c>
      <c r="U26" s="19"/>
      <c r="V26" s="71"/>
      <c r="W26" s="71"/>
      <c r="X26" s="19"/>
      <c r="Y26" s="19"/>
      <c r="Z26" s="19"/>
      <c r="AA26" s="71"/>
      <c r="AB26" s="71"/>
      <c r="AC26" s="71"/>
      <c r="AD26" s="34"/>
      <c r="AE26" s="34"/>
      <c r="AF26" s="19"/>
      <c r="AG26" s="19"/>
      <c r="AH26" s="19"/>
      <c r="AI26" s="19"/>
    </row>
    <row r="27" spans="1:35" s="21" customFormat="1" ht="15" customHeight="1">
      <c r="A27" s="101"/>
      <c r="B27" s="102"/>
      <c r="C27" s="100" t="s">
        <v>50</v>
      </c>
      <c r="D27" s="117">
        <v>4218182</v>
      </c>
      <c r="E27" s="97">
        <v>4227761</v>
      </c>
      <c r="F27" s="97">
        <v>854354</v>
      </c>
      <c r="G27" s="97">
        <v>12595009</v>
      </c>
      <c r="H27" s="97">
        <v>876401</v>
      </c>
      <c r="I27" s="97">
        <v>0</v>
      </c>
      <c r="J27" s="98">
        <v>22771707</v>
      </c>
      <c r="K27" s="97">
        <v>10039024</v>
      </c>
      <c r="L27" s="97">
        <v>2210722</v>
      </c>
      <c r="M27" s="97">
        <v>1393461</v>
      </c>
      <c r="N27" s="97">
        <v>817141</v>
      </c>
      <c r="O27" s="97">
        <v>10477278</v>
      </c>
      <c r="P27" s="97">
        <v>7666747</v>
      </c>
      <c r="Q27" s="97">
        <v>289460</v>
      </c>
      <c r="R27" s="97">
        <v>65680</v>
      </c>
      <c r="S27" s="97">
        <v>44683</v>
      </c>
      <c r="T27" s="99">
        <v>10775</v>
      </c>
      <c r="U27" s="19"/>
      <c r="V27" s="73"/>
      <c r="W27" s="73"/>
      <c r="X27" s="19"/>
      <c r="Y27" s="19"/>
      <c r="Z27" s="19"/>
      <c r="AA27" s="19"/>
      <c r="AB27" s="19"/>
      <c r="AC27" s="19"/>
      <c r="AD27" s="34"/>
      <c r="AE27" s="34"/>
      <c r="AF27" s="19"/>
      <c r="AG27" s="19"/>
      <c r="AH27" s="19"/>
      <c r="AI27" s="19"/>
    </row>
    <row r="28" spans="1:35" s="21" customFormat="1" ht="15" customHeight="1">
      <c r="A28" s="101"/>
      <c r="B28" s="102"/>
      <c r="C28" s="100" t="s">
        <v>51</v>
      </c>
      <c r="D28" s="117">
        <v>5476539</v>
      </c>
      <c r="E28" s="97">
        <v>6587190</v>
      </c>
      <c r="F28" s="97">
        <v>296577</v>
      </c>
      <c r="G28" s="97">
        <v>23402287</v>
      </c>
      <c r="H28" s="97">
        <v>0</v>
      </c>
      <c r="I28" s="97">
        <v>0</v>
      </c>
      <c r="J28" s="98">
        <v>35762593</v>
      </c>
      <c r="K28" s="97">
        <v>11495502</v>
      </c>
      <c r="L28" s="97">
        <v>3975968</v>
      </c>
      <c r="M28" s="97">
        <v>1703534</v>
      </c>
      <c r="N28" s="97">
        <v>1718840</v>
      </c>
      <c r="O28" s="97">
        <v>15150268</v>
      </c>
      <c r="P28" s="97">
        <v>11386160</v>
      </c>
      <c r="Q28" s="97">
        <v>253</v>
      </c>
      <c r="R28" s="97">
        <v>565242</v>
      </c>
      <c r="S28" s="97">
        <v>5140855</v>
      </c>
      <c r="T28" s="99">
        <v>23240</v>
      </c>
      <c r="U28" s="19"/>
      <c r="V28" s="73"/>
      <c r="W28" s="73"/>
      <c r="X28" s="19"/>
      <c r="Y28" s="19"/>
      <c r="Z28" s="19"/>
      <c r="AA28" s="19"/>
      <c r="AB28" s="19"/>
      <c r="AC28" s="19"/>
      <c r="AD28" s="34"/>
      <c r="AE28" s="34"/>
      <c r="AF28" s="19"/>
      <c r="AG28" s="19"/>
      <c r="AH28" s="19"/>
      <c r="AI28" s="19"/>
    </row>
    <row r="29" spans="1:35" s="21" customFormat="1" ht="15" customHeight="1">
      <c r="A29" s="101"/>
      <c r="B29" s="102"/>
      <c r="C29" s="100" t="s">
        <v>52</v>
      </c>
      <c r="D29" s="117">
        <v>9379144</v>
      </c>
      <c r="E29" s="97">
        <v>7479913</v>
      </c>
      <c r="F29" s="97">
        <v>1955168</v>
      </c>
      <c r="G29" s="97">
        <v>25245983</v>
      </c>
      <c r="H29" s="97">
        <v>1181400</v>
      </c>
      <c r="I29" s="97">
        <v>89149</v>
      </c>
      <c r="J29" s="98">
        <v>45330757</v>
      </c>
      <c r="K29" s="97">
        <v>15807089</v>
      </c>
      <c r="L29" s="97">
        <v>4243105</v>
      </c>
      <c r="M29" s="97">
        <v>2690830</v>
      </c>
      <c r="N29" s="97">
        <v>1145601</v>
      </c>
      <c r="O29" s="97">
        <v>20704163</v>
      </c>
      <c r="P29" s="97">
        <v>14659661</v>
      </c>
      <c r="Q29" s="97">
        <v>371634</v>
      </c>
      <c r="R29" s="97">
        <v>1296927</v>
      </c>
      <c r="S29" s="97">
        <v>4576400</v>
      </c>
      <c r="T29" s="99">
        <v>344611</v>
      </c>
      <c r="U29" s="73"/>
      <c r="V29" s="19"/>
      <c r="W29" s="73"/>
      <c r="X29" s="74"/>
      <c r="Y29" s="19"/>
      <c r="Z29" s="19"/>
      <c r="AA29" s="19"/>
      <c r="AB29" s="19"/>
      <c r="AC29" s="19"/>
      <c r="AD29" s="19"/>
      <c r="AE29" s="34"/>
      <c r="AF29" s="34"/>
      <c r="AG29" s="19"/>
      <c r="AH29" s="19"/>
      <c r="AI29" s="19"/>
    </row>
    <row r="30" spans="1:35" s="21" customFormat="1" ht="15" customHeight="1">
      <c r="A30" s="101"/>
      <c r="B30" s="102"/>
      <c r="C30" s="100"/>
      <c r="D30" s="117"/>
      <c r="E30" s="97"/>
      <c r="F30" s="97"/>
      <c r="G30" s="97"/>
      <c r="H30" s="97"/>
      <c r="I30" s="97"/>
      <c r="J30" s="98"/>
      <c r="K30" s="97"/>
      <c r="L30" s="97"/>
      <c r="M30" s="97"/>
      <c r="N30" s="97"/>
      <c r="O30" s="97"/>
      <c r="P30" s="97"/>
      <c r="Q30" s="97"/>
      <c r="R30" s="97"/>
      <c r="S30" s="97"/>
      <c r="T30" s="99"/>
      <c r="U30" s="19"/>
      <c r="V30" s="73"/>
      <c r="W30" s="73"/>
      <c r="X30" s="19"/>
      <c r="Y30" s="19"/>
      <c r="Z30" s="19"/>
      <c r="AA30" s="19"/>
      <c r="AB30" s="19"/>
      <c r="AC30" s="19"/>
      <c r="AD30" s="34"/>
      <c r="AE30" s="34"/>
      <c r="AF30" s="19"/>
      <c r="AG30" s="19"/>
      <c r="AH30" s="19"/>
      <c r="AI30" s="19"/>
    </row>
    <row r="31" spans="1:35" s="21" customFormat="1" ht="15" customHeight="1">
      <c r="A31" s="101"/>
      <c r="B31" s="102"/>
      <c r="C31" s="100" t="s">
        <v>53</v>
      </c>
      <c r="D31" s="117">
        <v>17541768</v>
      </c>
      <c r="E31" s="97">
        <v>21069374</v>
      </c>
      <c r="F31" s="97">
        <v>2613484</v>
      </c>
      <c r="G31" s="97">
        <v>40749117</v>
      </c>
      <c r="H31" s="97">
        <v>1267434</v>
      </c>
      <c r="I31" s="97">
        <v>0</v>
      </c>
      <c r="J31" s="98">
        <v>83241177</v>
      </c>
      <c r="K31" s="97">
        <v>31718331</v>
      </c>
      <c r="L31" s="97">
        <v>16033716</v>
      </c>
      <c r="M31" s="97">
        <v>6134322</v>
      </c>
      <c r="N31" s="97">
        <v>1270576</v>
      </c>
      <c r="O31" s="97">
        <v>33229622</v>
      </c>
      <c r="P31" s="97">
        <v>21747110</v>
      </c>
      <c r="Q31" s="97">
        <v>506295</v>
      </c>
      <c r="R31" s="97">
        <v>2231491</v>
      </c>
      <c r="S31" s="97">
        <v>2259508</v>
      </c>
      <c r="T31" s="99">
        <v>757131</v>
      </c>
      <c r="U31" s="19"/>
      <c r="V31" s="73"/>
      <c r="W31" s="73"/>
      <c r="X31" s="19"/>
      <c r="Y31" s="19"/>
      <c r="Z31" s="19"/>
      <c r="AA31" s="19"/>
      <c r="AB31" s="19"/>
      <c r="AC31" s="19"/>
      <c r="AD31" s="34"/>
      <c r="AE31" s="34"/>
      <c r="AF31" s="19"/>
      <c r="AG31" s="19"/>
      <c r="AH31" s="19"/>
      <c r="AI31" s="19"/>
    </row>
    <row r="32" spans="1:35" s="21" customFormat="1" ht="15" customHeight="1">
      <c r="A32" s="101"/>
      <c r="B32" s="102"/>
      <c r="C32" s="100" t="s">
        <v>54</v>
      </c>
      <c r="D32" s="117">
        <v>12028553</v>
      </c>
      <c r="E32" s="97">
        <v>15370251</v>
      </c>
      <c r="F32" s="97">
        <v>2850459</v>
      </c>
      <c r="G32" s="97">
        <v>22497195</v>
      </c>
      <c r="H32" s="97">
        <v>1983824</v>
      </c>
      <c r="I32" s="97">
        <v>122149</v>
      </c>
      <c r="J32" s="98">
        <v>54852431</v>
      </c>
      <c r="K32" s="97">
        <v>17804150</v>
      </c>
      <c r="L32" s="97">
        <v>4586150</v>
      </c>
      <c r="M32" s="97">
        <v>3724900</v>
      </c>
      <c r="N32" s="97">
        <v>358433</v>
      </c>
      <c r="O32" s="97">
        <v>30691578</v>
      </c>
      <c r="P32" s="97">
        <v>12892864</v>
      </c>
      <c r="Q32" s="97">
        <v>1118427</v>
      </c>
      <c r="R32" s="97">
        <v>4950934</v>
      </c>
      <c r="S32" s="97">
        <v>1770553</v>
      </c>
      <c r="T32" s="99">
        <v>828757</v>
      </c>
      <c r="U32" s="19"/>
      <c r="V32" s="73"/>
      <c r="W32" s="73"/>
      <c r="X32" s="19"/>
      <c r="Y32" s="19"/>
      <c r="Z32" s="19"/>
      <c r="AA32" s="19"/>
      <c r="AB32" s="19"/>
      <c r="AC32" s="19"/>
      <c r="AD32" s="34"/>
      <c r="AE32" s="34"/>
      <c r="AF32" s="19"/>
      <c r="AG32" s="19"/>
      <c r="AH32" s="19"/>
      <c r="AI32" s="19"/>
    </row>
    <row r="33" spans="1:35" s="21" customFormat="1" ht="15" customHeight="1">
      <c r="A33" s="101"/>
      <c r="B33" s="102"/>
      <c r="C33" s="100" t="s">
        <v>55</v>
      </c>
      <c r="D33" s="117">
        <v>7008781</v>
      </c>
      <c r="E33" s="97">
        <v>14007117</v>
      </c>
      <c r="F33" s="97">
        <v>1243590</v>
      </c>
      <c r="G33" s="97">
        <v>23923129</v>
      </c>
      <c r="H33" s="97">
        <v>0</v>
      </c>
      <c r="I33" s="97">
        <v>3698532</v>
      </c>
      <c r="J33" s="98">
        <v>49881149</v>
      </c>
      <c r="K33" s="97">
        <v>12311719</v>
      </c>
      <c r="L33" s="97">
        <v>2430171</v>
      </c>
      <c r="M33" s="97">
        <v>34200</v>
      </c>
      <c r="N33" s="97">
        <v>1273235</v>
      </c>
      <c r="O33" s="97">
        <v>34250579</v>
      </c>
      <c r="P33" s="97">
        <v>14719405</v>
      </c>
      <c r="Q33" s="97">
        <v>836300</v>
      </c>
      <c r="R33" s="97">
        <v>7372852</v>
      </c>
      <c r="S33" s="97">
        <v>888680</v>
      </c>
      <c r="T33" s="99">
        <v>89424</v>
      </c>
      <c r="U33" s="19"/>
      <c r="V33" s="73"/>
      <c r="W33" s="73"/>
      <c r="X33" s="19"/>
      <c r="Y33" s="19"/>
      <c r="Z33" s="19"/>
      <c r="AA33" s="19"/>
      <c r="AB33" s="19"/>
      <c r="AC33" s="19"/>
      <c r="AD33" s="34"/>
      <c r="AE33" s="34"/>
      <c r="AF33" s="19"/>
      <c r="AG33" s="19"/>
      <c r="AH33" s="19"/>
      <c r="AI33" s="19"/>
    </row>
    <row r="34" spans="1:35" s="21" customFormat="1" ht="15" customHeight="1">
      <c r="A34" s="101"/>
      <c r="B34" s="102"/>
      <c r="C34" s="100" t="s">
        <v>56</v>
      </c>
      <c r="D34" s="117">
        <v>29919598</v>
      </c>
      <c r="E34" s="97">
        <v>49938037</v>
      </c>
      <c r="F34" s="97">
        <v>2860188</v>
      </c>
      <c r="G34" s="97">
        <v>66906692</v>
      </c>
      <c r="H34" s="97">
        <v>12482468</v>
      </c>
      <c r="I34" s="97">
        <v>521119</v>
      </c>
      <c r="J34" s="98">
        <v>162628102</v>
      </c>
      <c r="K34" s="97">
        <v>43809474</v>
      </c>
      <c r="L34" s="97">
        <v>8786604</v>
      </c>
      <c r="M34" s="97">
        <v>4864450</v>
      </c>
      <c r="N34" s="97">
        <v>4373190</v>
      </c>
      <c r="O34" s="97">
        <v>99008450</v>
      </c>
      <c r="P34" s="97">
        <v>43701837</v>
      </c>
      <c r="Q34" s="97">
        <v>2231201</v>
      </c>
      <c r="R34" s="97">
        <v>7876701</v>
      </c>
      <c r="S34" s="97">
        <v>11023574</v>
      </c>
      <c r="T34" s="99">
        <v>2878429</v>
      </c>
      <c r="U34" s="19"/>
      <c r="V34" s="73"/>
      <c r="W34" s="73"/>
      <c r="X34" s="19"/>
      <c r="Y34" s="19"/>
      <c r="Z34" s="19"/>
      <c r="AA34" s="19"/>
      <c r="AB34" s="19"/>
      <c r="AC34" s="19"/>
      <c r="AD34" s="34"/>
      <c r="AE34" s="34"/>
      <c r="AF34" s="19"/>
      <c r="AG34" s="19"/>
      <c r="AH34" s="19"/>
      <c r="AI34" s="19"/>
    </row>
    <row r="35" spans="1:35" s="21" customFormat="1" ht="15" customHeight="1">
      <c r="A35" s="101"/>
      <c r="B35" s="102"/>
      <c r="C35" s="100" t="s">
        <v>57</v>
      </c>
      <c r="D35" s="117">
        <v>22887291</v>
      </c>
      <c r="E35" s="97">
        <v>22533201</v>
      </c>
      <c r="F35" s="97">
        <v>8466419</v>
      </c>
      <c r="G35" s="97">
        <v>59645084</v>
      </c>
      <c r="H35" s="97">
        <v>40156325</v>
      </c>
      <c r="I35" s="97">
        <v>784077</v>
      </c>
      <c r="J35" s="98">
        <v>154472397</v>
      </c>
      <c r="K35" s="97">
        <v>50819645</v>
      </c>
      <c r="L35" s="97">
        <v>12100615</v>
      </c>
      <c r="M35" s="97">
        <v>5269900</v>
      </c>
      <c r="N35" s="97">
        <v>4383359</v>
      </c>
      <c r="O35" s="97">
        <v>75999979</v>
      </c>
      <c r="P35" s="97">
        <v>38049784</v>
      </c>
      <c r="Q35" s="97">
        <v>82192</v>
      </c>
      <c r="R35" s="97">
        <v>13458993</v>
      </c>
      <c r="S35" s="97">
        <v>15552158</v>
      </c>
      <c r="T35" s="99">
        <v>564986</v>
      </c>
      <c r="U35" s="19"/>
      <c r="V35" s="73"/>
      <c r="W35" s="73"/>
      <c r="X35" s="19"/>
      <c r="Y35" s="19"/>
      <c r="Z35" s="19"/>
      <c r="AA35" s="19"/>
      <c r="AB35" s="19"/>
      <c r="AC35" s="19"/>
      <c r="AD35" s="34"/>
      <c r="AE35" s="34"/>
      <c r="AF35" s="19"/>
      <c r="AG35" s="19"/>
      <c r="AH35" s="19"/>
      <c r="AI35" s="19"/>
    </row>
    <row r="36" spans="1:35" s="21" customFormat="1" ht="15" customHeight="1">
      <c r="A36" s="101"/>
      <c r="B36" s="102"/>
      <c r="C36" s="100" t="s">
        <v>58</v>
      </c>
      <c r="D36" s="117">
        <v>295605353</v>
      </c>
      <c r="E36" s="97">
        <v>56095430</v>
      </c>
      <c r="F36" s="97">
        <v>44419646</v>
      </c>
      <c r="G36" s="98">
        <v>151051923</v>
      </c>
      <c r="H36" s="98">
        <v>86840460</v>
      </c>
      <c r="I36" s="97">
        <v>45564339</v>
      </c>
      <c r="J36" s="98">
        <v>679577151</v>
      </c>
      <c r="K36" s="97">
        <v>205599368</v>
      </c>
      <c r="L36" s="97">
        <v>300588101</v>
      </c>
      <c r="M36" s="97">
        <v>176019243</v>
      </c>
      <c r="N36" s="97">
        <v>11671887</v>
      </c>
      <c r="O36" s="97">
        <v>142619899</v>
      </c>
      <c r="P36" s="97">
        <v>44517796</v>
      </c>
      <c r="Q36" s="97">
        <v>25266263</v>
      </c>
      <c r="R36" s="97">
        <v>36545034</v>
      </c>
      <c r="S36" s="97">
        <v>30769783</v>
      </c>
      <c r="T36" s="99">
        <v>621862</v>
      </c>
      <c r="U36" s="19"/>
      <c r="V36" s="73"/>
      <c r="W36" s="73"/>
      <c r="X36" s="19"/>
      <c r="Y36" s="19"/>
      <c r="Z36" s="19"/>
      <c r="AA36" s="19"/>
      <c r="AB36" s="19"/>
      <c r="AC36" s="19"/>
      <c r="AD36" s="34"/>
      <c r="AE36" s="34"/>
      <c r="AF36" s="19"/>
      <c r="AG36" s="19"/>
      <c r="AH36" s="19"/>
      <c r="AI36" s="19"/>
    </row>
    <row r="37" spans="1:35" s="21" customFormat="1" ht="15" customHeight="1">
      <c r="A37" s="101"/>
      <c r="B37" s="102"/>
      <c r="C37" s="100" t="s">
        <v>59</v>
      </c>
      <c r="D37" s="78">
        <v>30682823</v>
      </c>
      <c r="E37" s="105">
        <v>13938274</v>
      </c>
      <c r="F37" s="105">
        <v>19904768</v>
      </c>
      <c r="G37" s="105">
        <v>104445897</v>
      </c>
      <c r="H37" s="105">
        <v>20578863</v>
      </c>
      <c r="I37" s="105">
        <v>32178734</v>
      </c>
      <c r="J37" s="98">
        <v>221729359</v>
      </c>
      <c r="K37" s="97">
        <v>74997423</v>
      </c>
      <c r="L37" s="97">
        <v>7284718</v>
      </c>
      <c r="M37" s="97">
        <v>5175000</v>
      </c>
      <c r="N37" s="97">
        <v>1253615</v>
      </c>
      <c r="O37" s="97">
        <v>134115293</v>
      </c>
      <c r="P37" s="97">
        <v>85485701</v>
      </c>
      <c r="Q37" s="97">
        <v>3799954</v>
      </c>
      <c r="R37" s="97">
        <v>21132265</v>
      </c>
      <c r="S37" s="97">
        <v>5331925</v>
      </c>
      <c r="T37" s="99">
        <v>49012</v>
      </c>
      <c r="U37" s="19"/>
      <c r="V37" s="73"/>
      <c r="W37" s="75"/>
      <c r="X37" s="19"/>
      <c r="Y37" s="19"/>
      <c r="Z37" s="19"/>
      <c r="AA37" s="19"/>
      <c r="AB37" s="19"/>
      <c r="AC37" s="22"/>
      <c r="AD37" s="34"/>
      <c r="AE37" s="34"/>
      <c r="AF37" s="19"/>
      <c r="AG37" s="19"/>
      <c r="AH37" s="19"/>
      <c r="AI37" s="19"/>
    </row>
    <row r="38" spans="1:35" s="21" customFormat="1" ht="15" customHeight="1">
      <c r="A38" s="101"/>
      <c r="B38" s="102"/>
      <c r="C38" s="100" t="s">
        <v>60</v>
      </c>
      <c r="D38" s="117">
        <v>5962592</v>
      </c>
      <c r="E38" s="97">
        <v>5839712</v>
      </c>
      <c r="F38" s="97">
        <v>1900495</v>
      </c>
      <c r="G38" s="97">
        <v>14348346</v>
      </c>
      <c r="H38" s="97">
        <v>2155985</v>
      </c>
      <c r="I38" s="97">
        <v>0</v>
      </c>
      <c r="J38" s="98">
        <v>30207130</v>
      </c>
      <c r="K38" s="97">
        <v>7808301</v>
      </c>
      <c r="L38" s="97">
        <v>6299713</v>
      </c>
      <c r="M38" s="97">
        <v>2615509</v>
      </c>
      <c r="N38" s="97">
        <v>935096</v>
      </c>
      <c r="O38" s="97">
        <v>12423770</v>
      </c>
      <c r="P38" s="97">
        <v>9200411</v>
      </c>
      <c r="Q38" s="97">
        <v>520953</v>
      </c>
      <c r="R38" s="97">
        <v>1856956</v>
      </c>
      <c r="S38" s="97">
        <v>3675346</v>
      </c>
      <c r="T38" s="99">
        <v>2214325</v>
      </c>
      <c r="U38" s="19"/>
      <c r="V38" s="73"/>
      <c r="W38" s="73"/>
      <c r="X38" s="19"/>
      <c r="Y38" s="19"/>
      <c r="Z38" s="19"/>
      <c r="AA38" s="19"/>
      <c r="AB38" s="19"/>
      <c r="AC38" s="19"/>
      <c r="AD38" s="34"/>
      <c r="AE38" s="34"/>
      <c r="AF38" s="19"/>
      <c r="AG38" s="19"/>
      <c r="AH38" s="19"/>
      <c r="AI38" s="19"/>
    </row>
    <row r="39" spans="1:35" s="21" customFormat="1" ht="15" customHeight="1">
      <c r="A39" s="101"/>
      <c r="B39" s="102"/>
      <c r="C39" s="100" t="s">
        <v>61</v>
      </c>
      <c r="D39" s="117">
        <v>10132178</v>
      </c>
      <c r="E39" s="97">
        <v>8320236</v>
      </c>
      <c r="F39" s="97">
        <v>2354343</v>
      </c>
      <c r="G39" s="97">
        <v>32675611</v>
      </c>
      <c r="H39" s="97">
        <v>1696467</v>
      </c>
      <c r="I39" s="97">
        <v>461046</v>
      </c>
      <c r="J39" s="98">
        <v>55639881</v>
      </c>
      <c r="K39" s="97">
        <v>19764588</v>
      </c>
      <c r="L39" s="97">
        <v>5877185</v>
      </c>
      <c r="M39" s="97">
        <v>2710799</v>
      </c>
      <c r="N39" s="97">
        <v>1492542</v>
      </c>
      <c r="O39" s="97">
        <v>27619522</v>
      </c>
      <c r="P39" s="97">
        <v>19980877</v>
      </c>
      <c r="Q39" s="97">
        <v>235152</v>
      </c>
      <c r="R39" s="97">
        <v>1175629</v>
      </c>
      <c r="S39" s="97">
        <v>2378586</v>
      </c>
      <c r="T39" s="99">
        <v>106897</v>
      </c>
      <c r="U39" s="19"/>
      <c r="V39" s="73"/>
      <c r="W39" s="73"/>
      <c r="X39" s="19"/>
      <c r="Y39" s="19"/>
      <c r="Z39" s="19"/>
      <c r="AA39" s="19"/>
      <c r="AB39" s="19"/>
      <c r="AC39" s="19"/>
      <c r="AD39" s="34"/>
      <c r="AE39" s="34"/>
      <c r="AF39" s="19"/>
      <c r="AG39" s="19"/>
      <c r="AH39" s="19"/>
      <c r="AI39" s="19"/>
    </row>
    <row r="40" spans="1:35" s="21" customFormat="1" ht="15" customHeight="1">
      <c r="A40" s="101"/>
      <c r="B40" s="102"/>
      <c r="C40" s="100"/>
      <c r="D40" s="117"/>
      <c r="E40" s="97"/>
      <c r="F40" s="97"/>
      <c r="G40" s="97"/>
      <c r="H40" s="97"/>
      <c r="I40" s="97"/>
      <c r="J40" s="98"/>
      <c r="K40" s="97"/>
      <c r="L40" s="97"/>
      <c r="M40" s="97"/>
      <c r="N40" s="97"/>
      <c r="O40" s="97"/>
      <c r="P40" s="97"/>
      <c r="Q40" s="97"/>
      <c r="R40" s="97"/>
      <c r="S40" s="97"/>
      <c r="T40" s="99"/>
      <c r="U40" s="19"/>
      <c r="V40" s="73"/>
      <c r="W40" s="73"/>
      <c r="X40" s="19"/>
      <c r="Y40" s="19"/>
      <c r="Z40" s="19"/>
      <c r="AA40" s="19"/>
      <c r="AB40" s="19"/>
      <c r="AC40" s="19"/>
      <c r="AD40" s="34"/>
      <c r="AE40" s="34"/>
      <c r="AF40" s="19"/>
      <c r="AG40" s="19"/>
      <c r="AH40" s="19"/>
      <c r="AI40" s="19"/>
    </row>
    <row r="41" spans="1:35" s="76" customFormat="1" ht="15" customHeight="1">
      <c r="A41" s="106"/>
      <c r="B41" s="107"/>
      <c r="C41" s="108" t="s">
        <v>62</v>
      </c>
      <c r="D41" s="79">
        <v>9450832</v>
      </c>
      <c r="E41" s="109">
        <v>2080246</v>
      </c>
      <c r="F41" s="109">
        <v>3854916</v>
      </c>
      <c r="G41" s="109">
        <v>65136512</v>
      </c>
      <c r="H41" s="109">
        <v>1519080</v>
      </c>
      <c r="I41" s="109">
        <v>6809695</v>
      </c>
      <c r="J41" s="109">
        <v>88851281</v>
      </c>
      <c r="K41" s="109">
        <v>37692337</v>
      </c>
      <c r="L41" s="109">
        <v>7109469</v>
      </c>
      <c r="M41" s="109">
        <v>3343083</v>
      </c>
      <c r="N41" s="109">
        <v>2692152</v>
      </c>
      <c r="O41" s="109">
        <v>43992483</v>
      </c>
      <c r="P41" s="109">
        <v>38395781</v>
      </c>
      <c r="Q41" s="109">
        <v>290350</v>
      </c>
      <c r="R41" s="109">
        <v>699410</v>
      </c>
      <c r="S41" s="109">
        <v>56992</v>
      </c>
      <c r="T41" s="110">
        <v>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19"/>
      <c r="AH41" s="19"/>
      <c r="AI41" s="19"/>
    </row>
    <row r="42" spans="1:35" s="21" customFormat="1" ht="15" customHeight="1">
      <c r="A42" s="101"/>
      <c r="B42" s="102"/>
      <c r="C42" s="100" t="s">
        <v>63</v>
      </c>
      <c r="D42" s="117">
        <v>10554375</v>
      </c>
      <c r="E42" s="97">
        <v>4673962</v>
      </c>
      <c r="F42" s="97">
        <v>2737190</v>
      </c>
      <c r="G42" s="97">
        <v>12786768</v>
      </c>
      <c r="H42" s="97">
        <v>6200</v>
      </c>
      <c r="I42" s="97">
        <v>1110834</v>
      </c>
      <c r="J42" s="98">
        <v>31869329</v>
      </c>
      <c r="K42" s="97">
        <v>11381002</v>
      </c>
      <c r="L42" s="97">
        <v>5367253</v>
      </c>
      <c r="M42" s="97">
        <v>2408589</v>
      </c>
      <c r="N42" s="97">
        <v>2066045</v>
      </c>
      <c r="O42" s="97">
        <v>14221637</v>
      </c>
      <c r="P42" s="97">
        <v>12193614</v>
      </c>
      <c r="Q42" s="97">
        <v>59137</v>
      </c>
      <c r="R42" s="97">
        <v>0</v>
      </c>
      <c r="S42" s="97">
        <v>899437</v>
      </c>
      <c r="T42" s="99">
        <v>54133</v>
      </c>
      <c r="U42" s="19"/>
      <c r="V42" s="73"/>
      <c r="W42" s="73"/>
      <c r="X42" s="19"/>
      <c r="Y42" s="19"/>
      <c r="Z42" s="19"/>
      <c r="AA42" s="19"/>
      <c r="AB42" s="19"/>
      <c r="AC42" s="19"/>
      <c r="AD42" s="34"/>
      <c r="AE42" s="34"/>
      <c r="AF42" s="19"/>
      <c r="AG42" s="19"/>
      <c r="AH42" s="19"/>
      <c r="AI42" s="19"/>
    </row>
    <row r="43" spans="1:35" s="21" customFormat="1" ht="15" customHeight="1">
      <c r="A43" s="101"/>
      <c r="B43" s="102"/>
      <c r="C43" s="100" t="s">
        <v>64</v>
      </c>
      <c r="D43" s="117">
        <v>9044638</v>
      </c>
      <c r="E43" s="97">
        <v>6089489</v>
      </c>
      <c r="F43" s="97">
        <v>2906580</v>
      </c>
      <c r="G43" s="97">
        <v>38270498</v>
      </c>
      <c r="H43" s="97">
        <v>579287</v>
      </c>
      <c r="I43" s="97">
        <v>0</v>
      </c>
      <c r="J43" s="98">
        <v>56890492</v>
      </c>
      <c r="K43" s="97">
        <v>12577687</v>
      </c>
      <c r="L43" s="97">
        <v>1954263</v>
      </c>
      <c r="M43" s="97">
        <v>629700</v>
      </c>
      <c r="N43" s="97">
        <v>139964</v>
      </c>
      <c r="O43" s="97">
        <v>27518981</v>
      </c>
      <c r="P43" s="97">
        <v>24023717</v>
      </c>
      <c r="Q43" s="97">
        <v>66100</v>
      </c>
      <c r="R43" s="97">
        <v>1369442</v>
      </c>
      <c r="S43" s="97">
        <v>14839561</v>
      </c>
      <c r="T43" s="99">
        <v>34744</v>
      </c>
      <c r="U43" s="19"/>
      <c r="V43" s="73"/>
      <c r="W43" s="73"/>
      <c r="X43" s="19"/>
      <c r="Y43" s="19"/>
      <c r="Z43" s="19"/>
      <c r="AA43" s="19"/>
      <c r="AB43" s="19"/>
      <c r="AC43" s="19"/>
      <c r="AD43" s="34"/>
      <c r="AE43" s="34"/>
      <c r="AF43" s="19"/>
      <c r="AG43" s="19"/>
      <c r="AH43" s="19"/>
      <c r="AI43" s="19"/>
    </row>
    <row r="44" spans="1:35" s="21" customFormat="1" ht="15" customHeight="1">
      <c r="A44" s="101"/>
      <c r="B44" s="102"/>
      <c r="C44" s="100"/>
      <c r="D44" s="117"/>
      <c r="E44" s="97"/>
      <c r="F44" s="97"/>
      <c r="G44" s="97"/>
      <c r="H44" s="97"/>
      <c r="I44" s="97"/>
      <c r="J44" s="98"/>
      <c r="K44" s="97"/>
      <c r="L44" s="97"/>
      <c r="M44" s="97"/>
      <c r="N44" s="97"/>
      <c r="O44" s="97"/>
      <c r="P44" s="97"/>
      <c r="Q44" s="97"/>
      <c r="R44" s="97"/>
      <c r="S44" s="97"/>
      <c r="T44" s="99"/>
      <c r="U44" s="19"/>
      <c r="V44" s="73"/>
      <c r="W44" s="73"/>
      <c r="X44" s="19"/>
      <c r="Y44" s="19"/>
      <c r="Z44" s="19"/>
      <c r="AA44" s="19"/>
      <c r="AB44" s="19"/>
      <c r="AC44" s="19"/>
      <c r="AD44" s="34"/>
      <c r="AE44" s="34"/>
      <c r="AF44" s="19"/>
      <c r="AG44" s="19"/>
      <c r="AH44" s="19"/>
      <c r="AI44" s="19"/>
    </row>
    <row r="45" spans="1:35" s="76" customFormat="1" ht="15" customHeight="1">
      <c r="A45" s="106"/>
      <c r="B45" s="107"/>
      <c r="C45" s="108" t="s">
        <v>65</v>
      </c>
      <c r="D45" s="79">
        <v>9420358</v>
      </c>
      <c r="E45" s="109">
        <v>11181103</v>
      </c>
      <c r="F45" s="109">
        <v>1416706</v>
      </c>
      <c r="G45" s="109">
        <v>26853092</v>
      </c>
      <c r="H45" s="109">
        <v>444882</v>
      </c>
      <c r="I45" s="109">
        <v>16996</v>
      </c>
      <c r="J45" s="109">
        <v>49333137</v>
      </c>
      <c r="K45" s="109">
        <v>16373775</v>
      </c>
      <c r="L45" s="109">
        <v>2788945</v>
      </c>
      <c r="M45" s="109">
        <v>1342200</v>
      </c>
      <c r="N45" s="109">
        <v>479117</v>
      </c>
      <c r="O45" s="109">
        <v>24370270</v>
      </c>
      <c r="P45" s="109">
        <v>13065289</v>
      </c>
      <c r="Q45" s="109">
        <v>106053</v>
      </c>
      <c r="R45" s="109">
        <v>4301885</v>
      </c>
      <c r="S45" s="109">
        <v>5800147</v>
      </c>
      <c r="T45" s="110">
        <v>674610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9"/>
      <c r="AH45" s="19"/>
      <c r="AI45" s="19"/>
    </row>
    <row r="46" spans="1:35" s="21" customFormat="1" ht="15" customHeight="1">
      <c r="A46" s="101"/>
      <c r="B46" s="102"/>
      <c r="C46" s="100" t="s">
        <v>66</v>
      </c>
      <c r="D46" s="117">
        <v>21106619</v>
      </c>
      <c r="E46" s="97">
        <v>31699588</v>
      </c>
      <c r="F46" s="97">
        <v>5751896</v>
      </c>
      <c r="G46" s="97">
        <v>51213285</v>
      </c>
      <c r="H46" s="97">
        <v>9693095</v>
      </c>
      <c r="I46" s="97">
        <v>13798135</v>
      </c>
      <c r="J46" s="98">
        <v>133262618</v>
      </c>
      <c r="K46" s="97">
        <v>40656500</v>
      </c>
      <c r="L46" s="97">
        <v>5075714</v>
      </c>
      <c r="M46" s="97">
        <v>2753576</v>
      </c>
      <c r="N46" s="97">
        <v>1328464</v>
      </c>
      <c r="O46" s="97">
        <v>73919002</v>
      </c>
      <c r="P46" s="97">
        <v>42250885</v>
      </c>
      <c r="Q46" s="97">
        <v>630440</v>
      </c>
      <c r="R46" s="97">
        <v>13031959</v>
      </c>
      <c r="S46" s="97">
        <v>13611402</v>
      </c>
      <c r="T46" s="99">
        <v>3639233</v>
      </c>
      <c r="U46" s="19"/>
      <c r="V46" s="73"/>
      <c r="W46" s="73"/>
      <c r="X46" s="19"/>
      <c r="Y46" s="19"/>
      <c r="Z46" s="19"/>
      <c r="AA46" s="19"/>
      <c r="AB46" s="19"/>
      <c r="AC46" s="19"/>
      <c r="AD46" s="34"/>
      <c r="AE46" s="34"/>
      <c r="AF46" s="19"/>
      <c r="AG46" s="19"/>
      <c r="AH46" s="19"/>
      <c r="AI46" s="19"/>
    </row>
    <row r="47" spans="1:35" s="21" customFormat="1" ht="15" customHeight="1">
      <c r="A47" s="101"/>
      <c r="B47" s="102"/>
      <c r="C47" s="100" t="s">
        <v>67</v>
      </c>
      <c r="D47" s="117">
        <v>29928548</v>
      </c>
      <c r="E47" s="97">
        <v>57608974</v>
      </c>
      <c r="F47" s="97">
        <v>23705122</v>
      </c>
      <c r="G47" s="97">
        <v>111812814</v>
      </c>
      <c r="H47" s="97">
        <v>1779131</v>
      </c>
      <c r="I47" s="97">
        <v>1935620</v>
      </c>
      <c r="J47" s="98">
        <v>226770209</v>
      </c>
      <c r="K47" s="97">
        <v>59166326</v>
      </c>
      <c r="L47" s="97">
        <v>12406523</v>
      </c>
      <c r="M47" s="97">
        <v>9966200</v>
      </c>
      <c r="N47" s="97">
        <v>2302177</v>
      </c>
      <c r="O47" s="97">
        <v>129937760</v>
      </c>
      <c r="P47" s="97">
        <v>62457948</v>
      </c>
      <c r="Q47" s="97">
        <v>1828738</v>
      </c>
      <c r="R47" s="97">
        <v>26330342</v>
      </c>
      <c r="S47" s="97">
        <v>25259600</v>
      </c>
      <c r="T47" s="99">
        <v>9497502</v>
      </c>
      <c r="U47" s="19"/>
      <c r="V47" s="73"/>
      <c r="W47" s="73"/>
      <c r="X47" s="19"/>
      <c r="Y47" s="19"/>
      <c r="Z47" s="19"/>
      <c r="AA47" s="19"/>
      <c r="AB47" s="19"/>
      <c r="AC47" s="19"/>
      <c r="AD47" s="34"/>
      <c r="AE47" s="34"/>
      <c r="AF47" s="19"/>
      <c r="AG47" s="19"/>
      <c r="AH47" s="19"/>
      <c r="AI47" s="19"/>
    </row>
    <row r="48" spans="1:35" s="24" customFormat="1" ht="15" customHeight="1">
      <c r="A48" s="111"/>
      <c r="B48" s="112"/>
      <c r="C48" s="130" t="s">
        <v>68</v>
      </c>
      <c r="D48" s="117">
        <v>4118704</v>
      </c>
      <c r="E48" s="97">
        <v>3448432</v>
      </c>
      <c r="F48" s="97">
        <v>1274497</v>
      </c>
      <c r="G48" s="97">
        <v>27465024</v>
      </c>
      <c r="H48" s="97">
        <v>849580</v>
      </c>
      <c r="I48" s="97">
        <v>403274</v>
      </c>
      <c r="J48" s="97">
        <v>37559511</v>
      </c>
      <c r="K48" s="97">
        <v>13446028</v>
      </c>
      <c r="L48" s="97">
        <v>195282</v>
      </c>
      <c r="M48" s="97">
        <v>54700</v>
      </c>
      <c r="N48" s="97">
        <v>113834</v>
      </c>
      <c r="O48" s="97">
        <v>23275059</v>
      </c>
      <c r="P48" s="97">
        <v>15873906</v>
      </c>
      <c r="Q48" s="97">
        <v>261000</v>
      </c>
      <c r="R48" s="97">
        <v>1077328</v>
      </c>
      <c r="S48" s="97">
        <v>643142</v>
      </c>
      <c r="T48" s="99">
        <v>11520</v>
      </c>
      <c r="U48" s="25"/>
      <c r="V48" s="26"/>
      <c r="W48" s="27"/>
      <c r="X48" s="28"/>
      <c r="Y48" s="29"/>
      <c r="Z48" s="28"/>
      <c r="AA48" s="29"/>
      <c r="AB48" s="26"/>
      <c r="AC48" s="27"/>
      <c r="AD48" s="30"/>
      <c r="AE48" s="31"/>
      <c r="AF48" s="23"/>
      <c r="AG48" s="19"/>
      <c r="AH48" s="19"/>
      <c r="AI48" s="19"/>
    </row>
    <row r="49" spans="1:35" s="24" customFormat="1" ht="15" customHeight="1">
      <c r="A49" s="111"/>
      <c r="B49" s="112"/>
      <c r="C49" s="130"/>
      <c r="D49" s="11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9"/>
      <c r="U49" s="25"/>
      <c r="V49" s="26"/>
      <c r="W49" s="27"/>
      <c r="X49" s="28"/>
      <c r="Y49" s="29"/>
      <c r="Z49" s="28"/>
      <c r="AA49" s="29"/>
      <c r="AB49" s="26"/>
      <c r="AC49" s="27"/>
      <c r="AD49" s="30"/>
      <c r="AE49" s="31"/>
      <c r="AF49" s="23"/>
      <c r="AG49" s="19"/>
      <c r="AH49" s="19"/>
      <c r="AI49" s="19"/>
    </row>
    <row r="50" spans="1:35" s="21" customFormat="1" ht="15" customHeight="1">
      <c r="A50" s="101"/>
      <c r="B50" s="102"/>
      <c r="C50" s="100" t="s">
        <v>69</v>
      </c>
      <c r="D50" s="117">
        <v>768459</v>
      </c>
      <c r="E50" s="97">
        <v>4477160</v>
      </c>
      <c r="F50" s="97">
        <v>1559763</v>
      </c>
      <c r="G50" s="97">
        <v>13860218</v>
      </c>
      <c r="H50" s="97">
        <v>2520</v>
      </c>
      <c r="I50" s="97">
        <v>0</v>
      </c>
      <c r="J50" s="97">
        <v>20668120</v>
      </c>
      <c r="K50" s="97">
        <v>8427854</v>
      </c>
      <c r="L50" s="97">
        <v>822078</v>
      </c>
      <c r="M50" s="97">
        <v>0</v>
      </c>
      <c r="N50" s="97">
        <v>815611</v>
      </c>
      <c r="O50" s="97">
        <v>10713816</v>
      </c>
      <c r="P50" s="97">
        <v>9540878</v>
      </c>
      <c r="Q50" s="97">
        <v>235226</v>
      </c>
      <c r="R50" s="97">
        <v>443443</v>
      </c>
      <c r="S50" s="97">
        <v>704372</v>
      </c>
      <c r="T50" s="99">
        <v>620</v>
      </c>
      <c r="U50" s="12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9"/>
      <c r="AG50" s="19"/>
      <c r="AH50" s="19"/>
      <c r="AI50" s="19"/>
    </row>
    <row r="51" spans="1:35" s="21" customFormat="1" ht="15" customHeight="1">
      <c r="A51" s="101"/>
      <c r="B51" s="102"/>
      <c r="C51" s="100" t="s">
        <v>70</v>
      </c>
      <c r="D51" s="117">
        <v>2795979</v>
      </c>
      <c r="E51" s="97">
        <v>2595011</v>
      </c>
      <c r="F51" s="97">
        <v>2429252</v>
      </c>
      <c r="G51" s="97">
        <v>10960423</v>
      </c>
      <c r="H51" s="97">
        <v>2697361</v>
      </c>
      <c r="I51" s="97">
        <v>4066697</v>
      </c>
      <c r="J51" s="98">
        <v>25544723</v>
      </c>
      <c r="K51" s="97">
        <v>6934359</v>
      </c>
      <c r="L51" s="97">
        <v>301834</v>
      </c>
      <c r="M51" s="97">
        <v>118500</v>
      </c>
      <c r="N51" s="97">
        <v>0</v>
      </c>
      <c r="O51" s="97">
        <v>14890506</v>
      </c>
      <c r="P51" s="97">
        <v>9779899</v>
      </c>
      <c r="Q51" s="97">
        <v>312425</v>
      </c>
      <c r="R51" s="97">
        <v>1730566</v>
      </c>
      <c r="S51" s="97">
        <v>3418024</v>
      </c>
      <c r="T51" s="99">
        <v>320087</v>
      </c>
      <c r="U51" s="19"/>
      <c r="V51" s="73"/>
      <c r="W51" s="73"/>
      <c r="X51" s="19"/>
      <c r="Y51" s="19"/>
      <c r="Z51" s="19"/>
      <c r="AA51" s="19"/>
      <c r="AB51" s="19"/>
      <c r="AC51" s="19"/>
      <c r="AD51" s="34"/>
      <c r="AE51" s="34"/>
      <c r="AF51" s="19"/>
      <c r="AG51" s="19"/>
      <c r="AH51" s="19"/>
      <c r="AI51" s="19"/>
    </row>
    <row r="52" spans="1:35" s="21" customFormat="1" ht="15" customHeight="1">
      <c r="A52" s="101"/>
      <c r="B52" s="102"/>
      <c r="C52" s="100" t="s">
        <v>71</v>
      </c>
      <c r="D52" s="117">
        <v>22877480</v>
      </c>
      <c r="E52" s="97">
        <v>7622221</v>
      </c>
      <c r="F52" s="97">
        <v>1838961</v>
      </c>
      <c r="G52" s="97">
        <v>17022478</v>
      </c>
      <c r="H52" s="97">
        <v>0</v>
      </c>
      <c r="I52" s="97">
        <v>1592905</v>
      </c>
      <c r="J52" s="98">
        <v>50954045</v>
      </c>
      <c r="K52" s="97">
        <v>16659647</v>
      </c>
      <c r="L52" s="97">
        <v>3925073</v>
      </c>
      <c r="M52" s="97">
        <v>2758000</v>
      </c>
      <c r="N52" s="97">
        <v>1387518</v>
      </c>
      <c r="O52" s="97">
        <v>28859747</v>
      </c>
      <c r="P52" s="97">
        <v>19783992</v>
      </c>
      <c r="Q52" s="97">
        <v>506602</v>
      </c>
      <c r="R52" s="97">
        <v>2594260</v>
      </c>
      <c r="S52" s="97">
        <v>1509578</v>
      </c>
      <c r="T52" s="99">
        <v>367394</v>
      </c>
      <c r="U52" s="19"/>
      <c r="V52" s="73"/>
      <c r="W52" s="73"/>
      <c r="X52" s="19"/>
      <c r="Y52" s="19"/>
      <c r="Z52" s="19"/>
      <c r="AA52" s="19"/>
      <c r="AB52" s="19"/>
      <c r="AC52" s="19"/>
      <c r="AD52" s="34"/>
      <c r="AE52" s="34"/>
      <c r="AF52" s="19"/>
      <c r="AG52" s="19"/>
      <c r="AH52" s="19"/>
      <c r="AI52" s="19"/>
    </row>
    <row r="53" spans="1:35" s="76" customFormat="1" ht="15" customHeight="1">
      <c r="A53" s="106"/>
      <c r="B53" s="107"/>
      <c r="C53" s="113" t="s">
        <v>72</v>
      </c>
      <c r="D53" s="79">
        <v>78007364</v>
      </c>
      <c r="E53" s="109">
        <v>31084920</v>
      </c>
      <c r="F53" s="109">
        <v>26206978</v>
      </c>
      <c r="G53" s="109">
        <v>187982507</v>
      </c>
      <c r="H53" s="114">
        <v>29139412</v>
      </c>
      <c r="I53" s="109">
        <v>134322044</v>
      </c>
      <c r="J53" s="109">
        <v>486743225</v>
      </c>
      <c r="K53" s="114">
        <v>92229894</v>
      </c>
      <c r="L53" s="114">
        <v>34035413</v>
      </c>
      <c r="M53" s="114">
        <v>15765300</v>
      </c>
      <c r="N53" s="114">
        <v>9007526</v>
      </c>
      <c r="O53" s="114">
        <v>353036265</v>
      </c>
      <c r="P53" s="114">
        <v>102416365</v>
      </c>
      <c r="Q53" s="114">
        <v>734507</v>
      </c>
      <c r="R53" s="114">
        <v>63498322</v>
      </c>
      <c r="S53" s="114">
        <v>7441653</v>
      </c>
      <c r="T53" s="115">
        <v>1147713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9"/>
      <c r="AH53" s="19"/>
      <c r="AI53" s="19"/>
    </row>
    <row r="54" spans="1:35" s="21" customFormat="1" ht="15" customHeight="1">
      <c r="A54" s="88"/>
      <c r="B54" s="89"/>
      <c r="C54" s="100" t="s">
        <v>73</v>
      </c>
      <c r="D54" s="80">
        <v>43271658</v>
      </c>
      <c r="E54" s="98">
        <v>21763857</v>
      </c>
      <c r="F54" s="98">
        <v>9279490</v>
      </c>
      <c r="G54" s="98">
        <v>72378327</v>
      </c>
      <c r="H54" s="98">
        <v>5090238</v>
      </c>
      <c r="I54" s="98">
        <v>1629316</v>
      </c>
      <c r="J54" s="98">
        <v>153412886</v>
      </c>
      <c r="K54" s="97">
        <v>46377556</v>
      </c>
      <c r="L54" s="97">
        <v>15862572</v>
      </c>
      <c r="M54" s="97">
        <v>10382330</v>
      </c>
      <c r="N54" s="97">
        <v>5049905</v>
      </c>
      <c r="O54" s="97">
        <v>82663105</v>
      </c>
      <c r="P54" s="97">
        <v>40224062</v>
      </c>
      <c r="Q54" s="97">
        <v>618735</v>
      </c>
      <c r="R54" s="97">
        <v>12921442</v>
      </c>
      <c r="S54" s="97">
        <v>8509653</v>
      </c>
      <c r="T54" s="99">
        <v>4125436</v>
      </c>
      <c r="U54" s="19"/>
      <c r="V54" s="32"/>
      <c r="W54" s="32"/>
      <c r="X54" s="19"/>
      <c r="Y54" s="19"/>
      <c r="Z54" s="33"/>
      <c r="AA54" s="33"/>
      <c r="AB54" s="19"/>
      <c r="AC54" s="19"/>
      <c r="AD54" s="34"/>
      <c r="AE54" s="34"/>
      <c r="AF54" s="35"/>
      <c r="AG54" s="19"/>
      <c r="AH54" s="19"/>
      <c r="AI54" s="19"/>
    </row>
    <row r="55" spans="1:35" s="21" customFormat="1" ht="15" customHeight="1">
      <c r="A55" s="101"/>
      <c r="B55" s="102"/>
      <c r="C55" s="100" t="s">
        <v>74</v>
      </c>
      <c r="D55" s="117">
        <v>16532954</v>
      </c>
      <c r="E55" s="97">
        <v>1476416</v>
      </c>
      <c r="F55" s="97">
        <v>2338180</v>
      </c>
      <c r="G55" s="97">
        <v>17921042</v>
      </c>
      <c r="H55" s="97">
        <v>0</v>
      </c>
      <c r="I55" s="97">
        <v>0</v>
      </c>
      <c r="J55" s="98">
        <v>38268592</v>
      </c>
      <c r="K55" s="97">
        <v>17639221</v>
      </c>
      <c r="L55" s="97">
        <v>6988063</v>
      </c>
      <c r="M55" s="97">
        <v>4552700</v>
      </c>
      <c r="N55" s="97">
        <v>1963592</v>
      </c>
      <c r="O55" s="97">
        <v>13641308</v>
      </c>
      <c r="P55" s="97">
        <v>10817353</v>
      </c>
      <c r="Q55" s="97">
        <v>0</v>
      </c>
      <c r="R55" s="97">
        <v>1161259</v>
      </c>
      <c r="S55" s="97">
        <v>0</v>
      </c>
      <c r="T55" s="99">
        <v>0</v>
      </c>
      <c r="U55" s="19"/>
      <c r="V55" s="19"/>
      <c r="W55" s="19"/>
      <c r="X55" s="19"/>
      <c r="Y55" s="19"/>
      <c r="Z55" s="19"/>
      <c r="AA55" s="19"/>
      <c r="AB55" s="19"/>
      <c r="AC55" s="19"/>
      <c r="AD55" s="34"/>
      <c r="AE55" s="34"/>
      <c r="AF55" s="19"/>
      <c r="AG55" s="19"/>
      <c r="AH55" s="19"/>
      <c r="AI55" s="19"/>
    </row>
    <row r="56" spans="1:35" s="21" customFormat="1" ht="15" customHeight="1">
      <c r="A56" s="101"/>
      <c r="B56" s="102"/>
      <c r="C56" s="100" t="s">
        <v>75</v>
      </c>
      <c r="D56" s="117">
        <v>7575171</v>
      </c>
      <c r="E56" s="97">
        <v>2024917</v>
      </c>
      <c r="F56" s="97">
        <v>320691</v>
      </c>
      <c r="G56" s="97">
        <v>16550374</v>
      </c>
      <c r="H56" s="97">
        <v>1159075</v>
      </c>
      <c r="I56" s="97">
        <v>0</v>
      </c>
      <c r="J56" s="98">
        <v>27630228</v>
      </c>
      <c r="K56" s="97">
        <v>10079179</v>
      </c>
      <c r="L56" s="97">
        <v>3682377</v>
      </c>
      <c r="M56" s="97">
        <v>1194200</v>
      </c>
      <c r="N56" s="97">
        <v>1403110</v>
      </c>
      <c r="O56" s="97">
        <v>13010526</v>
      </c>
      <c r="P56" s="97">
        <v>10787925</v>
      </c>
      <c r="Q56" s="97">
        <v>397188</v>
      </c>
      <c r="R56" s="97">
        <v>550617</v>
      </c>
      <c r="S56" s="97">
        <v>858146</v>
      </c>
      <c r="T56" s="99">
        <v>0</v>
      </c>
      <c r="U56" s="19"/>
      <c r="V56" s="73"/>
      <c r="W56" s="73"/>
      <c r="X56" s="19"/>
      <c r="Y56" s="19"/>
      <c r="Z56" s="19"/>
      <c r="AA56" s="19"/>
      <c r="AB56" s="19"/>
      <c r="AC56" s="19"/>
      <c r="AD56" s="34"/>
      <c r="AE56" s="34"/>
      <c r="AF56" s="19"/>
      <c r="AG56" s="19"/>
      <c r="AH56" s="19"/>
      <c r="AI56" s="19"/>
    </row>
    <row r="57" spans="1:35" s="21" customFormat="1" ht="15" customHeight="1">
      <c r="A57" s="101"/>
      <c r="B57" s="102"/>
      <c r="C57" s="100"/>
      <c r="D57" s="117"/>
      <c r="E57" s="97"/>
      <c r="F57" s="97"/>
      <c r="G57" s="97"/>
      <c r="H57" s="97"/>
      <c r="I57" s="97"/>
      <c r="J57" s="98"/>
      <c r="K57" s="97"/>
      <c r="L57" s="97"/>
      <c r="M57" s="97"/>
      <c r="N57" s="97"/>
      <c r="O57" s="97"/>
      <c r="P57" s="97"/>
      <c r="Q57" s="97"/>
      <c r="R57" s="97"/>
      <c r="S57" s="97"/>
      <c r="T57" s="99"/>
      <c r="U57" s="19"/>
      <c r="V57" s="73"/>
      <c r="W57" s="73"/>
      <c r="X57" s="19"/>
      <c r="Y57" s="19"/>
      <c r="Z57" s="19"/>
      <c r="AA57" s="19"/>
      <c r="AB57" s="19"/>
      <c r="AC57" s="19"/>
      <c r="AD57" s="34"/>
      <c r="AE57" s="34"/>
      <c r="AF57" s="19"/>
      <c r="AG57" s="19"/>
      <c r="AH57" s="19"/>
      <c r="AI57" s="19"/>
    </row>
    <row r="58" spans="1:35" s="76" customFormat="1" ht="15" customHeight="1">
      <c r="A58" s="106"/>
      <c r="B58" s="107"/>
      <c r="C58" s="108" t="s">
        <v>76</v>
      </c>
      <c r="D58" s="79">
        <v>3233944</v>
      </c>
      <c r="E58" s="109">
        <v>849673</v>
      </c>
      <c r="F58" s="109">
        <v>751086</v>
      </c>
      <c r="G58" s="109">
        <v>9484317</v>
      </c>
      <c r="H58" s="109">
        <v>0</v>
      </c>
      <c r="I58" s="109">
        <v>0</v>
      </c>
      <c r="J58" s="109">
        <v>14319020</v>
      </c>
      <c r="K58" s="109">
        <v>6306555</v>
      </c>
      <c r="L58" s="109">
        <v>1120289</v>
      </c>
      <c r="M58" s="109">
        <v>795000</v>
      </c>
      <c r="N58" s="109">
        <v>234541</v>
      </c>
      <c r="O58" s="109">
        <v>6892176</v>
      </c>
      <c r="P58" s="109">
        <v>5875200</v>
      </c>
      <c r="Q58" s="109">
        <v>1327</v>
      </c>
      <c r="R58" s="109">
        <v>620974</v>
      </c>
      <c r="S58" s="109">
        <v>0</v>
      </c>
      <c r="T58" s="110">
        <v>0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9"/>
      <c r="AH58" s="19"/>
      <c r="AI58" s="19"/>
    </row>
    <row r="59" spans="1:35" s="21" customFormat="1" ht="15" customHeight="1">
      <c r="A59" s="101"/>
      <c r="B59" s="102"/>
      <c r="C59" s="100" t="s">
        <v>77</v>
      </c>
      <c r="D59" s="80">
        <v>6285024</v>
      </c>
      <c r="E59" s="98">
        <v>1303007</v>
      </c>
      <c r="F59" s="98">
        <v>678822</v>
      </c>
      <c r="G59" s="99">
        <v>19043688</v>
      </c>
      <c r="H59" s="98">
        <v>156675</v>
      </c>
      <c r="I59" s="98">
        <v>0</v>
      </c>
      <c r="J59" s="98">
        <v>27467216</v>
      </c>
      <c r="K59" s="97">
        <v>7800144</v>
      </c>
      <c r="L59" s="97">
        <v>1432633</v>
      </c>
      <c r="M59" s="97">
        <v>868167</v>
      </c>
      <c r="N59" s="97">
        <v>271247</v>
      </c>
      <c r="O59" s="97">
        <v>17709969</v>
      </c>
      <c r="P59" s="97">
        <v>11269271</v>
      </c>
      <c r="Q59" s="97">
        <v>89298</v>
      </c>
      <c r="R59" s="97">
        <v>1112812</v>
      </c>
      <c r="S59" s="97">
        <v>524470</v>
      </c>
      <c r="T59" s="99">
        <v>507256</v>
      </c>
      <c r="U59" s="19"/>
      <c r="V59" s="73"/>
      <c r="W59" s="73"/>
      <c r="X59" s="35"/>
      <c r="Y59" s="35"/>
      <c r="Z59" s="19"/>
      <c r="AA59" s="19"/>
      <c r="AB59" s="19"/>
      <c r="AC59" s="19"/>
      <c r="AD59" s="34"/>
      <c r="AE59" s="34"/>
      <c r="AF59" s="35"/>
      <c r="AG59" s="19"/>
      <c r="AH59" s="19"/>
      <c r="AI59" s="19"/>
    </row>
    <row r="60" spans="1:35" s="21" customFormat="1" ht="15" customHeight="1">
      <c r="A60" s="101"/>
      <c r="B60" s="102"/>
      <c r="C60" s="100" t="s">
        <v>78</v>
      </c>
      <c r="D60" s="78">
        <v>4184305</v>
      </c>
      <c r="E60" s="105">
        <v>3325970</v>
      </c>
      <c r="F60" s="105">
        <v>4752544</v>
      </c>
      <c r="G60" s="105">
        <v>92390419</v>
      </c>
      <c r="H60" s="105">
        <v>1575074</v>
      </c>
      <c r="I60" s="105">
        <v>13744</v>
      </c>
      <c r="J60" s="98">
        <v>106242056</v>
      </c>
      <c r="K60" s="97">
        <v>15154216</v>
      </c>
      <c r="L60" s="97">
        <v>2000</v>
      </c>
      <c r="M60" s="97">
        <v>0</v>
      </c>
      <c r="N60" s="97">
        <v>0</v>
      </c>
      <c r="O60" s="97">
        <v>90780561</v>
      </c>
      <c r="P60" s="97">
        <v>37749443</v>
      </c>
      <c r="Q60" s="97">
        <v>375288</v>
      </c>
      <c r="R60" s="97">
        <v>13775105</v>
      </c>
      <c r="S60" s="97">
        <v>305279</v>
      </c>
      <c r="T60" s="99">
        <v>299625</v>
      </c>
      <c r="U60" s="19"/>
      <c r="V60" s="73"/>
      <c r="W60" s="73"/>
      <c r="X60" s="19"/>
      <c r="Y60" s="19"/>
      <c r="Z60" s="19"/>
      <c r="AA60" s="19"/>
      <c r="AB60" s="19"/>
      <c r="AC60" s="19"/>
      <c r="AD60" s="34"/>
      <c r="AE60" s="34"/>
      <c r="AF60" s="19"/>
      <c r="AG60" s="19"/>
      <c r="AH60" s="19"/>
      <c r="AI60" s="19"/>
    </row>
    <row r="61" spans="1:35" s="21" customFormat="1" ht="15" customHeight="1">
      <c r="A61" s="101"/>
      <c r="B61" s="102"/>
      <c r="C61" s="100" t="s">
        <v>79</v>
      </c>
      <c r="D61" s="117">
        <v>15980283</v>
      </c>
      <c r="E61" s="97">
        <v>3256476</v>
      </c>
      <c r="F61" s="97">
        <v>1416172</v>
      </c>
      <c r="G61" s="97">
        <v>110945270</v>
      </c>
      <c r="H61" s="97">
        <v>5716754</v>
      </c>
      <c r="I61" s="97">
        <v>10604444</v>
      </c>
      <c r="J61" s="98">
        <v>147919399</v>
      </c>
      <c r="K61" s="97">
        <v>28190156</v>
      </c>
      <c r="L61" s="97">
        <v>4794398</v>
      </c>
      <c r="M61" s="97">
        <v>2702200</v>
      </c>
      <c r="N61" s="97">
        <v>1192771</v>
      </c>
      <c r="O61" s="97">
        <v>110368432</v>
      </c>
      <c r="P61" s="97">
        <v>62522068</v>
      </c>
      <c r="Q61" s="97">
        <v>172430</v>
      </c>
      <c r="R61" s="97">
        <v>17565385</v>
      </c>
      <c r="S61" s="97">
        <v>4566413</v>
      </c>
      <c r="T61" s="99">
        <v>520859</v>
      </c>
      <c r="U61" s="19"/>
      <c r="V61" s="73"/>
      <c r="W61" s="73"/>
      <c r="X61" s="19"/>
      <c r="Y61" s="19"/>
      <c r="Z61" s="19"/>
      <c r="AA61" s="19"/>
      <c r="AB61" s="19"/>
      <c r="AC61" s="19"/>
      <c r="AD61" s="34"/>
      <c r="AE61" s="34"/>
      <c r="AF61" s="19"/>
      <c r="AG61" s="19"/>
      <c r="AH61" s="19"/>
      <c r="AI61" s="19"/>
    </row>
    <row r="62" spans="1:35" s="21" customFormat="1" ht="15" customHeight="1">
      <c r="A62" s="101"/>
      <c r="B62" s="102"/>
      <c r="C62" s="100" t="s">
        <v>80</v>
      </c>
      <c r="D62" s="117">
        <v>1086424</v>
      </c>
      <c r="E62" s="97">
        <v>4384794</v>
      </c>
      <c r="F62" s="97">
        <v>1438640</v>
      </c>
      <c r="G62" s="97">
        <v>24197917</v>
      </c>
      <c r="H62" s="97">
        <v>0</v>
      </c>
      <c r="I62" s="97">
        <v>0</v>
      </c>
      <c r="J62" s="98">
        <v>31107775</v>
      </c>
      <c r="K62" s="97">
        <v>11261794</v>
      </c>
      <c r="L62" s="97">
        <v>26999</v>
      </c>
      <c r="M62" s="97">
        <v>0</v>
      </c>
      <c r="N62" s="97">
        <v>15536</v>
      </c>
      <c r="O62" s="97">
        <v>19557856</v>
      </c>
      <c r="P62" s="97">
        <v>15908652</v>
      </c>
      <c r="Q62" s="97">
        <v>416444</v>
      </c>
      <c r="R62" s="97">
        <v>656924</v>
      </c>
      <c r="S62" s="97">
        <v>261126</v>
      </c>
      <c r="T62" s="99">
        <v>0</v>
      </c>
      <c r="U62" s="19"/>
      <c r="V62" s="73"/>
      <c r="W62" s="73"/>
      <c r="X62" s="19"/>
      <c r="Y62" s="19"/>
      <c r="Z62" s="19"/>
      <c r="AA62" s="19"/>
      <c r="AB62" s="19"/>
      <c r="AC62" s="19"/>
      <c r="AD62" s="34"/>
      <c r="AE62" s="34"/>
      <c r="AF62" s="19"/>
      <c r="AG62" s="19"/>
      <c r="AH62" s="19"/>
      <c r="AI62" s="19"/>
    </row>
    <row r="63" spans="1:35" s="21" customFormat="1" ht="15" customHeight="1">
      <c r="A63" s="101"/>
      <c r="B63" s="102"/>
      <c r="C63" s="100"/>
      <c r="D63" s="117"/>
      <c r="E63" s="97"/>
      <c r="F63" s="97"/>
      <c r="G63" s="97"/>
      <c r="H63" s="97"/>
      <c r="I63" s="97"/>
      <c r="J63" s="98"/>
      <c r="K63" s="97"/>
      <c r="L63" s="97"/>
      <c r="M63" s="97"/>
      <c r="N63" s="97"/>
      <c r="O63" s="97"/>
      <c r="P63" s="97"/>
      <c r="Q63" s="97"/>
      <c r="R63" s="97"/>
      <c r="S63" s="97"/>
      <c r="T63" s="99"/>
      <c r="U63" s="19"/>
      <c r="V63" s="73"/>
      <c r="W63" s="73"/>
      <c r="X63" s="19"/>
      <c r="Y63" s="19"/>
      <c r="Z63" s="19"/>
      <c r="AA63" s="19"/>
      <c r="AB63" s="19"/>
      <c r="AC63" s="19"/>
      <c r="AD63" s="34"/>
      <c r="AE63" s="34"/>
      <c r="AF63" s="19"/>
      <c r="AG63" s="19"/>
      <c r="AH63" s="19"/>
      <c r="AI63" s="19"/>
    </row>
    <row r="64" spans="1:35" s="21" customFormat="1" ht="15" customHeight="1">
      <c r="A64" s="101"/>
      <c r="B64" s="102"/>
      <c r="C64" s="100" t="s">
        <v>81</v>
      </c>
      <c r="D64" s="117">
        <v>5455990</v>
      </c>
      <c r="E64" s="97">
        <v>0</v>
      </c>
      <c r="F64" s="97">
        <v>723145</v>
      </c>
      <c r="G64" s="97">
        <v>6705652</v>
      </c>
      <c r="H64" s="97">
        <v>0</v>
      </c>
      <c r="I64" s="97">
        <v>0</v>
      </c>
      <c r="J64" s="98">
        <v>12884787</v>
      </c>
      <c r="K64" s="97">
        <v>5762825</v>
      </c>
      <c r="L64" s="97">
        <v>3930818</v>
      </c>
      <c r="M64" s="97">
        <v>2137999</v>
      </c>
      <c r="N64" s="97">
        <v>1036390</v>
      </c>
      <c r="O64" s="97">
        <v>3191144</v>
      </c>
      <c r="P64" s="97">
        <v>2811401</v>
      </c>
      <c r="Q64" s="97">
        <v>0</v>
      </c>
      <c r="R64" s="97">
        <v>12016</v>
      </c>
      <c r="S64" s="97">
        <v>0</v>
      </c>
      <c r="T64" s="99">
        <v>0</v>
      </c>
      <c r="U64" s="19"/>
      <c r="V64" s="73"/>
      <c r="W64" s="73"/>
      <c r="X64" s="19"/>
      <c r="Y64" s="19"/>
      <c r="Z64" s="19"/>
      <c r="AA64" s="19"/>
      <c r="AB64" s="19"/>
      <c r="AC64" s="19"/>
      <c r="AD64" s="34"/>
      <c r="AE64" s="34"/>
      <c r="AF64" s="19"/>
      <c r="AG64" s="19"/>
      <c r="AH64" s="19"/>
      <c r="AI64" s="19"/>
    </row>
    <row r="65" spans="1:35" s="21" customFormat="1" ht="15" customHeight="1">
      <c r="A65" s="101"/>
      <c r="B65" s="102"/>
      <c r="C65" s="100" t="s">
        <v>82</v>
      </c>
      <c r="D65" s="117">
        <v>7554881</v>
      </c>
      <c r="E65" s="97">
        <v>578813</v>
      </c>
      <c r="F65" s="97">
        <v>1246325</v>
      </c>
      <c r="G65" s="97">
        <v>12241920</v>
      </c>
      <c r="H65" s="97">
        <v>0</v>
      </c>
      <c r="I65" s="97">
        <v>48446</v>
      </c>
      <c r="J65" s="98">
        <v>21670385</v>
      </c>
      <c r="K65" s="97">
        <v>8366501</v>
      </c>
      <c r="L65" s="97">
        <v>1465327</v>
      </c>
      <c r="M65" s="97">
        <v>953000</v>
      </c>
      <c r="N65" s="97">
        <v>387098</v>
      </c>
      <c r="O65" s="97">
        <v>10894846</v>
      </c>
      <c r="P65" s="97">
        <v>7806862</v>
      </c>
      <c r="Q65" s="97">
        <v>626289</v>
      </c>
      <c r="R65" s="97">
        <v>45258</v>
      </c>
      <c r="S65" s="97">
        <v>943711</v>
      </c>
      <c r="T65" s="99">
        <v>292</v>
      </c>
      <c r="U65" s="19"/>
      <c r="V65" s="73"/>
      <c r="W65" s="73"/>
      <c r="X65" s="19"/>
      <c r="Y65" s="19"/>
      <c r="Z65" s="19"/>
      <c r="AA65" s="19"/>
      <c r="AB65" s="19"/>
      <c r="AC65" s="19"/>
      <c r="AD65" s="34"/>
      <c r="AE65" s="34"/>
      <c r="AF65" s="19"/>
      <c r="AG65" s="19"/>
      <c r="AH65" s="19"/>
      <c r="AI65" s="19"/>
    </row>
    <row r="66" spans="1:35" s="21" customFormat="1" ht="15" customHeight="1">
      <c r="A66" s="101"/>
      <c r="B66" s="102"/>
      <c r="C66" s="100" t="s">
        <v>83</v>
      </c>
      <c r="D66" s="117">
        <v>4295242</v>
      </c>
      <c r="E66" s="97">
        <v>2359280</v>
      </c>
      <c r="F66" s="97">
        <v>2298371</v>
      </c>
      <c r="G66" s="97">
        <v>17981858</v>
      </c>
      <c r="H66" s="97">
        <v>0</v>
      </c>
      <c r="I66" s="97">
        <v>0</v>
      </c>
      <c r="J66" s="98">
        <v>26934751</v>
      </c>
      <c r="K66" s="97">
        <v>9991010</v>
      </c>
      <c r="L66" s="97">
        <v>8834</v>
      </c>
      <c r="M66" s="97">
        <v>8000</v>
      </c>
      <c r="N66" s="97">
        <v>8000</v>
      </c>
      <c r="O66" s="97">
        <v>16522109</v>
      </c>
      <c r="P66" s="97">
        <v>14475000</v>
      </c>
      <c r="Q66" s="97">
        <v>0</v>
      </c>
      <c r="R66" s="97">
        <v>132987</v>
      </c>
      <c r="S66" s="97">
        <v>412798</v>
      </c>
      <c r="T66" s="99">
        <v>383949</v>
      </c>
      <c r="U66" s="19"/>
      <c r="V66" s="73"/>
      <c r="W66" s="73"/>
      <c r="X66" s="19"/>
      <c r="Y66" s="19"/>
      <c r="Z66" s="19"/>
      <c r="AA66" s="19"/>
      <c r="AB66" s="19"/>
      <c r="AC66" s="19"/>
      <c r="AD66" s="34"/>
      <c r="AE66" s="34"/>
      <c r="AF66" s="19"/>
      <c r="AG66" s="19"/>
      <c r="AH66" s="19"/>
      <c r="AI66" s="19"/>
    </row>
    <row r="67" spans="1:35" s="21" customFormat="1" ht="15" customHeight="1">
      <c r="A67" s="101"/>
      <c r="B67" s="102"/>
      <c r="C67" s="100" t="s">
        <v>84</v>
      </c>
      <c r="D67" s="117">
        <v>4701004</v>
      </c>
      <c r="E67" s="97">
        <v>3093575</v>
      </c>
      <c r="F67" s="97">
        <v>1229309</v>
      </c>
      <c r="G67" s="97">
        <v>5321758</v>
      </c>
      <c r="H67" s="97">
        <v>0</v>
      </c>
      <c r="I67" s="97">
        <v>0</v>
      </c>
      <c r="J67" s="98">
        <v>14345646</v>
      </c>
      <c r="K67" s="97">
        <v>6220346</v>
      </c>
      <c r="L67" s="97">
        <v>2088563</v>
      </c>
      <c r="M67" s="97">
        <v>1182300</v>
      </c>
      <c r="N67" s="97">
        <v>242231</v>
      </c>
      <c r="O67" s="97">
        <v>5812278</v>
      </c>
      <c r="P67" s="97">
        <v>5340012</v>
      </c>
      <c r="Q67" s="97">
        <v>0</v>
      </c>
      <c r="R67" s="97">
        <v>0</v>
      </c>
      <c r="S67" s="97">
        <v>224459</v>
      </c>
      <c r="T67" s="99">
        <v>6765</v>
      </c>
      <c r="U67" s="19"/>
      <c r="V67" s="73"/>
      <c r="W67" s="73"/>
      <c r="X67" s="19"/>
      <c r="Y67" s="19"/>
      <c r="Z67" s="19"/>
      <c r="AA67" s="19"/>
      <c r="AB67" s="19"/>
      <c r="AC67" s="19"/>
      <c r="AD67" s="34"/>
      <c r="AE67" s="34"/>
      <c r="AF67" s="19"/>
      <c r="AG67" s="19"/>
      <c r="AH67" s="19"/>
      <c r="AI67" s="19"/>
    </row>
    <row r="68" spans="1:35" s="21" customFormat="1" ht="15" customHeight="1">
      <c r="A68" s="101"/>
      <c r="B68" s="102"/>
      <c r="C68" s="100"/>
      <c r="D68" s="117"/>
      <c r="E68" s="97"/>
      <c r="F68" s="97"/>
      <c r="G68" s="97"/>
      <c r="H68" s="97"/>
      <c r="I68" s="97"/>
      <c r="J68" s="98"/>
      <c r="K68" s="97"/>
      <c r="L68" s="97"/>
      <c r="M68" s="97"/>
      <c r="N68" s="97"/>
      <c r="O68" s="97"/>
      <c r="P68" s="97"/>
      <c r="Q68" s="97"/>
      <c r="R68" s="97"/>
      <c r="S68" s="97"/>
      <c r="T68" s="99"/>
      <c r="U68" s="19"/>
      <c r="V68" s="73"/>
      <c r="W68" s="73"/>
      <c r="X68" s="19"/>
      <c r="Y68" s="19"/>
      <c r="Z68" s="19"/>
      <c r="AA68" s="19"/>
      <c r="AB68" s="19"/>
      <c r="AC68" s="19"/>
      <c r="AD68" s="34"/>
      <c r="AE68" s="34"/>
      <c r="AF68" s="19"/>
      <c r="AG68" s="19"/>
      <c r="AH68" s="19"/>
      <c r="AI68" s="19"/>
    </row>
    <row r="69" spans="1:35" s="76" customFormat="1" ht="15" customHeight="1">
      <c r="A69" s="116"/>
      <c r="B69" s="107"/>
      <c r="C69" s="108" t="s">
        <v>85</v>
      </c>
      <c r="D69" s="117">
        <v>72080457</v>
      </c>
      <c r="E69" s="97">
        <v>16791774</v>
      </c>
      <c r="F69" s="97">
        <v>10863325</v>
      </c>
      <c r="G69" s="97">
        <v>80786080</v>
      </c>
      <c r="H69" s="97">
        <v>5245732</v>
      </c>
      <c r="I69" s="97">
        <v>2511192</v>
      </c>
      <c r="J69" s="97">
        <v>188278560</v>
      </c>
      <c r="K69" s="97">
        <v>60867496</v>
      </c>
      <c r="L69" s="97">
        <v>29940217</v>
      </c>
      <c r="M69" s="97">
        <v>8324579</v>
      </c>
      <c r="N69" s="97">
        <v>6009492</v>
      </c>
      <c r="O69" s="97">
        <v>86979500</v>
      </c>
      <c r="P69" s="97">
        <v>62524537</v>
      </c>
      <c r="Q69" s="97">
        <v>367445</v>
      </c>
      <c r="R69" s="97">
        <v>5818320</v>
      </c>
      <c r="S69" s="97">
        <v>10491347</v>
      </c>
      <c r="T69" s="99">
        <v>2388822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19"/>
      <c r="AH69" s="19"/>
      <c r="AI69" s="19"/>
    </row>
    <row r="70" spans="1:35" s="21" customFormat="1" ht="15" customHeight="1">
      <c r="A70" s="101"/>
      <c r="B70" s="102"/>
      <c r="C70" s="100" t="s">
        <v>86</v>
      </c>
      <c r="D70" s="117">
        <v>5081476</v>
      </c>
      <c r="E70" s="97">
        <v>2825055</v>
      </c>
      <c r="F70" s="97">
        <v>456427</v>
      </c>
      <c r="G70" s="97">
        <v>15259880</v>
      </c>
      <c r="H70" s="97">
        <v>0</v>
      </c>
      <c r="I70" s="97">
        <v>0</v>
      </c>
      <c r="J70" s="98">
        <v>23622838</v>
      </c>
      <c r="K70" s="97">
        <v>9847605</v>
      </c>
      <c r="L70" s="97">
        <v>2281315</v>
      </c>
      <c r="M70" s="97">
        <v>1133642</v>
      </c>
      <c r="N70" s="97">
        <v>880866</v>
      </c>
      <c r="O70" s="97">
        <v>10239346</v>
      </c>
      <c r="P70" s="97">
        <v>9020031</v>
      </c>
      <c r="Q70" s="97">
        <v>112584</v>
      </c>
      <c r="R70" s="97">
        <v>0</v>
      </c>
      <c r="S70" s="97">
        <v>1254572</v>
      </c>
      <c r="T70" s="99">
        <v>322630</v>
      </c>
      <c r="U70" s="19"/>
      <c r="V70" s="73"/>
      <c r="W70" s="73"/>
      <c r="X70" s="19"/>
      <c r="Y70" s="19"/>
      <c r="Z70" s="19"/>
      <c r="AA70" s="19"/>
      <c r="AB70" s="19"/>
      <c r="AC70" s="19"/>
      <c r="AD70" s="34"/>
      <c r="AE70" s="34"/>
      <c r="AF70" s="19"/>
      <c r="AG70" s="19"/>
      <c r="AH70" s="19"/>
      <c r="AI70" s="19"/>
    </row>
    <row r="71" spans="1:35" s="21" customFormat="1" ht="15" customHeight="1">
      <c r="A71" s="101"/>
      <c r="B71" s="102"/>
      <c r="C71" s="100" t="s">
        <v>87</v>
      </c>
      <c r="D71" s="117">
        <v>2515113</v>
      </c>
      <c r="E71" s="97">
        <v>3002217</v>
      </c>
      <c r="F71" s="97">
        <v>1072344</v>
      </c>
      <c r="G71" s="97">
        <v>15027803</v>
      </c>
      <c r="H71" s="97">
        <v>0</v>
      </c>
      <c r="I71" s="97">
        <v>58088</v>
      </c>
      <c r="J71" s="98">
        <v>21675565</v>
      </c>
      <c r="K71" s="97">
        <v>8167057</v>
      </c>
      <c r="L71" s="97">
        <v>169240</v>
      </c>
      <c r="M71" s="97">
        <v>84300</v>
      </c>
      <c r="N71" s="97">
        <v>72800</v>
      </c>
      <c r="O71" s="97">
        <v>12901545</v>
      </c>
      <c r="P71" s="97">
        <v>9412910</v>
      </c>
      <c r="Q71" s="97">
        <v>165290</v>
      </c>
      <c r="R71" s="97">
        <v>1125102</v>
      </c>
      <c r="S71" s="97">
        <v>437723</v>
      </c>
      <c r="T71" s="99">
        <v>0</v>
      </c>
      <c r="U71" s="19"/>
      <c r="V71" s="73"/>
      <c r="W71" s="73"/>
      <c r="X71" s="19"/>
      <c r="Y71" s="19"/>
      <c r="Z71" s="19"/>
      <c r="AA71" s="19"/>
      <c r="AB71" s="19"/>
      <c r="AC71" s="19"/>
      <c r="AD71" s="34"/>
      <c r="AE71" s="34"/>
      <c r="AF71" s="19"/>
      <c r="AG71" s="19"/>
      <c r="AH71" s="19"/>
      <c r="AI71" s="19"/>
    </row>
    <row r="72" spans="1:35" s="21" customFormat="1" ht="15" customHeight="1">
      <c r="A72" s="101"/>
      <c r="B72" s="102"/>
      <c r="C72" s="100" t="s">
        <v>88</v>
      </c>
      <c r="D72" s="117">
        <v>10501864</v>
      </c>
      <c r="E72" s="97">
        <v>6022823</v>
      </c>
      <c r="F72" s="97">
        <v>1218458</v>
      </c>
      <c r="G72" s="97">
        <v>19143530</v>
      </c>
      <c r="H72" s="97">
        <v>1724142</v>
      </c>
      <c r="I72" s="97">
        <v>852493</v>
      </c>
      <c r="J72" s="101">
        <v>39463310</v>
      </c>
      <c r="K72" s="97">
        <v>15691749</v>
      </c>
      <c r="L72" s="97">
        <v>3563122</v>
      </c>
      <c r="M72" s="97">
        <v>2253400</v>
      </c>
      <c r="N72" s="97">
        <v>1222648</v>
      </c>
      <c r="O72" s="97">
        <v>19788659</v>
      </c>
      <c r="P72" s="97">
        <v>14765034</v>
      </c>
      <c r="Q72" s="97">
        <v>426955</v>
      </c>
      <c r="R72" s="97">
        <v>1076058</v>
      </c>
      <c r="S72" s="97">
        <v>419780</v>
      </c>
      <c r="T72" s="99">
        <v>45000</v>
      </c>
      <c r="U72" s="19"/>
      <c r="V72" s="73"/>
      <c r="W72" s="73"/>
      <c r="X72" s="19"/>
      <c r="Y72" s="19"/>
      <c r="Z72" s="19"/>
      <c r="AA72" s="19"/>
      <c r="AB72" s="19"/>
      <c r="AC72" s="19"/>
      <c r="AD72" s="34"/>
      <c r="AE72" s="34"/>
      <c r="AF72" s="19"/>
      <c r="AG72" s="19"/>
      <c r="AH72" s="19"/>
      <c r="AI72" s="19"/>
    </row>
    <row r="73" spans="1:35" s="21" customFormat="1" ht="15" customHeight="1">
      <c r="A73" s="101"/>
      <c r="B73" s="102"/>
      <c r="C73" s="100" t="s">
        <v>89</v>
      </c>
      <c r="D73" s="117">
        <v>5978546</v>
      </c>
      <c r="E73" s="97">
        <v>3534027</v>
      </c>
      <c r="F73" s="97">
        <v>1046303</v>
      </c>
      <c r="G73" s="97">
        <v>10121107</v>
      </c>
      <c r="H73" s="97">
        <v>0</v>
      </c>
      <c r="I73" s="97">
        <v>1241642</v>
      </c>
      <c r="J73" s="98">
        <v>21921625</v>
      </c>
      <c r="K73" s="97">
        <v>8681907</v>
      </c>
      <c r="L73" s="97">
        <v>2143050</v>
      </c>
      <c r="M73" s="97">
        <v>104000</v>
      </c>
      <c r="N73" s="97">
        <v>187848</v>
      </c>
      <c r="O73" s="97">
        <v>10160514</v>
      </c>
      <c r="P73" s="97">
        <v>7878643</v>
      </c>
      <c r="Q73" s="97">
        <v>0</v>
      </c>
      <c r="R73" s="97">
        <v>1451731</v>
      </c>
      <c r="S73" s="97">
        <v>936154</v>
      </c>
      <c r="T73" s="99">
        <v>136636</v>
      </c>
      <c r="U73" s="19"/>
      <c r="V73" s="73"/>
      <c r="W73" s="73"/>
      <c r="X73" s="19"/>
      <c r="Y73" s="19"/>
      <c r="Z73" s="19"/>
      <c r="AA73" s="19"/>
      <c r="AB73" s="19"/>
      <c r="AC73" s="19"/>
      <c r="AD73" s="34"/>
      <c r="AE73" s="34"/>
      <c r="AF73" s="19"/>
      <c r="AG73" s="19"/>
      <c r="AH73" s="19"/>
      <c r="AI73" s="19"/>
    </row>
    <row r="74" spans="1:35" s="21" customFormat="1" ht="15" customHeight="1">
      <c r="A74" s="101"/>
      <c r="B74" s="102"/>
      <c r="C74" s="100" t="s">
        <v>90</v>
      </c>
      <c r="D74" s="117">
        <v>2758770</v>
      </c>
      <c r="E74" s="97">
        <v>7041019</v>
      </c>
      <c r="F74" s="97">
        <v>828218</v>
      </c>
      <c r="G74" s="97">
        <v>11037397</v>
      </c>
      <c r="H74" s="97">
        <v>592776</v>
      </c>
      <c r="I74" s="97">
        <v>6958</v>
      </c>
      <c r="J74" s="98">
        <v>22265138</v>
      </c>
      <c r="K74" s="97">
        <v>7760896</v>
      </c>
      <c r="L74" s="97">
        <v>26000</v>
      </c>
      <c r="M74" s="97">
        <v>0</v>
      </c>
      <c r="N74" s="97">
        <v>28048</v>
      </c>
      <c r="O74" s="97">
        <v>14164179</v>
      </c>
      <c r="P74" s="97">
        <v>10081271</v>
      </c>
      <c r="Q74" s="97">
        <v>760303</v>
      </c>
      <c r="R74" s="97">
        <v>280139</v>
      </c>
      <c r="S74" s="97">
        <v>314063</v>
      </c>
      <c r="T74" s="99">
        <v>158500</v>
      </c>
      <c r="U74" s="19"/>
      <c r="V74" s="73"/>
      <c r="W74" s="73"/>
      <c r="X74" s="19"/>
      <c r="Y74" s="19"/>
      <c r="Z74" s="19"/>
      <c r="AA74" s="19"/>
      <c r="AB74" s="19"/>
      <c r="AC74" s="19"/>
      <c r="AD74" s="34"/>
      <c r="AE74" s="34"/>
      <c r="AF74" s="19"/>
      <c r="AG74" s="19"/>
      <c r="AH74" s="19"/>
      <c r="AI74" s="19"/>
    </row>
    <row r="75" spans="1:35" s="21" customFormat="1" ht="15" customHeight="1">
      <c r="A75" s="101"/>
      <c r="B75" s="102"/>
      <c r="C75" s="100" t="s">
        <v>91</v>
      </c>
      <c r="D75" s="117">
        <v>5042527</v>
      </c>
      <c r="E75" s="97">
        <v>22461973</v>
      </c>
      <c r="F75" s="97">
        <v>641784</v>
      </c>
      <c r="G75" s="97">
        <v>6091050</v>
      </c>
      <c r="H75" s="97">
        <v>430504</v>
      </c>
      <c r="I75" s="99">
        <v>454472</v>
      </c>
      <c r="J75" s="98">
        <v>35122310</v>
      </c>
      <c r="K75" s="97">
        <v>6899195</v>
      </c>
      <c r="L75" s="97">
        <v>426618</v>
      </c>
      <c r="M75" s="97">
        <v>948200</v>
      </c>
      <c r="N75" s="97">
        <v>12000</v>
      </c>
      <c r="O75" s="97">
        <v>23410687</v>
      </c>
      <c r="P75" s="97">
        <v>12508617</v>
      </c>
      <c r="Q75" s="97">
        <v>95175</v>
      </c>
      <c r="R75" s="97">
        <v>4232253</v>
      </c>
      <c r="S75" s="97">
        <v>4385810</v>
      </c>
      <c r="T75" s="99">
        <v>0</v>
      </c>
      <c r="U75" s="19"/>
      <c r="V75" s="73"/>
      <c r="W75" s="73"/>
      <c r="X75" s="19"/>
      <c r="Y75" s="19"/>
      <c r="Z75" s="19"/>
      <c r="AA75" s="19"/>
      <c r="AB75" s="19"/>
      <c r="AC75" s="19"/>
      <c r="AD75" s="34"/>
      <c r="AE75" s="34"/>
      <c r="AF75" s="19"/>
      <c r="AG75" s="19"/>
      <c r="AH75" s="19"/>
      <c r="AI75" s="19"/>
    </row>
    <row r="76" spans="1:35" s="21" customFormat="1" ht="15" customHeight="1">
      <c r="A76" s="101"/>
      <c r="B76" s="102"/>
      <c r="C76" s="100"/>
      <c r="D76" s="117"/>
      <c r="E76" s="97"/>
      <c r="F76" s="97"/>
      <c r="G76" s="97"/>
      <c r="H76" s="97"/>
      <c r="I76" s="97"/>
      <c r="J76" s="98"/>
      <c r="K76" s="97"/>
      <c r="L76" s="97"/>
      <c r="M76" s="97"/>
      <c r="N76" s="97"/>
      <c r="O76" s="97"/>
      <c r="P76" s="97"/>
      <c r="Q76" s="97"/>
      <c r="R76" s="97"/>
      <c r="S76" s="97"/>
      <c r="T76" s="99"/>
      <c r="U76" s="19"/>
      <c r="V76" s="73"/>
      <c r="W76" s="73"/>
      <c r="X76" s="19"/>
      <c r="Y76" s="19"/>
      <c r="Z76" s="19"/>
      <c r="AA76" s="19"/>
      <c r="AB76" s="19"/>
      <c r="AC76" s="19"/>
      <c r="AD76" s="34"/>
      <c r="AE76" s="34"/>
      <c r="AF76" s="19"/>
      <c r="AG76" s="19"/>
      <c r="AH76" s="19"/>
      <c r="AI76" s="19"/>
    </row>
    <row r="77" spans="1:35" s="21" customFormat="1" ht="14.25" customHeight="1">
      <c r="A77" s="88"/>
      <c r="B77" s="89"/>
      <c r="C77" s="100" t="s">
        <v>92</v>
      </c>
      <c r="D77" s="117">
        <v>19643758</v>
      </c>
      <c r="E77" s="97">
        <v>12672316</v>
      </c>
      <c r="F77" s="97">
        <v>11605678</v>
      </c>
      <c r="G77" s="97">
        <v>17460521</v>
      </c>
      <c r="H77" s="97">
        <v>4175706</v>
      </c>
      <c r="I77" s="97">
        <v>0</v>
      </c>
      <c r="J77" s="98">
        <v>65557979</v>
      </c>
      <c r="K77" s="97">
        <v>41012488</v>
      </c>
      <c r="L77" s="97">
        <v>4926355</v>
      </c>
      <c r="M77" s="97">
        <v>3495897</v>
      </c>
      <c r="N77" s="97">
        <v>1142213</v>
      </c>
      <c r="O77" s="97">
        <v>16775865</v>
      </c>
      <c r="P77" s="97">
        <v>10954996</v>
      </c>
      <c r="Q77" s="97">
        <v>179573</v>
      </c>
      <c r="R77" s="97">
        <v>0</v>
      </c>
      <c r="S77" s="97">
        <v>2843271</v>
      </c>
      <c r="T77" s="99">
        <v>763843</v>
      </c>
      <c r="U77" s="19"/>
      <c r="V77" s="73"/>
      <c r="W77" s="73"/>
      <c r="X77" s="19"/>
      <c r="Y77" s="19"/>
      <c r="Z77" s="19"/>
      <c r="AA77" s="19"/>
      <c r="AB77" s="19"/>
      <c r="AC77" s="19"/>
      <c r="AD77" s="34"/>
      <c r="AE77" s="34"/>
      <c r="AF77" s="19"/>
      <c r="AG77" s="19"/>
      <c r="AH77" s="19"/>
      <c r="AI77" s="19"/>
    </row>
    <row r="78" spans="1:35" s="21" customFormat="1" ht="15" customHeight="1">
      <c r="A78" s="118"/>
      <c r="B78" s="119"/>
      <c r="C78" s="120"/>
      <c r="D78" s="39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2"/>
      <c r="U78" s="81"/>
      <c r="V78" s="82"/>
      <c r="W78" s="82"/>
      <c r="X78" s="81"/>
      <c r="Y78" s="81"/>
      <c r="Z78" s="81"/>
      <c r="AA78" s="81"/>
      <c r="AB78" s="81"/>
      <c r="AC78" s="81"/>
      <c r="AD78" s="83"/>
      <c r="AE78" s="83"/>
      <c r="AF78" s="19"/>
      <c r="AG78" s="19"/>
      <c r="AH78" s="19"/>
      <c r="AI78" s="19"/>
    </row>
    <row r="79" spans="22:31" ht="17.25" customHeight="1">
      <c r="V79" s="84"/>
      <c r="W79" s="85"/>
      <c r="AB79" s="85"/>
      <c r="AC79" s="85"/>
      <c r="AD79" s="86"/>
      <c r="AE79" s="86"/>
    </row>
    <row r="80" spans="22:31" ht="17.25" customHeight="1">
      <c r="V80" s="84"/>
      <c r="W80" s="85"/>
      <c r="AB80" s="84"/>
      <c r="AC80" s="85"/>
      <c r="AD80" s="87"/>
      <c r="AE80" s="86"/>
    </row>
    <row r="81" spans="22:31" ht="17.25" customHeight="1">
      <c r="V81" s="84"/>
      <c r="W81" s="85"/>
      <c r="AB81" s="84"/>
      <c r="AC81" s="85"/>
      <c r="AD81" s="87"/>
      <c r="AE81" s="86"/>
    </row>
    <row r="82" spans="22:31" ht="16.5" customHeight="1">
      <c r="V82" s="84"/>
      <c r="W82" s="85"/>
      <c r="AB82" s="84"/>
      <c r="AC82" s="85"/>
      <c r="AD82" s="87"/>
      <c r="AE82" s="86"/>
    </row>
    <row r="83" spans="22:31" ht="16.5" customHeight="1">
      <c r="V83" s="84"/>
      <c r="W83" s="85"/>
      <c r="AB83" s="84"/>
      <c r="AC83" s="85"/>
      <c r="AD83" s="87"/>
      <c r="AE83" s="86"/>
    </row>
    <row r="84" spans="22:31" ht="16.5" customHeight="1">
      <c r="V84" s="84"/>
      <c r="W84" s="85"/>
      <c r="AB84" s="84"/>
      <c r="AC84" s="85"/>
      <c r="AD84" s="87"/>
      <c r="AE84" s="86"/>
    </row>
    <row r="85" spans="22:31" ht="16.5" customHeight="1">
      <c r="V85" s="84"/>
      <c r="W85" s="85"/>
      <c r="AB85" s="84"/>
      <c r="AC85" s="85"/>
      <c r="AD85" s="87"/>
      <c r="AE85" s="86"/>
    </row>
    <row r="86" spans="22:31" ht="16.5" customHeight="1">
      <c r="V86" s="84"/>
      <c r="W86" s="85"/>
      <c r="AB86" s="84"/>
      <c r="AC86" s="85"/>
      <c r="AD86" s="87"/>
      <c r="AE86" s="86"/>
    </row>
    <row r="87" spans="22:31" ht="16.5" customHeight="1">
      <c r="V87" s="84"/>
      <c r="W87" s="85"/>
      <c r="AB87" s="84"/>
      <c r="AC87" s="85"/>
      <c r="AD87" s="87"/>
      <c r="AE87" s="86"/>
    </row>
    <row r="88" spans="22:31" ht="16.5" customHeight="1">
      <c r="V88" s="84"/>
      <c r="W88" s="85"/>
      <c r="AB88" s="84"/>
      <c r="AC88" s="85"/>
      <c r="AD88" s="87"/>
      <c r="AE88" s="86"/>
    </row>
    <row r="89" spans="22:31" ht="16.5" customHeight="1">
      <c r="V89" s="84"/>
      <c r="W89" s="85"/>
      <c r="AB89" s="84"/>
      <c r="AC89" s="85"/>
      <c r="AD89" s="87"/>
      <c r="AE89" s="86"/>
    </row>
    <row r="90" spans="22:31" ht="16.5" customHeight="1">
      <c r="V90" s="84"/>
      <c r="W90" s="85"/>
      <c r="AB90" s="84"/>
      <c r="AC90" s="85"/>
      <c r="AD90" s="87"/>
      <c r="AE90" s="86"/>
    </row>
    <row r="91" spans="22:31" ht="16.5" customHeight="1">
      <c r="V91" s="84"/>
      <c r="W91" s="85"/>
      <c r="AB91" s="84"/>
      <c r="AC91" s="85"/>
      <c r="AD91" s="87"/>
      <c r="AE91" s="86"/>
    </row>
    <row r="92" spans="22:31" ht="16.5" customHeight="1">
      <c r="V92" s="84"/>
      <c r="W92" s="85"/>
      <c r="AB92" s="84"/>
      <c r="AC92" s="85"/>
      <c r="AD92" s="87"/>
      <c r="AE92" s="86"/>
    </row>
    <row r="93" spans="22:31" ht="16.5" customHeight="1">
      <c r="V93" s="84"/>
      <c r="W93" s="85"/>
      <c r="AB93" s="84"/>
      <c r="AC93" s="85"/>
      <c r="AD93" s="87"/>
      <c r="AE93" s="86"/>
    </row>
    <row r="94" spans="22:31" ht="16.5" customHeight="1">
      <c r="V94" s="84"/>
      <c r="W94" s="85"/>
      <c r="AB94" s="84"/>
      <c r="AC94" s="85"/>
      <c r="AD94" s="87"/>
      <c r="AE94" s="86"/>
    </row>
    <row r="95" spans="22:31" ht="16.5" customHeight="1">
      <c r="V95" s="84"/>
      <c r="W95" s="85"/>
      <c r="AB95" s="84"/>
      <c r="AC95" s="85"/>
      <c r="AD95" s="87"/>
      <c r="AE95" s="86"/>
    </row>
    <row r="96" spans="22:31" ht="16.5" customHeight="1">
      <c r="V96" s="84"/>
      <c r="W96" s="85"/>
      <c r="AB96" s="84"/>
      <c r="AC96" s="85"/>
      <c r="AD96" s="87"/>
      <c r="AE96" s="86"/>
    </row>
    <row r="97" spans="22:31" ht="16.5" customHeight="1">
      <c r="V97" s="84"/>
      <c r="W97" s="85"/>
      <c r="AB97" s="84"/>
      <c r="AC97" s="85"/>
      <c r="AD97" s="87"/>
      <c r="AE97" s="86"/>
    </row>
    <row r="98" spans="22:31" ht="16.5" customHeight="1">
      <c r="V98" s="84"/>
      <c r="W98" s="85"/>
      <c r="AB98" s="84"/>
      <c r="AC98" s="85"/>
      <c r="AD98" s="87"/>
      <c r="AE98" s="86"/>
    </row>
    <row r="99" spans="22:31" ht="16.5" customHeight="1">
      <c r="V99" s="84"/>
      <c r="W99" s="85"/>
      <c r="AB99" s="84"/>
      <c r="AC99" s="85"/>
      <c r="AD99" s="87"/>
      <c r="AE99" s="86"/>
    </row>
    <row r="100" spans="22:31" ht="16.5" customHeight="1">
      <c r="V100" s="84"/>
      <c r="W100" s="85"/>
      <c r="AB100" s="84"/>
      <c r="AC100" s="85"/>
      <c r="AD100" s="87"/>
      <c r="AE100" s="86"/>
    </row>
    <row r="101" spans="22:31" ht="16.5" customHeight="1">
      <c r="V101" s="84"/>
      <c r="W101" s="85"/>
      <c r="AB101" s="84"/>
      <c r="AC101" s="85"/>
      <c r="AD101" s="87"/>
      <c r="AE101" s="86"/>
    </row>
    <row r="102" spans="22:31" ht="16.5" customHeight="1">
      <c r="V102" s="84"/>
      <c r="W102" s="85"/>
      <c r="AB102" s="84"/>
      <c r="AC102" s="85"/>
      <c r="AD102" s="87"/>
      <c r="AE102" s="86"/>
    </row>
    <row r="103" spans="22:31" ht="16.5" customHeight="1">
      <c r="V103" s="84"/>
      <c r="W103" s="85"/>
      <c r="AB103" s="84"/>
      <c r="AC103" s="85"/>
      <c r="AD103" s="87"/>
      <c r="AE103" s="86"/>
    </row>
    <row r="104" spans="22:31" ht="16.5" customHeight="1">
      <c r="V104" s="84"/>
      <c r="W104" s="85"/>
      <c r="AB104" s="84"/>
      <c r="AC104" s="85"/>
      <c r="AD104" s="87"/>
      <c r="AE104" s="86"/>
    </row>
    <row r="105" spans="22:31" ht="16.5" customHeight="1">
      <c r="V105" s="84"/>
      <c r="W105" s="85"/>
      <c r="AB105" s="84"/>
      <c r="AC105" s="85"/>
      <c r="AD105" s="87"/>
      <c r="AE105" s="86"/>
    </row>
    <row r="106" spans="22:31" ht="16.5" customHeight="1">
      <c r="V106" s="84"/>
      <c r="W106" s="85"/>
      <c r="AB106" s="84"/>
      <c r="AC106" s="85"/>
      <c r="AD106" s="87"/>
      <c r="AE106" s="86"/>
    </row>
    <row r="107" spans="22:31" ht="16.5" customHeight="1">
      <c r="V107" s="84"/>
      <c r="W107" s="85"/>
      <c r="AB107" s="84"/>
      <c r="AC107" s="85"/>
      <c r="AD107" s="87"/>
      <c r="AE107" s="86"/>
    </row>
    <row r="108" spans="22:31" ht="16.5" customHeight="1">
      <c r="V108" s="84"/>
      <c r="W108" s="85"/>
      <c r="AB108" s="84"/>
      <c r="AC108" s="85"/>
      <c r="AD108" s="87"/>
      <c r="AE108" s="86"/>
    </row>
    <row r="109" spans="22:31" ht="16.5" customHeight="1">
      <c r="V109" s="84"/>
      <c r="W109" s="85"/>
      <c r="AB109" s="84"/>
      <c r="AC109" s="85"/>
      <c r="AD109" s="87"/>
      <c r="AE109" s="86"/>
    </row>
    <row r="110" spans="22:31" ht="16.5" customHeight="1">
      <c r="V110" s="84"/>
      <c r="W110" s="85"/>
      <c r="AB110" s="84"/>
      <c r="AC110" s="85"/>
      <c r="AD110" s="87"/>
      <c r="AE110" s="86"/>
    </row>
    <row r="111" spans="22:31" ht="16.5" customHeight="1">
      <c r="V111" s="84"/>
      <c r="W111" s="85"/>
      <c r="AB111" s="84"/>
      <c r="AC111" s="85"/>
      <c r="AD111" s="87"/>
      <c r="AE111" s="86"/>
    </row>
    <row r="112" spans="22:31" ht="16.5" customHeight="1">
      <c r="V112" s="84"/>
      <c r="W112" s="85"/>
      <c r="AB112" s="84"/>
      <c r="AC112" s="85"/>
      <c r="AD112" s="87"/>
      <c r="AE112" s="86"/>
    </row>
    <row r="113" spans="22:31" ht="16.5" customHeight="1">
      <c r="V113" s="84"/>
      <c r="W113" s="85"/>
      <c r="AB113" s="84"/>
      <c r="AC113" s="85"/>
      <c r="AD113" s="87"/>
      <c r="AE113" s="86"/>
    </row>
    <row r="114" spans="22:31" ht="16.5" customHeight="1">
      <c r="V114" s="84"/>
      <c r="W114" s="85"/>
      <c r="AB114" s="84"/>
      <c r="AC114" s="85"/>
      <c r="AD114" s="87"/>
      <c r="AE114" s="86"/>
    </row>
    <row r="115" spans="22:31" ht="16.5" customHeight="1">
      <c r="V115" s="84"/>
      <c r="W115" s="85"/>
      <c r="AB115" s="84"/>
      <c r="AC115" s="85"/>
      <c r="AD115" s="87"/>
      <c r="AE115" s="86"/>
    </row>
    <row r="116" spans="22:31" ht="16.5" customHeight="1">
      <c r="V116" s="84"/>
      <c r="W116" s="85"/>
      <c r="AB116" s="84"/>
      <c r="AC116" s="85"/>
      <c r="AD116" s="87"/>
      <c r="AE116" s="86"/>
    </row>
    <row r="117" spans="22:31" ht="16.5" customHeight="1">
      <c r="V117" s="84"/>
      <c r="W117" s="85"/>
      <c r="AB117" s="84"/>
      <c r="AC117" s="85"/>
      <c r="AD117" s="87"/>
      <c r="AE117" s="86"/>
    </row>
    <row r="118" spans="22:31" ht="16.5" customHeight="1">
      <c r="V118" s="84"/>
      <c r="W118" s="85"/>
      <c r="AB118" s="84"/>
      <c r="AC118" s="85"/>
      <c r="AD118" s="87"/>
      <c r="AE118" s="86"/>
    </row>
    <row r="119" spans="22:31" ht="16.5" customHeight="1">
      <c r="V119" s="84"/>
      <c r="W119" s="85"/>
      <c r="AB119" s="84"/>
      <c r="AC119" s="85"/>
      <c r="AD119" s="87"/>
      <c r="AE119" s="86"/>
    </row>
    <row r="120" spans="22:31" ht="16.5" customHeight="1">
      <c r="V120" s="84"/>
      <c r="W120" s="85"/>
      <c r="AB120" s="84"/>
      <c r="AC120" s="85"/>
      <c r="AD120" s="87"/>
      <c r="AE120" s="86"/>
    </row>
    <row r="121" spans="22:29" ht="16.5" customHeight="1">
      <c r="V121" s="84"/>
      <c r="W121" s="85"/>
      <c r="AB121" s="84"/>
      <c r="AC121" s="85"/>
    </row>
    <row r="122" spans="22:29" ht="16.5" customHeight="1">
      <c r="V122" s="84"/>
      <c r="W122" s="85"/>
      <c r="AB122" s="84"/>
      <c r="AC122" s="85"/>
    </row>
    <row r="123" spans="22:29" ht="16.5" customHeight="1">
      <c r="V123" s="84"/>
      <c r="W123" s="85"/>
      <c r="AB123" s="84"/>
      <c r="AC123" s="85"/>
    </row>
    <row r="124" spans="22:29" ht="16.5" customHeight="1">
      <c r="V124" s="84"/>
      <c r="W124" s="85"/>
      <c r="AB124" s="84"/>
      <c r="AC124" s="85"/>
    </row>
    <row r="125" spans="22:29" ht="16.5" customHeight="1">
      <c r="V125" s="84"/>
      <c r="W125" s="85"/>
      <c r="AB125" s="84"/>
      <c r="AC125" s="85"/>
    </row>
    <row r="126" spans="22:29" ht="16.5" customHeight="1">
      <c r="V126" s="84"/>
      <c r="W126" s="85"/>
      <c r="AB126" s="84"/>
      <c r="AC126" s="85"/>
    </row>
    <row r="127" spans="22:29" ht="16.5" customHeight="1">
      <c r="V127" s="84"/>
      <c r="W127" s="85"/>
      <c r="AB127" s="84"/>
      <c r="AC127" s="85"/>
    </row>
    <row r="128" spans="22:29" ht="16.5" customHeight="1">
      <c r="V128" s="84"/>
      <c r="W128" s="85"/>
      <c r="AB128" s="84"/>
      <c r="AC128" s="85"/>
    </row>
    <row r="129" spans="22:29" ht="16.5" customHeight="1">
      <c r="V129" s="84"/>
      <c r="W129" s="85"/>
      <c r="AB129" s="84"/>
      <c r="AC129" s="85"/>
    </row>
    <row r="130" spans="22:29" ht="16.5" customHeight="1">
      <c r="V130" s="84"/>
      <c r="W130" s="85"/>
      <c r="AB130" s="84"/>
      <c r="AC130" s="85"/>
    </row>
    <row r="131" spans="22:29" ht="16.5" customHeight="1">
      <c r="V131" s="84"/>
      <c r="W131" s="85"/>
      <c r="AB131" s="84"/>
      <c r="AC131" s="85"/>
    </row>
    <row r="132" spans="22:29" ht="16.5" customHeight="1">
      <c r="V132" s="84"/>
      <c r="W132" s="85"/>
      <c r="AB132" s="84"/>
      <c r="AC132" s="85"/>
    </row>
    <row r="133" spans="22:29" ht="16.5" customHeight="1">
      <c r="V133" s="84"/>
      <c r="W133" s="85"/>
      <c r="AB133" s="84"/>
      <c r="AC133" s="85"/>
    </row>
    <row r="134" spans="22:29" ht="16.5" customHeight="1">
      <c r="V134" s="84"/>
      <c r="W134" s="85"/>
      <c r="AB134" s="84"/>
      <c r="AC134" s="85"/>
    </row>
    <row r="135" spans="22:29" ht="16.5" customHeight="1">
      <c r="V135" s="84"/>
      <c r="W135" s="85"/>
      <c r="AB135" s="84"/>
      <c r="AC135" s="85"/>
    </row>
    <row r="136" spans="22:29" ht="16.5" customHeight="1">
      <c r="V136" s="84"/>
      <c r="W136" s="85"/>
      <c r="AB136" s="84"/>
      <c r="AC136" s="85"/>
    </row>
    <row r="137" spans="28:29" ht="16.5" customHeight="1">
      <c r="AB137" s="84"/>
      <c r="AC137" s="85"/>
    </row>
    <row r="138" spans="28:29" ht="16.5" customHeight="1">
      <c r="AB138" s="84"/>
      <c r="AC138" s="85"/>
    </row>
    <row r="139" spans="28:29" ht="16.5" customHeight="1">
      <c r="AB139" s="84"/>
      <c r="AC139" s="85"/>
    </row>
    <row r="140" spans="28:29" ht="16.5" customHeight="1">
      <c r="AB140" s="84"/>
      <c r="AC140" s="85"/>
    </row>
    <row r="141" spans="28:29" ht="16.5" customHeight="1">
      <c r="AB141" s="84"/>
      <c r="AC141" s="85"/>
    </row>
    <row r="142" spans="28:29" ht="16.5" customHeight="1">
      <c r="AB142" s="84"/>
      <c r="AC142" s="85"/>
    </row>
    <row r="143" spans="28:29" ht="16.5" customHeight="1">
      <c r="AB143" s="84"/>
      <c r="AC143" s="85"/>
    </row>
    <row r="144" spans="28:29" ht="16.5" customHeight="1">
      <c r="AB144" s="84"/>
      <c r="AC144" s="85"/>
    </row>
    <row r="145" spans="28:29" ht="16.5" customHeight="1">
      <c r="AB145" s="84"/>
      <c r="AC145" s="85"/>
    </row>
    <row r="146" spans="28:29" ht="16.5" customHeight="1">
      <c r="AB146" s="84"/>
      <c r="AC146" s="85"/>
    </row>
    <row r="147" spans="28:29" ht="16.5" customHeight="1">
      <c r="AB147" s="84"/>
      <c r="AC147" s="85"/>
    </row>
    <row r="148" spans="28:29" ht="16.5" customHeight="1">
      <c r="AB148" s="84"/>
      <c r="AC148" s="85"/>
    </row>
    <row r="149" spans="28:29" ht="16.5" customHeight="1">
      <c r="AB149" s="84"/>
      <c r="AC149" s="85"/>
    </row>
    <row r="150" spans="28:29" ht="16.5" customHeight="1">
      <c r="AB150" s="84"/>
      <c r="AC150" s="85"/>
    </row>
    <row r="151" spans="28:29" ht="16.5" customHeight="1">
      <c r="AB151" s="84"/>
      <c r="AC151" s="85"/>
    </row>
    <row r="152" spans="28:29" ht="16.5" customHeight="1">
      <c r="AB152" s="84"/>
      <c r="AC152" s="85"/>
    </row>
    <row r="153" spans="28:29" ht="16.5" customHeight="1">
      <c r="AB153" s="84"/>
      <c r="AC153" s="85"/>
    </row>
    <row r="154" spans="28:29" ht="16.5" customHeight="1">
      <c r="AB154" s="84"/>
      <c r="AC154" s="85"/>
    </row>
    <row r="155" spans="28:29" ht="16.5" customHeight="1">
      <c r="AB155" s="84"/>
      <c r="AC155" s="85"/>
    </row>
    <row r="156" spans="28:29" ht="16.5" customHeight="1">
      <c r="AB156" s="84"/>
      <c r="AC156" s="85"/>
    </row>
    <row r="157" spans="28:29" ht="16.5" customHeight="1">
      <c r="AB157" s="84"/>
      <c r="AC157" s="85"/>
    </row>
    <row r="158" spans="28:29" ht="16.5" customHeight="1">
      <c r="AB158" s="84"/>
      <c r="AC158" s="85"/>
    </row>
    <row r="159" spans="28:29" ht="16.5" customHeight="1">
      <c r="AB159" s="84"/>
      <c r="AC159" s="85"/>
    </row>
    <row r="160" spans="28:29" ht="16.5" customHeight="1">
      <c r="AB160" s="84"/>
      <c r="AC160" s="85"/>
    </row>
    <row r="161" spans="28:29" ht="16.5" customHeight="1">
      <c r="AB161" s="84"/>
      <c r="AC161" s="85"/>
    </row>
    <row r="162" spans="28:29" ht="16.5" customHeight="1">
      <c r="AB162" s="84"/>
      <c r="AC162" s="85"/>
    </row>
    <row r="163" spans="28:29" ht="16.5" customHeight="1">
      <c r="AB163" s="84"/>
      <c r="AC163" s="85"/>
    </row>
    <row r="164" spans="28:29" ht="16.5" customHeight="1">
      <c r="AB164" s="84"/>
      <c r="AC164" s="85"/>
    </row>
    <row r="165" spans="28:29" ht="16.5" customHeight="1">
      <c r="AB165" s="84"/>
      <c r="AC165" s="85"/>
    </row>
    <row r="166" spans="28:29" ht="16.5" customHeight="1">
      <c r="AB166" s="84"/>
      <c r="AC166" s="85"/>
    </row>
    <row r="167" spans="28:29" ht="16.5" customHeight="1">
      <c r="AB167" s="84"/>
      <c r="AC167" s="85"/>
    </row>
    <row r="168" spans="28:29" ht="16.5" customHeight="1">
      <c r="AB168" s="84"/>
      <c r="AC168" s="85"/>
    </row>
    <row r="169" spans="28:29" ht="16.5" customHeight="1">
      <c r="AB169" s="84"/>
      <c r="AC169" s="85"/>
    </row>
    <row r="170" spans="28:29" ht="16.5" customHeight="1">
      <c r="AB170" s="84"/>
      <c r="AC170" s="85"/>
    </row>
    <row r="171" spans="28:29" ht="16.5" customHeight="1">
      <c r="AB171" s="84"/>
      <c r="AC171" s="85"/>
    </row>
    <row r="172" spans="28:29" ht="16.5" customHeight="1">
      <c r="AB172" s="84"/>
      <c r="AC172" s="85"/>
    </row>
    <row r="173" spans="28:29" ht="16.5" customHeight="1">
      <c r="AB173" s="84"/>
      <c r="AC173" s="85"/>
    </row>
    <row r="174" spans="28:29" ht="16.5" customHeight="1">
      <c r="AB174" s="84"/>
      <c r="AC174" s="85"/>
    </row>
    <row r="175" spans="28:29" ht="16.5" customHeight="1">
      <c r="AB175" s="84"/>
      <c r="AC175" s="85"/>
    </row>
    <row r="176" spans="28:29" ht="16.5" customHeight="1">
      <c r="AB176" s="84"/>
      <c r="AC176" s="85"/>
    </row>
    <row r="177" spans="28:29" ht="16.5" customHeight="1">
      <c r="AB177" s="84"/>
      <c r="AC177" s="85"/>
    </row>
    <row r="178" spans="28:29" ht="16.5" customHeight="1">
      <c r="AB178" s="84"/>
      <c r="AC178" s="85"/>
    </row>
    <row r="179" spans="28:29" ht="16.5" customHeight="1">
      <c r="AB179" s="84"/>
      <c r="AC179" s="85"/>
    </row>
    <row r="180" spans="28:29" ht="16.5" customHeight="1">
      <c r="AB180" s="84"/>
      <c r="AC180" s="85"/>
    </row>
    <row r="181" spans="28:29" ht="16.5" customHeight="1">
      <c r="AB181" s="84"/>
      <c r="AC181" s="85"/>
    </row>
    <row r="182" spans="28:29" ht="16.5" customHeight="1">
      <c r="AB182" s="84"/>
      <c r="AC182" s="85"/>
    </row>
    <row r="183" spans="28:29" ht="16.5" customHeight="1">
      <c r="AB183" s="84"/>
      <c r="AC183" s="85"/>
    </row>
    <row r="184" spans="28:29" ht="16.5" customHeight="1">
      <c r="AB184" s="84"/>
      <c r="AC184" s="85"/>
    </row>
    <row r="185" spans="28:29" ht="16.5" customHeight="1">
      <c r="AB185" s="84"/>
      <c r="AC185" s="85"/>
    </row>
    <row r="186" spans="28:29" ht="16.5" customHeight="1">
      <c r="AB186" s="84"/>
      <c r="AC186" s="85"/>
    </row>
  </sheetData>
  <mergeCells count="31">
    <mergeCell ref="T6:T7"/>
    <mergeCell ref="P6:R6"/>
    <mergeCell ref="AH5:AH7"/>
    <mergeCell ref="AI5:AI7"/>
    <mergeCell ref="AG5:AG7"/>
    <mergeCell ref="K5:S5"/>
    <mergeCell ref="S6:S7"/>
    <mergeCell ref="K6:K7"/>
    <mergeCell ref="L6:L7"/>
    <mergeCell ref="O6:O7"/>
    <mergeCell ref="B5:B7"/>
    <mergeCell ref="C5:C7"/>
    <mergeCell ref="D6:D7"/>
    <mergeCell ref="E6:E7"/>
    <mergeCell ref="F6:F7"/>
    <mergeCell ref="J5:J7"/>
    <mergeCell ref="D5:I5"/>
    <mergeCell ref="M6:N6"/>
    <mergeCell ref="G6:G7"/>
    <mergeCell ref="H6:H7"/>
    <mergeCell ref="I6:I7"/>
    <mergeCell ref="Z4:AA4"/>
    <mergeCell ref="Z6:AA6"/>
    <mergeCell ref="AD4:AE4"/>
    <mergeCell ref="AD6:AE6"/>
    <mergeCell ref="AB4:AC4"/>
    <mergeCell ref="AB6:AC6"/>
    <mergeCell ref="V4:W4"/>
    <mergeCell ref="V6:W6"/>
    <mergeCell ref="X4:Y4"/>
    <mergeCell ref="X6:Y6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標準A</cp:lastModifiedBy>
  <cp:lastPrinted>2005-12-13T05:04:48Z</cp:lastPrinted>
  <dcterms:created xsi:type="dcterms:W3CDTF">1999-07-05T02:11:17Z</dcterms:created>
  <dcterms:modified xsi:type="dcterms:W3CDTF">2010-03-25T05:14:32Z</dcterms:modified>
  <cp:category/>
  <cp:version/>
  <cp:contentType/>
  <cp:contentStatus/>
</cp:coreProperties>
</file>