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別紙様式3" sheetId="1" r:id="rId1"/>
    <sheet name="別紙様式 4" sheetId="2" r:id="rId2"/>
  </sheets>
  <externalReferences>
    <externalReference r:id="rId5"/>
  </externalReferences>
  <definedNames>
    <definedName name="_xlnm.Print_Area" localSheetId="1">'別紙様式 4'!$A$1:$K$16</definedName>
    <definedName name="_xlnm.Print_Area" localSheetId="0">'別紙様式3'!$A$1:$J$21</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<sst xmlns="http://schemas.openxmlformats.org/spreadsheetml/2006/main" count="89" uniqueCount="65">
  <si>
    <t>4010005000180</t>
  </si>
  <si>
    <t>（別紙様式3）</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</si>
  <si>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</si>
  <si>
    <t>法人番号</t>
  </si>
  <si>
    <t>単価契約
公告1行
\847</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</si>
  <si>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</si>
  <si>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t>物品役務等の名称及び数量</t>
  </si>
  <si>
    <t>一般競争入札・指名競争入札の別（総合評価の実施）</t>
  </si>
  <si>
    <t>独立行政法人国立印刷局
東京都港区虎ノ門２－２－５</t>
  </si>
  <si>
    <t>契約の相手方の商号又は名称及び住所</t>
  </si>
  <si>
    <t>契約担当官等の氏名並びにその所属する部局の名称及び所在地</t>
  </si>
  <si>
    <t>契約を締結した日</t>
  </si>
  <si>
    <t>落札率</t>
  </si>
  <si>
    <t>予定価格</t>
  </si>
  <si>
    <t>契約金額</t>
  </si>
  <si>
    <t>備　　考</t>
  </si>
  <si>
    <t>01：一般競争入札</t>
  </si>
  <si>
    <t>一般財団法人建設業技術者センター
東京都千代田区二番町３番地麹町スクウェア</t>
  </si>
  <si>
    <t>（注2）必要があるときは、各欄の配置を著しく変更することなく所要の変更を加えることその他所要の調整を加えることができる。</t>
  </si>
  <si>
    <t>官報広告等掲載契約（単価契約）</t>
  </si>
  <si>
    <t xml:space="preserve">6010405003434 </t>
  </si>
  <si>
    <t>（注）必要があるときは、各欄の配置を著しく変更することなく所要の変更を加えることその他所要の調整を加えることができる。</t>
  </si>
  <si>
    <t>（別紙様式4）</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</si>
  <si>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</si>
  <si>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t>随意契約によることとした会計法令の根拠条文及び理由（企画競争又は公募）</t>
  </si>
  <si>
    <t>再就職の役員の数</t>
  </si>
  <si>
    <t>備考</t>
  </si>
  <si>
    <t>4010405010399</t>
  </si>
  <si>
    <t>「官報及び法令全書に関する内閣府令」（昭和24年総理府・大蔵省令第1号）及び独立行政法人国立印刷局法（平成14年5月10日法律第41号）第3条第2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55年政令第300号）第5条により、一般競争の入札公告については官報に掲載することが定められており、本業務を行うことができる者は同機関に限定されるため。（会計法第２９条の３第４項、予算決算及び会計令第１０２条の４第３号）</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</si>
  <si>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</si>
  <si>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一般財団法人建築コスト管理システム研究所
東京都港区西新橋３－２５－３３</t>
  </si>
  <si>
    <t>令和５年度　図面複写等単価契約</t>
  </si>
  <si>
    <t>令和５年度　工事実績・企業情報等の提供</t>
  </si>
  <si>
    <t>マイクロフィルムリーダプリンタの賃貸借</t>
  </si>
  <si>
    <t>支出負担行為担当官　国土交通省大臣官房官庁営繕部長　秋月　聡二郎
東京都千代田区霞が関２－１－２</t>
  </si>
  <si>
    <t>株式会社ニチマイ
東京都江戸川区中葛西四丁目19番14号</t>
  </si>
  <si>
    <t>5010001006197</t>
  </si>
  <si>
    <t>株式会社小林紙工所
東京都江東区亀戸8丁目9番10号</t>
  </si>
  <si>
    <t>4010601002662</t>
  </si>
  <si>
    <t>令和５年度営繕積算システムＲＩＢＣ２の賃貸借</t>
  </si>
  <si>
    <t>支出負担行為担当官　国土交通省大臣官房官庁営繕部長　
秋月　聡二郎
東京都千代田区霞が関２－１－２</t>
  </si>
  <si>
    <t>株式会社グランドユニット
東京都台東区浅草橋３－１９－４ピノチオビル５階</t>
  </si>
  <si>
    <t>9010501031600</t>
  </si>
  <si>
    <t>令和５年度官庁営繕ＣＣＭＳに係るシステム移行等業務</t>
  </si>
  <si>
    <t>01：一般競争入札</t>
  </si>
  <si>
    <t>01：一般競争入札
（総合評価方式）</t>
  </si>
  <si>
    <t>東芝デジタルソリューソンズ株式会社
神奈川県川崎市幸区
堀川町72番地34</t>
  </si>
  <si>
    <t>7010401052137</t>
  </si>
  <si>
    <t>令和５年度統合版工事契約管理システムの改修に係る設計・開発業務</t>
  </si>
  <si>
    <t>令和５年度官庁施設情報管理システムの移行に係るシステム開発・導入及び運用・保守等業務</t>
  </si>
  <si>
    <t>株式会社日立ソリューソンズ・クリエイト
東京都品川区東品川４－１２－６</t>
  </si>
  <si>
    <t>1020001028459</t>
  </si>
  <si>
    <t>設計図面及びマイクロフィルム等電子化文書作成（２３）業務</t>
  </si>
  <si>
    <t>株式会社大塚商会
東京都千代田区飯田橋２丁目１８番４号</t>
  </si>
  <si>
    <t>1010001012983</t>
  </si>
  <si>
    <t>株式会社映像システム
東京都港区芝４丁目２番３号</t>
  </si>
  <si>
    <t>9010401097072</t>
  </si>
  <si>
    <t>営繕資料検索システムサーバ　外の購入</t>
  </si>
  <si>
    <t>令和５年度ＢＩＭ及びＣＡＤ環境更新その他業務</t>
  </si>
  <si>
    <t>株式会社マイクロフィッシュ
北海道札幌市北区北十八条西6丁目3番10号</t>
  </si>
  <si>
    <t>5430001015957</t>
  </si>
  <si>
    <t>令和５年度新たな国立公文書館整備事業に伴う埋蔵文化財発掘調査業務</t>
  </si>
  <si>
    <t>公益財団法人東京都教育支援機構
東京都中野区中央一丁目３８番１号</t>
  </si>
  <si>
    <t>5011105008914</t>
  </si>
  <si>
    <t>本業務は、新たな国立公文書館の整備事業に伴い、文化財保護法に基づく埋蔵文化財の発掘調査を行うものである。
埋蔵文化財の発掘調査は、法令（文化財保護法第９４条第３項、文化財保護法施行令第５条）により、都道府県教育委員会が行うこととされているため、東京都教育委員会教育長へ照会したところ、本件の発掘調査の実施は、公益財団法人東京都教育支援機構が行うとの通知があった。
したがって、左記業者と契約するものである。（会計法第２９条の３第４項、予算決算及び会計令第１０２条の４第３号）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</si>
</sst>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8"/>
      <name val="ＭＳ ゴシック"/>
      <family val="3"/>
    </font>
    <font>
      <sz val="9"/>
      <name val="ＭＳ ゴシック"/>
      <family val="3"/>
    </font>
    <font>
      <sz val="10"/>
      <name val="ＭＳ 明朝"/>
      <family val="1"/>
    </font>
    <font>
      <sz val="9"/>
      <name val="ＭＳ 明朝"/>
      <family val="1"/>
    </font>
    <font>
      <sz val="13"/>
      <name val="Arial"/>
      <family val="2"/>
    </font>
    <font>
      <sz val="10"/>
      <name val="ＭＳ Ｐゴシック"/>
      <family val="3"/>
    </font>
    <font>
      <sz val="10"/>
      <name val="ＭＳ ゴシック"/>
      <family val="3"/>
    </font>
    <font>
      <sz val="8"/>
      <name val="ＭＳ Ｐゴシック"/>
      <family val="3"/>
    </font>
    <font>
      <sz val="9"/>
      <name val="ＭＳ Ｐゴシック"/>
      <family val="3"/>
    </font>
    <font>
      <sz val="6"/>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1" applyFont="1" applyFill="1" applyAlignment="1">
      <alignment vertical="center" wrapText="1"/>
      <protection/>
    </xf>
    <xf numFmtId="0" fontId="27" fillId="0" borderId="0" xfId="0" applyFont="1" applyAlignment="1">
      <alignment vertical="center"/>
    </xf>
    <xf numFmtId="0" fontId="24"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58" fontId="28" fillId="0" borderId="10" xfId="61" applyNumberFormat="1" applyFont="1" applyFill="1" applyBorder="1" applyAlignment="1">
      <alignment horizontal="left" vertical="center" wrapText="1"/>
      <protection/>
    </xf>
    <xf numFmtId="49" fontId="28" fillId="0" borderId="10" xfId="0" applyNumberFormat="1" applyFont="1" applyFill="1" applyBorder="1" applyAlignment="1">
      <alignment horizontal="center" vertical="center" wrapText="1"/>
    </xf>
    <xf numFmtId="5" fontId="29" fillId="0" borderId="11" xfId="0" applyNumberFormat="1" applyFont="1" applyBorder="1" applyAlignment="1" applyProtection="1">
      <alignment vertical="center"/>
      <protection locked="0"/>
    </xf>
    <xf numFmtId="10" fontId="29"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61" applyFont="1" applyFill="1" applyBorder="1" applyAlignment="1">
      <alignment vertical="center" wrapText="1"/>
      <protection/>
    </xf>
    <xf numFmtId="49" fontId="28" fillId="0" borderId="10" xfId="61" applyNumberFormat="1" applyFont="1" applyFill="1" applyBorder="1" applyAlignment="1">
      <alignment horizontal="center" vertical="center" wrapText="1"/>
      <protection/>
    </xf>
    <xf numFmtId="49" fontId="28" fillId="0" borderId="10" xfId="61" applyNumberFormat="1" applyFont="1" applyFill="1" applyBorder="1" applyAlignment="1">
      <alignment vertical="center" wrapText="1"/>
      <protection/>
    </xf>
    <xf numFmtId="0" fontId="24" fillId="0" borderId="10" xfId="61" applyFont="1" applyFill="1" applyBorder="1" applyAlignment="1">
      <alignment vertical="center" wrapText="1"/>
      <protection/>
    </xf>
    <xf numFmtId="0" fontId="24" fillId="0" borderId="10" xfId="61" applyFont="1" applyFill="1" applyBorder="1" applyAlignment="1">
      <alignment horizontal="center" vertical="center" wrapText="1"/>
      <protection/>
    </xf>
    <xf numFmtId="58" fontId="24" fillId="0" borderId="10" xfId="61" applyNumberFormat="1" applyFont="1" applyFill="1" applyBorder="1" applyAlignment="1">
      <alignment horizontal="left" vertical="center" wrapText="1"/>
      <protection/>
    </xf>
    <xf numFmtId="0" fontId="3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24" fillId="0" borderId="10" xfId="0" applyFont="1" applyFill="1" applyBorder="1" applyAlignment="1">
      <alignment horizontal="center" vertical="center"/>
    </xf>
    <xf numFmtId="0" fontId="33" fillId="0" borderId="11" xfId="0" applyNumberFormat="1" applyFont="1" applyBorder="1" applyAlignment="1" applyProtection="1">
      <alignment vertical="center" wrapText="1"/>
      <protection locked="0"/>
    </xf>
    <xf numFmtId="58" fontId="34" fillId="0" borderId="10" xfId="61" applyNumberFormat="1" applyFont="1" applyFill="1" applyBorder="1" applyAlignment="1">
      <alignment horizontal="left" vertical="center" shrinkToFit="1"/>
      <protection/>
    </xf>
    <xf numFmtId="0" fontId="33" fillId="0" borderId="11" xfId="0" applyFont="1" applyBorder="1" applyAlignment="1" applyProtection="1">
      <alignment vertical="center" wrapText="1"/>
      <protection locked="0"/>
    </xf>
    <xf numFmtId="49" fontId="33" fillId="0" borderId="11" xfId="0" applyNumberFormat="1" applyFont="1" applyBorder="1" applyAlignment="1" applyProtection="1">
      <alignment vertical="center" wrapText="1"/>
      <protection locked="0"/>
    </xf>
    <xf numFmtId="0" fontId="35" fillId="0" borderId="11" xfId="0" applyFont="1" applyBorder="1" applyAlignment="1" applyProtection="1">
      <alignment vertical="center" wrapText="1"/>
      <protection locked="0"/>
    </xf>
    <xf numFmtId="5" fontId="36" fillId="0" borderId="11" xfId="0" applyNumberFormat="1" applyFont="1" applyBorder="1" applyAlignment="1" applyProtection="1">
      <alignment horizontal="right" vertical="center"/>
      <protection locked="0"/>
    </xf>
    <xf numFmtId="10" fontId="36" fillId="0" borderId="10" xfId="61" applyNumberFormat="1" applyFont="1" applyFill="1" applyBorder="1" applyAlignment="1">
      <alignment horizontal="right" vertical="center" wrapText="1"/>
      <protection/>
    </xf>
    <xf numFmtId="0" fontId="33" fillId="0" borderId="10" xfId="0" applyFont="1" applyBorder="1" applyAlignment="1">
      <alignment horizontal="center" vertical="center" wrapText="1"/>
    </xf>
    <xf numFmtId="0" fontId="33" fillId="0" borderId="11" xfId="0" applyFont="1" applyBorder="1" applyAlignment="1" applyProtection="1">
      <alignment horizontal="center" vertical="center" wrapText="1"/>
      <protection locked="0"/>
    </xf>
    <xf numFmtId="49" fontId="33" fillId="0" borderId="11" xfId="0" applyNumberFormat="1" applyFont="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0" fontId="24" fillId="0" borderId="12" xfId="61" applyFont="1" applyFill="1" applyBorder="1" applyAlignment="1">
      <alignment vertical="center" wrapText="1"/>
      <protection/>
    </xf>
    <xf numFmtId="0" fontId="24" fillId="0" borderId="0" xfId="61" applyFont="1" applyFill="1" applyBorder="1" applyAlignment="1">
      <alignment vertical="center" wrapText="1"/>
      <protection/>
    </xf>
    <xf numFmtId="0" fontId="30" fillId="0" borderId="0" xfId="0" applyFont="1" applyAlignment="1">
      <alignment horizontal="center" vertical="center"/>
    </xf>
    <xf numFmtId="0" fontId="31" fillId="0" borderId="0" xfId="0" applyFont="1" applyAlignment="1">
      <alignment horizontal="left" vertical="center"/>
    </xf>
    <xf numFmtId="0" fontId="23"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horizontal="left" vertical="center" wrapText="1"/>
    </xf>
    <xf numFmtId="0" fontId="23" fillId="0" borderId="0" xfId="0" applyFont="1" applyAlignment="1">
      <alignment vertical="center" wrapText="1"/>
    </xf>
    <xf numFmtId="0" fontId="32"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left" vertical="center" wrapText="1"/>
    </xf>
    <xf numFmtId="49" fontId="33" fillId="0" borderId="10" xfId="61" applyNumberFormat="1" applyFont="1" applyFill="1" applyBorder="1" applyAlignment="1">
      <alignment vertical="center" wrapText="1"/>
      <protection/>
    </xf>
    <xf numFmtId="0" fontId="33" fillId="0" borderId="10" xfId="61" applyFont="1" applyFill="1" applyBorder="1" applyAlignment="1">
      <alignment vertical="center" wrapText="1"/>
      <protection/>
    </xf>
    <xf numFmtId="0" fontId="35" fillId="0" borderId="10" xfId="61" applyFont="1" applyFill="1" applyBorder="1" applyAlignment="1">
      <alignment vertical="center" wrapText="1"/>
      <protection/>
    </xf>
    <xf numFmtId="58" fontId="33" fillId="0" borderId="10" xfId="61" applyNumberFormat="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853;&#26413;&#24773;&#22577;&#65288;&#65320;&#65298;&#65305;&#21942;&#32341;&#37096;&#65289;H29.11.30&#29694;&#22312;&#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zoomScaleSheetLayoutView="110" zoomScalePageLayoutView="0" workbookViewId="0" topLeftCell="A12">
      <selection activeCell="D7" sqref="D7"/>
    </sheetView>
  </sheetViews>
  <sheetFormatPr defaultColWidth="9.00390625" defaultRowHeight="13.5"/>
  <cols>
    <col min="1" max="1" width="25.625" style="1" customWidth="1"/>
    <col min="2" max="2" width="18.125" style="2" customWidth="1"/>
    <col min="3" max="3" width="13.75390625" style="1" customWidth="1"/>
    <col min="4" max="4" width="14.625" style="1" customWidth="1"/>
    <col min="5" max="5" width="10.625" style="1" customWidth="1"/>
    <col min="6" max="6" width="14.625" style="1" customWidth="1"/>
    <col min="7" max="7" width="12.50390625" style="2" customWidth="1"/>
    <col min="8" max="8" width="12.125" style="1" customWidth="1"/>
    <col min="9" max="9" width="7.625" style="1" customWidth="1"/>
    <col min="10" max="10" width="5.75390625" style="1" customWidth="1"/>
    <col min="11" max="11" width="9.00390625" style="1" bestFit="1" customWidth="1"/>
    <col min="12" max="16384" width="9.00390625" style="1" customWidth="1"/>
  </cols>
  <sheetData>
    <row r="1" ht="12.75">
      <c r="A1" s="1" t="s">
        <v>1</v>
      </c>
    </row>
    <row r="2" spans="1:11" ht="17.25">
      <c r="A2" s="39" t="s">
        <v>5</v>
      </c>
      <c r="B2" s="40"/>
      <c r="C2" s="40"/>
      <c r="D2" s="40"/>
      <c r="E2" s="40"/>
      <c r="F2" s="40"/>
      <c r="G2" s="40"/>
      <c r="H2" s="40"/>
      <c r="I2" s="40"/>
      <c r="J2" s="40"/>
      <c r="K2" s="5"/>
    </row>
    <row r="5" spans="1:10" s="3" customFormat="1" ht="47.25" customHeight="1">
      <c r="A5" s="6" t="s">
        <v>6</v>
      </c>
      <c r="B5" s="6" t="s">
        <v>10</v>
      </c>
      <c r="C5" s="6" t="s">
        <v>11</v>
      </c>
      <c r="D5" s="6" t="s">
        <v>9</v>
      </c>
      <c r="E5" s="6" t="s">
        <v>3</v>
      </c>
      <c r="F5" s="6" t="s">
        <v>7</v>
      </c>
      <c r="G5" s="6" t="s">
        <v>13</v>
      </c>
      <c r="H5" s="6" t="s">
        <v>14</v>
      </c>
      <c r="I5" s="6" t="s">
        <v>12</v>
      </c>
      <c r="J5" s="6" t="s">
        <v>15</v>
      </c>
    </row>
    <row r="6" spans="1:10" s="4" customFormat="1" ht="54.75" customHeight="1">
      <c r="A6" s="7" t="s">
        <v>31</v>
      </c>
      <c r="B6" s="7" t="s">
        <v>34</v>
      </c>
      <c r="C6" s="8">
        <v>45019</v>
      </c>
      <c r="D6" s="7" t="s">
        <v>37</v>
      </c>
      <c r="E6" s="9" t="s">
        <v>38</v>
      </c>
      <c r="F6" s="7" t="s">
        <v>16</v>
      </c>
      <c r="G6" s="10">
        <v>8097430</v>
      </c>
      <c r="H6" s="10">
        <v>2681954</v>
      </c>
      <c r="I6" s="11">
        <f aca="true" t="shared" si="0" ref="I6:I18">IF(AND(AND(G6&lt;&gt;"",G6&lt;&gt;0),AND(H6&lt;&gt;"",H6&lt;&gt;0)),H6/G6*1,"")</f>
        <v>0.33121051988099925</v>
      </c>
      <c r="J6" s="12"/>
    </row>
    <row r="7" spans="1:10" s="4" customFormat="1" ht="54.75" customHeight="1">
      <c r="A7" s="13" t="s">
        <v>32</v>
      </c>
      <c r="B7" s="7" t="s">
        <v>34</v>
      </c>
      <c r="C7" s="8">
        <v>45019</v>
      </c>
      <c r="D7" s="13" t="s">
        <v>17</v>
      </c>
      <c r="E7" s="14" t="s">
        <v>0</v>
      </c>
      <c r="F7" s="13" t="s">
        <v>16</v>
      </c>
      <c r="G7" s="10">
        <v>3212220</v>
      </c>
      <c r="H7" s="10">
        <v>3212220</v>
      </c>
      <c r="I7" s="11">
        <f t="shared" si="0"/>
        <v>1</v>
      </c>
      <c r="J7" s="13"/>
    </row>
    <row r="8" spans="1:10" s="4" customFormat="1" ht="54.75" customHeight="1">
      <c r="A8" s="13" t="s">
        <v>33</v>
      </c>
      <c r="B8" s="7" t="s">
        <v>34</v>
      </c>
      <c r="C8" s="8">
        <v>45019</v>
      </c>
      <c r="D8" s="13" t="s">
        <v>35</v>
      </c>
      <c r="E8" s="14" t="s">
        <v>36</v>
      </c>
      <c r="F8" s="13" t="s">
        <v>16</v>
      </c>
      <c r="G8" s="10">
        <v>2198592</v>
      </c>
      <c r="H8" s="10">
        <v>1568160</v>
      </c>
      <c r="I8" s="11">
        <f t="shared" si="0"/>
        <v>0.7132564841498559</v>
      </c>
      <c r="J8" s="13"/>
    </row>
    <row r="9" spans="1:10" s="3" customFormat="1" ht="61.5" customHeight="1">
      <c r="A9" s="7" t="s">
        <v>43</v>
      </c>
      <c r="B9" s="7" t="s">
        <v>34</v>
      </c>
      <c r="C9" s="8">
        <v>45061</v>
      </c>
      <c r="D9" s="7" t="s">
        <v>41</v>
      </c>
      <c r="E9" s="9" t="s">
        <v>42</v>
      </c>
      <c r="F9" s="13" t="s">
        <v>16</v>
      </c>
      <c r="G9" s="10">
        <v>4730000</v>
      </c>
      <c r="H9" s="10">
        <v>4290000</v>
      </c>
      <c r="I9" s="11">
        <f t="shared" si="0"/>
        <v>0.9069767441860465</v>
      </c>
      <c r="J9" s="12"/>
    </row>
    <row r="10" spans="1:10" s="3" customFormat="1" ht="61.5" customHeight="1">
      <c r="A10" s="7" t="s">
        <v>58</v>
      </c>
      <c r="B10" s="7" t="s">
        <v>34</v>
      </c>
      <c r="C10" s="8">
        <v>45163</v>
      </c>
      <c r="D10" s="7" t="s">
        <v>53</v>
      </c>
      <c r="E10" s="9" t="s">
        <v>54</v>
      </c>
      <c r="F10" s="13" t="s">
        <v>16</v>
      </c>
      <c r="G10" s="10">
        <v>8195000</v>
      </c>
      <c r="H10" s="10">
        <v>8024280</v>
      </c>
      <c r="I10" s="11">
        <f t="shared" si="0"/>
        <v>0.9791677852348993</v>
      </c>
      <c r="J10" s="12"/>
    </row>
    <row r="11" spans="1:10" s="3" customFormat="1" ht="61.5" customHeight="1">
      <c r="A11" s="7" t="s">
        <v>57</v>
      </c>
      <c r="B11" s="7" t="s">
        <v>34</v>
      </c>
      <c r="C11" s="8">
        <v>45168</v>
      </c>
      <c r="D11" s="7" t="s">
        <v>55</v>
      </c>
      <c r="E11" s="9" t="s">
        <v>56</v>
      </c>
      <c r="F11" s="13" t="s">
        <v>16</v>
      </c>
      <c r="G11" s="10">
        <v>4179560</v>
      </c>
      <c r="H11" s="10">
        <v>3498000</v>
      </c>
      <c r="I11" s="11">
        <f t="shared" si="0"/>
        <v>0.836930203179282</v>
      </c>
      <c r="J11" s="12"/>
    </row>
    <row r="12" spans="1:10" s="3" customFormat="1" ht="61.5" customHeight="1">
      <c r="A12" s="7" t="s">
        <v>49</v>
      </c>
      <c r="B12" s="7" t="s">
        <v>34</v>
      </c>
      <c r="C12" s="8">
        <v>45209</v>
      </c>
      <c r="D12" s="7" t="s">
        <v>50</v>
      </c>
      <c r="E12" s="9" t="s">
        <v>51</v>
      </c>
      <c r="F12" s="13" t="s">
        <v>45</v>
      </c>
      <c r="G12" s="10">
        <v>132407000</v>
      </c>
      <c r="H12" s="10">
        <v>125400000</v>
      </c>
      <c r="I12" s="11">
        <f t="shared" si="0"/>
        <v>0.9470798371687298</v>
      </c>
      <c r="J12" s="12"/>
    </row>
    <row r="13" spans="1:10" s="4" customFormat="1" ht="61.5" customHeight="1">
      <c r="A13" s="13" t="s">
        <v>48</v>
      </c>
      <c r="B13" s="7" t="s">
        <v>34</v>
      </c>
      <c r="C13" s="8">
        <v>45210</v>
      </c>
      <c r="D13" s="13" t="s">
        <v>46</v>
      </c>
      <c r="E13" s="14" t="s">
        <v>47</v>
      </c>
      <c r="F13" s="13" t="s">
        <v>44</v>
      </c>
      <c r="G13" s="10">
        <v>42856000</v>
      </c>
      <c r="H13" s="10">
        <v>41800000</v>
      </c>
      <c r="I13" s="11">
        <f t="shared" si="0"/>
        <v>0.9753593429158111</v>
      </c>
      <c r="J13" s="13"/>
    </row>
    <row r="14" spans="1:10" s="4" customFormat="1" ht="61.5" customHeight="1">
      <c r="A14" s="13" t="s">
        <v>52</v>
      </c>
      <c r="B14" s="7" t="s">
        <v>34</v>
      </c>
      <c r="C14" s="8">
        <v>45229</v>
      </c>
      <c r="D14" s="13" t="s">
        <v>59</v>
      </c>
      <c r="E14" s="14" t="s">
        <v>60</v>
      </c>
      <c r="F14" s="13" t="s">
        <v>16</v>
      </c>
      <c r="G14" s="10">
        <v>2640000</v>
      </c>
      <c r="H14" s="10">
        <v>1911129</v>
      </c>
      <c r="I14" s="11">
        <f t="shared" si="0"/>
        <v>0.7239125</v>
      </c>
      <c r="J14" s="13"/>
    </row>
    <row r="15" spans="1:10" s="4" customFormat="1" ht="61.5" customHeight="1">
      <c r="A15" s="13"/>
      <c r="B15" s="7"/>
      <c r="C15" s="8"/>
      <c r="D15" s="13"/>
      <c r="E15" s="15"/>
      <c r="F15" s="13"/>
      <c r="G15" s="10"/>
      <c r="H15" s="10"/>
      <c r="I15" s="11"/>
      <c r="J15" s="13"/>
    </row>
    <row r="16" spans="1:10" s="4" customFormat="1" ht="61.5" customHeight="1" hidden="1">
      <c r="A16" s="13"/>
      <c r="B16" s="7"/>
      <c r="C16" s="8"/>
      <c r="D16" s="13"/>
      <c r="E16" s="15"/>
      <c r="F16" s="13"/>
      <c r="G16" s="10"/>
      <c r="H16" s="10"/>
      <c r="I16" s="11">
        <f t="shared" si="0"/>
      </c>
      <c r="J16" s="13"/>
    </row>
    <row r="17" spans="1:10" s="4" customFormat="1" ht="61.5" customHeight="1" hidden="1">
      <c r="A17" s="13"/>
      <c r="B17" s="7"/>
      <c r="C17" s="8"/>
      <c r="D17" s="13"/>
      <c r="E17" s="15"/>
      <c r="F17" s="13"/>
      <c r="G17" s="10"/>
      <c r="H17" s="10"/>
      <c r="I17" s="11">
        <f t="shared" si="0"/>
      </c>
      <c r="J17" s="13"/>
    </row>
    <row r="18" spans="1:10" s="4" customFormat="1" ht="61.5" customHeight="1" hidden="1">
      <c r="A18" s="13"/>
      <c r="B18" s="7"/>
      <c r="C18" s="8"/>
      <c r="D18" s="13"/>
      <c r="E18" s="14"/>
      <c r="F18" s="13"/>
      <c r="G18" s="10"/>
      <c r="H18" s="10"/>
      <c r="I18" s="11">
        <f t="shared" si="0"/>
      </c>
      <c r="J18" s="13"/>
    </row>
    <row r="19" spans="1:10" s="4" customFormat="1" ht="61.5" customHeight="1" hidden="1">
      <c r="A19" s="16"/>
      <c r="B19" s="17"/>
      <c r="C19" s="18"/>
      <c r="D19" s="16"/>
      <c r="E19" s="16"/>
      <c r="F19" s="16"/>
      <c r="G19" s="17"/>
      <c r="H19" s="18"/>
      <c r="I19" s="18"/>
      <c r="J19" s="16"/>
    </row>
    <row r="20" ht="9.75" customHeight="1"/>
    <row r="21" spans="1:10" ht="12.75">
      <c r="A21" s="19" t="s">
        <v>21</v>
      </c>
      <c r="B21" s="20"/>
      <c r="C21" s="21"/>
      <c r="D21" s="21"/>
      <c r="E21" s="21"/>
      <c r="F21" s="21"/>
      <c r="G21" s="20"/>
      <c r="H21" s="21"/>
      <c r="I21" s="21"/>
      <c r="J21" s="21"/>
    </row>
    <row r="22" spans="1:11" ht="26.25" customHeight="1">
      <c r="A22" s="41"/>
      <c r="B22" s="41"/>
      <c r="C22" s="41"/>
      <c r="D22" s="41"/>
      <c r="E22" s="41"/>
      <c r="F22" s="41"/>
      <c r="G22" s="41"/>
      <c r="H22" s="41"/>
      <c r="I22" s="41"/>
      <c r="J22" s="41"/>
      <c r="K22" s="42"/>
    </row>
    <row r="23" spans="1:10" ht="12.75">
      <c r="A23" s="21"/>
      <c r="B23" s="20"/>
      <c r="C23" s="21"/>
      <c r="D23" s="21"/>
      <c r="E23" s="21"/>
      <c r="F23" s="21"/>
      <c r="G23" s="20"/>
      <c r="H23" s="21"/>
      <c r="I23" s="21"/>
      <c r="J23" s="21"/>
    </row>
  </sheetData>
  <sheetProtection/>
  <mergeCells count="2">
    <mergeCell ref="A2:J2"/>
    <mergeCell ref="A22:K22"/>
  </mergeCells>
  <dataValidations count="2">
    <dataValidation type="whole" operator="lessThanOrEqual" allowBlank="1" showInputMessage="1" showErrorMessage="1" errorTitle="契約金額" error="正しい数値を入力してください。" sqref="H9:H12 H6">
      <formula1>999999999999</formula1>
    </dataValidation>
    <dataValidation type="whole" operator="lessThanOrEqual" allowBlank="1" showInputMessage="1" showErrorMessage="1" errorTitle="予定価格" error="正しい数値を入力してください。" sqref="G6:G18 H13:H18 H7:H8">
      <formula1>999999999999</formula1>
    </dataValidation>
  </dataValidations>
  <printOptions horizontalCentered="1"/>
  <pageMargins left="0" right="0" top="0.5511811023622047" bottom="0.2362204724409449" header="0.35433070866141736"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tabSelected="1" zoomScaleSheetLayoutView="85" zoomScalePageLayoutView="0" workbookViewId="0" topLeftCell="A7">
      <selection activeCell="C7" sqref="C7"/>
    </sheetView>
  </sheetViews>
  <sheetFormatPr defaultColWidth="9.00390625" defaultRowHeight="13.5"/>
  <cols>
    <col min="1" max="1" width="23.75390625" style="1" customWidth="1"/>
    <col min="2" max="2" width="15.625" style="2" customWidth="1"/>
    <col min="3" max="3" width="11.875" style="1" customWidth="1"/>
    <col min="4" max="4" width="18.25390625" style="1" customWidth="1"/>
    <col min="5" max="5" width="12.50390625" style="1" customWidth="1"/>
    <col min="6" max="6" width="36.375" style="1" customWidth="1"/>
    <col min="7" max="7" width="12.00390625" style="1" customWidth="1"/>
    <col min="8" max="8" width="11.625" style="2" customWidth="1"/>
    <col min="9" max="9" width="8.00390625" style="2" customWidth="1"/>
    <col min="10" max="10" width="4.375" style="1" customWidth="1"/>
    <col min="11" max="11" width="7.375" style="1" customWidth="1"/>
    <col min="12" max="12" width="9.00390625" style="1" bestFit="1" customWidth="1"/>
    <col min="13" max="16384" width="9.00390625" style="1" customWidth="1"/>
  </cols>
  <sheetData>
    <row r="1" ht="12.75">
      <c r="A1" s="1" t="s">
        <v>22</v>
      </c>
    </row>
    <row r="2" spans="1:11" ht="17.25">
      <c r="A2" s="39" t="s">
        <v>23</v>
      </c>
      <c r="B2" s="43"/>
      <c r="C2" s="43"/>
      <c r="D2" s="43"/>
      <c r="E2" s="43"/>
      <c r="F2" s="43"/>
      <c r="G2" s="43"/>
      <c r="H2" s="43"/>
      <c r="I2" s="43"/>
      <c r="J2" s="43"/>
      <c r="K2" s="44"/>
    </row>
    <row r="5" spans="1:11" s="3" customFormat="1" ht="47.25" customHeight="1">
      <c r="A5" s="6" t="s">
        <v>6</v>
      </c>
      <c r="B5" s="6" t="s">
        <v>10</v>
      </c>
      <c r="C5" s="6" t="s">
        <v>11</v>
      </c>
      <c r="D5" s="6" t="s">
        <v>9</v>
      </c>
      <c r="E5" s="6" t="s">
        <v>3</v>
      </c>
      <c r="F5" s="6" t="s">
        <v>24</v>
      </c>
      <c r="G5" s="6" t="s">
        <v>13</v>
      </c>
      <c r="H5" s="6" t="s">
        <v>14</v>
      </c>
      <c r="I5" s="6" t="s">
        <v>12</v>
      </c>
      <c r="J5" s="6" t="s">
        <v>25</v>
      </c>
      <c r="K5" s="22" t="s">
        <v>26</v>
      </c>
    </row>
    <row r="6" spans="1:11" s="4" customFormat="1" ht="147" customHeight="1">
      <c r="A6" s="23" t="s">
        <v>39</v>
      </c>
      <c r="B6" s="23" t="s">
        <v>40</v>
      </c>
      <c r="C6" s="24">
        <v>45019</v>
      </c>
      <c r="D6" s="25" t="s">
        <v>30</v>
      </c>
      <c r="E6" s="26" t="s">
        <v>27</v>
      </c>
      <c r="F6" s="27" t="s">
        <v>2</v>
      </c>
      <c r="G6" s="28">
        <v>14930850</v>
      </c>
      <c r="H6" s="28">
        <v>14930850</v>
      </c>
      <c r="I6" s="29">
        <f>IF(AND(AND(G6&lt;&gt;"",G6&lt;&gt;0),AND(H6&lt;&gt;"",H6&lt;&gt;0)),H6/G6*1,"")</f>
        <v>1</v>
      </c>
      <c r="J6" s="18"/>
      <c r="K6" s="16"/>
    </row>
    <row r="7" spans="1:11" s="4" customFormat="1" ht="162" customHeight="1">
      <c r="A7" s="30" t="s">
        <v>19</v>
      </c>
      <c r="B7" s="23" t="s">
        <v>40</v>
      </c>
      <c r="C7" s="24">
        <v>45019</v>
      </c>
      <c r="D7" s="31" t="s">
        <v>8</v>
      </c>
      <c r="E7" s="32" t="s">
        <v>20</v>
      </c>
      <c r="F7" s="33" t="s">
        <v>28</v>
      </c>
      <c r="G7" s="28">
        <v>2507120</v>
      </c>
      <c r="H7" s="28">
        <v>2507120</v>
      </c>
      <c r="I7" s="29">
        <f>IF(AND(AND(G7&lt;&gt;"",G7&lt;&gt;0),AND(H7&lt;&gt;"",H7&lt;&gt;0)),H7/G7*1,"")</f>
        <v>1</v>
      </c>
      <c r="J7" s="18"/>
      <c r="K7" s="16" t="s">
        <v>4</v>
      </c>
    </row>
    <row r="8" spans="1:11" s="4" customFormat="1" ht="180" customHeight="1">
      <c r="A8" s="47" t="s">
        <v>61</v>
      </c>
      <c r="B8" s="23" t="s">
        <v>40</v>
      </c>
      <c r="C8" s="24">
        <v>45261</v>
      </c>
      <c r="D8" s="47" t="s">
        <v>62</v>
      </c>
      <c r="E8" s="46" t="s">
        <v>63</v>
      </c>
      <c r="F8" s="48" t="s">
        <v>64</v>
      </c>
      <c r="G8" s="28">
        <v>325072000</v>
      </c>
      <c r="H8" s="28">
        <v>325072000</v>
      </c>
      <c r="I8" s="29">
        <v>1</v>
      </c>
      <c r="J8" s="49"/>
      <c r="K8" s="47"/>
    </row>
    <row r="9" spans="1:11" s="4" customFormat="1" ht="63" customHeight="1" hidden="1">
      <c r="A9" s="16"/>
      <c r="B9" s="17"/>
      <c r="C9" s="18"/>
      <c r="D9" s="16"/>
      <c r="E9" s="16"/>
      <c r="F9" s="16"/>
      <c r="G9" s="16"/>
      <c r="H9" s="17"/>
      <c r="I9" s="17"/>
      <c r="J9" s="18"/>
      <c r="K9" s="16"/>
    </row>
    <row r="10" spans="1:11" s="4" customFormat="1" ht="52.5" customHeight="1" hidden="1">
      <c r="A10" s="16"/>
      <c r="B10" s="17"/>
      <c r="C10" s="18"/>
      <c r="D10" s="16"/>
      <c r="E10" s="16"/>
      <c r="F10" s="16"/>
      <c r="G10" s="16"/>
      <c r="H10" s="17"/>
      <c r="I10" s="17"/>
      <c r="J10" s="18"/>
      <c r="K10" s="16"/>
    </row>
    <row r="11" spans="1:11" s="4" customFormat="1" ht="63" customHeight="1" hidden="1">
      <c r="A11" s="16"/>
      <c r="B11" s="17"/>
      <c r="C11" s="18"/>
      <c r="D11" s="16"/>
      <c r="E11" s="16"/>
      <c r="F11" s="16"/>
      <c r="G11" s="16"/>
      <c r="H11" s="17"/>
      <c r="I11" s="17"/>
      <c r="J11" s="18"/>
      <c r="K11" s="16"/>
    </row>
    <row r="12" spans="4:5" ht="12.75">
      <c r="D12" s="34"/>
      <c r="E12" s="35"/>
    </row>
    <row r="13" spans="1:11" ht="31.5" customHeight="1">
      <c r="A13" s="45" t="s">
        <v>29</v>
      </c>
      <c r="B13" s="45"/>
      <c r="C13" s="45"/>
      <c r="D13" s="45"/>
      <c r="E13" s="45"/>
      <c r="F13" s="45"/>
      <c r="G13" s="45"/>
      <c r="H13" s="45"/>
      <c r="I13" s="45"/>
      <c r="J13" s="45"/>
      <c r="K13" s="21"/>
    </row>
    <row r="14" spans="1:12" ht="26.25" customHeight="1">
      <c r="A14" s="19" t="s">
        <v>18</v>
      </c>
      <c r="B14" s="36"/>
      <c r="C14" s="19"/>
      <c r="D14" s="19"/>
      <c r="E14" s="19"/>
      <c r="F14" s="19"/>
      <c r="G14" s="19"/>
      <c r="H14" s="36"/>
      <c r="I14" s="36"/>
      <c r="J14" s="19"/>
      <c r="K14" s="37"/>
      <c r="L14" s="38"/>
    </row>
    <row r="15" spans="1:11" ht="12.75">
      <c r="A15" s="21"/>
      <c r="B15" s="20"/>
      <c r="C15" s="21"/>
      <c r="D15" s="21"/>
      <c r="E15" s="21"/>
      <c r="F15" s="21"/>
      <c r="G15" s="21"/>
      <c r="H15" s="20"/>
      <c r="I15" s="20"/>
      <c r="J15" s="21"/>
      <c r="K15" s="21"/>
    </row>
    <row r="17" spans="4:5" ht="12.75">
      <c r="D17" s="21"/>
      <c r="E17" s="21"/>
    </row>
  </sheetData>
  <sheetProtection/>
  <mergeCells count="2">
    <mergeCell ref="A2:K2"/>
    <mergeCell ref="A13:J13"/>
  </mergeCells>
  <dataValidations count="5">
    <dataValidation type="textLength" operator="lessThanOrEqual" allowBlank="1" showInputMessage="1" showErrorMessage="1" errorTitle="随意契約によることとした会計法令の根拠条文及び理由" error="4096文字以内で入力してください。" sqref="E6:F7">
      <formula1>4096</formula1>
    </dataValidation>
    <dataValidation type="textLength" operator="lessThanOrEqual" allowBlank="1" showInputMessage="1" showErrorMessage="1" errorTitle="物品役務等の名称及び数量" error="256文字以内で入力してください。" sqref="A6:A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8">
      <formula1>256</formula1>
    </dataValidation>
    <dataValidation type="textLength" operator="lessThanOrEqual" allowBlank="1" showInputMessage="1" showErrorMessage="1" errorTitle="契約の相手方の称号又は名称及び住所" error="256文字以内で入力してください。" sqref="D6:D7">
      <formula1>256</formula1>
    </dataValidation>
    <dataValidation type="whole" operator="lessThanOrEqual" allowBlank="1" showInputMessage="1" showErrorMessage="1" errorTitle="予定価格" error="正しい数値を入力してください。" sqref="G6:H8">
      <formula1>999999999999</formula1>
    </dataValidation>
  </dataValidations>
  <printOptions horizontalCentered="1"/>
  <pageMargins left="0.3937007874015748" right="0.3937007874015748" top="0.7480314960629921" bottom="0.2362204724409449" header="0.35433070866141736"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cp:lastModifiedBy>
  <cp:lastPrinted>2023-11-01T00:39:25Z</cp:lastPrinted>
  <dcterms:created xsi:type="dcterms:W3CDTF">2005-02-04T02:27:22Z</dcterms:created>
  <dcterms:modified xsi:type="dcterms:W3CDTF">2024-01-28T23:42:43Z</dcterms:modified>
  <cp:category/>
  <cp:version/>
  <cp:contentType/>
  <cp:contentStatus/>
</cp:coreProperties>
</file>