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D73C188E-0E9D-4372-B0FF-EBD6F1DA622F}" xr6:coauthVersionLast="47" xr6:coauthVersionMax="47" xr10:uidLastSave="{00000000-0000-0000-0000-000000000000}"/>
  <bookViews>
    <workbookView xWindow="-120" yWindow="-120" windowWidth="29040" windowHeight="15720" xr2:uid="{2685811D-E1B7-4129-801B-9A5380D77541}"/>
  </bookViews>
  <sheets>
    <sheet name="1-1" sheetId="2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'1-1'!$A$1:$X$109</definedName>
    <definedName name="_xlnm.Print_Titles" localSheetId="0">[2]乗用・ＲＶ車!$1:$7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4" i="2" l="1"/>
  <c r="L103" i="2"/>
  <c r="L102" i="2"/>
  <c r="L69" i="2"/>
  <c r="L68" i="2"/>
  <c r="L67" i="2"/>
  <c r="L66" i="2"/>
  <c r="L65" i="2"/>
  <c r="L64" i="2"/>
  <c r="L63" i="2"/>
  <c r="L62" i="2"/>
  <c r="L61" i="2"/>
  <c r="L60" i="2"/>
  <c r="L59" i="2"/>
  <c r="L85" i="2"/>
  <c r="L84" i="2"/>
  <c r="L83" i="2"/>
  <c r="L82" i="2"/>
  <c r="L38" i="2"/>
  <c r="L36" i="2"/>
  <c r="L35" i="2"/>
  <c r="L34" i="2"/>
  <c r="L33" i="2"/>
  <c r="L32" i="2"/>
  <c r="L30" i="2"/>
  <c r="L29" i="2"/>
  <c r="L28" i="2"/>
  <c r="L27" i="2"/>
  <c r="L26" i="2"/>
  <c r="L25" i="2"/>
  <c r="L22" i="2"/>
  <c r="L21" i="2"/>
  <c r="L20" i="2"/>
  <c r="L19" i="2"/>
  <c r="L18" i="2"/>
  <c r="L17" i="2"/>
  <c r="L16" i="2"/>
  <c r="L9" i="2" l="1"/>
  <c r="L10" i="2"/>
  <c r="L11" i="2"/>
  <c r="L12" i="2"/>
  <c r="L13" i="2"/>
  <c r="L14" i="2"/>
  <c r="L15" i="2"/>
  <c r="L96" i="2"/>
  <c r="L95" i="2"/>
  <c r="L94" i="2"/>
  <c r="L93" i="2"/>
  <c r="L92" i="2"/>
  <c r="L79" i="2"/>
  <c r="L78" i="2"/>
  <c r="L77" i="2"/>
  <c r="L76" i="2"/>
  <c r="L75" i="2"/>
  <c r="L74" i="2"/>
  <c r="L73" i="2"/>
  <c r="L72" i="2"/>
  <c r="L71" i="2"/>
  <c r="L70" i="2"/>
  <c r="L53" i="2"/>
  <c r="L52" i="2"/>
  <c r="L51" i="2"/>
  <c r="L50" i="2"/>
  <c r="L49" i="2"/>
  <c r="L48" i="2"/>
  <c r="L47" i="2"/>
  <c r="L46" i="2"/>
  <c r="L42" i="2" l="1"/>
  <c r="L41" i="2"/>
  <c r="L40" i="2"/>
  <c r="L39" i="2"/>
  <c r="L108" i="2" l="1"/>
  <c r="L107" i="2"/>
  <c r="L106" i="2"/>
  <c r="L105" i="2"/>
  <c r="L89" i="2" l="1"/>
  <c r="L88" i="2"/>
  <c r="L87" i="2"/>
  <c r="L58" i="2"/>
  <c r="L57" i="2"/>
  <c r="L101" i="2" l="1"/>
  <c r="L100" i="2"/>
  <c r="L56" i="2"/>
  <c r="L55" i="2"/>
  <c r="L99" i="2" l="1"/>
  <c r="L98" i="2"/>
  <c r="L91" i="2" l="1"/>
  <c r="L86" i="2"/>
  <c r="L54" i="2"/>
  <c r="L97" i="2" l="1"/>
  <c r="L90" i="2"/>
  <c r="L81" i="2"/>
  <c r="L80" i="2"/>
  <c r="L45" i="2"/>
  <c r="L44" i="2"/>
  <c r="L43" i="2"/>
  <c r="L37" i="2" l="1"/>
  <c r="L31" i="2"/>
  <c r="L24" i="2"/>
  <c r="L23" i="2" l="1"/>
</calcChain>
</file>

<file path=xl/sharedStrings.xml><?xml version="1.0" encoding="utf-8"?>
<sst xmlns="http://schemas.openxmlformats.org/spreadsheetml/2006/main" count="1195" uniqueCount="425">
  <si>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</si>
  <si>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</si>
  <si>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</si>
  <si>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</si>
  <si>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令和12年度</t>
    <rPh sb="0" eb="2">
      <t>レイワ</t>
    </rPh>
    <rPh sb="4" eb="6">
      <t>ネンド</t>
    </rPh>
    <phoneticPr fontId="5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</si>
  <si>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5"/>
  </si>
  <si>
    <t>多段階評価</t>
    <rPh sb="0" eb="1">
      <t>タ</t>
    </rPh>
    <rPh sb="1" eb="3">
      <t>ダンカイ</t>
    </rPh>
    <rPh sb="3" eb="5">
      <t>ヒョウカ</t>
    </rPh>
    <phoneticPr fontId="5"/>
  </si>
  <si>
    <t>類別区分番号</t>
    <rPh sb="0" eb="2">
      <t>ルイベツ</t>
    </rPh>
    <rPh sb="2" eb="4">
      <t>クブン</t>
    </rPh>
    <rPh sb="4" eb="6">
      <t>バンゴウ</t>
    </rPh>
    <phoneticPr fontId="5"/>
  </si>
  <si>
    <t>主要排出
ガス対策</t>
    <phoneticPr fontId="5"/>
  </si>
  <si>
    <t>駆動
形式</t>
    <rPh sb="3" eb="5">
      <t>ケイシキ</t>
    </rPh>
    <phoneticPr fontId="5"/>
  </si>
  <si>
    <t>低排出ガス
認定レベル</t>
    <rPh sb="6" eb="8">
      <t>ニンテイ</t>
    </rPh>
    <phoneticPr fontId="5"/>
  </si>
  <si>
    <t>レクサス</t>
  </si>
  <si>
    <t>CVT
(E)</t>
    <phoneticPr fontId="2"/>
  </si>
  <si>
    <t>Ｄ
Ｖ
Ｉ
EP
Ｈ
B
C</t>
    <phoneticPr fontId="2"/>
  </si>
  <si>
    <t>EGR
3W</t>
    <phoneticPr fontId="2"/>
  </si>
  <si>
    <t>F</t>
  </si>
  <si>
    <t>☆☆☆☆☆</t>
    <phoneticPr fontId="5"/>
  </si>
  <si>
    <t>A</t>
    <phoneticPr fontId="2"/>
  </si>
  <si>
    <t>トヨタ自動車株式会社</t>
  </si>
  <si>
    <t>★4.5</t>
  </si>
  <si>
    <t>★5.0</t>
  </si>
  <si>
    <t>22.8</t>
  </si>
  <si>
    <t>★4.0</t>
  </si>
  <si>
    <t>★1.5</t>
  </si>
  <si>
    <t>97～99</t>
    <phoneticPr fontId="2"/>
  </si>
  <si>
    <t>1630～1650</t>
    <phoneticPr fontId="2"/>
  </si>
  <si>
    <t>22.5～22.7</t>
    <phoneticPr fontId="2"/>
  </si>
  <si>
    <t>22.2～22.4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</si>
  <si>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5"/>
  </si>
  <si>
    <t>ＥＳ３００ｈ</t>
  </si>
  <si>
    <t>6AA-AXZH11</t>
  </si>
  <si>
    <t>0004～0006</t>
    <phoneticPr fontId="2"/>
  </si>
  <si>
    <t>A25A
（内燃機関）
3NM
（電動機）</t>
    <phoneticPr fontId="2"/>
  </si>
  <si>
    <t>1670～1720</t>
    <phoneticPr fontId="2"/>
  </si>
  <si>
    <t>21.9～22.3</t>
    <phoneticPr fontId="2"/>
  </si>
  <si>
    <t>100～101</t>
    <phoneticPr fontId="2"/>
  </si>
  <si>
    <t>ＮＸ３５０ｈ</t>
  </si>
  <si>
    <t>6AA-AAZH20</t>
  </si>
  <si>
    <t>0001</t>
  </si>
  <si>
    <t>A25A
（内燃機関）
5NM
（電動機）</t>
    <phoneticPr fontId="2"/>
  </si>
  <si>
    <t>21.8</t>
  </si>
  <si>
    <t>1740～1760</t>
    <phoneticPr fontId="2"/>
  </si>
  <si>
    <t>21.5～21.7</t>
    <phoneticPr fontId="2"/>
  </si>
  <si>
    <t>1770～1790</t>
    <phoneticPr fontId="2"/>
  </si>
  <si>
    <t>21.2～21.4</t>
    <phoneticPr fontId="2"/>
  </si>
  <si>
    <t>101～102</t>
  </si>
  <si>
    <t>1770～1810</t>
    <phoneticPr fontId="2"/>
  </si>
  <si>
    <t>21.0～21.4</t>
    <phoneticPr fontId="2"/>
  </si>
  <si>
    <t>100～102</t>
    <phoneticPr fontId="2"/>
  </si>
  <si>
    <t>1750～1760</t>
    <phoneticPr fontId="2"/>
  </si>
  <si>
    <t>21.5～21.6</t>
    <phoneticPr fontId="2"/>
  </si>
  <si>
    <t>96～97</t>
    <phoneticPr fontId="2"/>
  </si>
  <si>
    <t>6AA-AAZH25</t>
  </si>
  <si>
    <t>A25A
（内燃機関）
5NM
（電動機）
4NM
（電動機）</t>
    <phoneticPr fontId="2"/>
  </si>
  <si>
    <t>21.2</t>
  </si>
  <si>
    <t>21.1</t>
    <phoneticPr fontId="2"/>
  </si>
  <si>
    <t>1810～1850</t>
    <phoneticPr fontId="2"/>
  </si>
  <si>
    <t>20.6～21.0</t>
    <phoneticPr fontId="2"/>
  </si>
  <si>
    <t>1840～1870</t>
    <phoneticPr fontId="2"/>
  </si>
  <si>
    <t>20.4～20.7</t>
    <phoneticPr fontId="2"/>
  </si>
  <si>
    <t>100～101</t>
  </si>
  <si>
    <t>0007</t>
  </si>
  <si>
    <t>21.0</t>
  </si>
  <si>
    <t>1820～1870</t>
    <phoneticPr fontId="2"/>
  </si>
  <si>
    <t>20.4～20.9</t>
    <phoneticPr fontId="2"/>
  </si>
  <si>
    <t>95～97</t>
    <phoneticPr fontId="2"/>
  </si>
  <si>
    <t>ＮＸ２５０</t>
  </si>
  <si>
    <t>5BA-AAZA20</t>
  </si>
  <si>
    <t>A25A</t>
  </si>
  <si>
    <t>8AT
(E･LTC)</t>
    <phoneticPr fontId="2"/>
  </si>
  <si>
    <t>Ｄ
Ｖ
Ｉ
EP
B</t>
    <phoneticPr fontId="2"/>
  </si>
  <si>
    <t>☆☆☆☆</t>
    <phoneticPr fontId="5"/>
  </si>
  <si>
    <t>★1.0</t>
  </si>
  <si>
    <t>0002～0005,0007,0008,0011,0012</t>
    <phoneticPr fontId="2"/>
  </si>
  <si>
    <t>62～63</t>
    <phoneticPr fontId="2"/>
  </si>
  <si>
    <t>0016,0018,0021</t>
    <phoneticPr fontId="2"/>
  </si>
  <si>
    <t>1660～1670</t>
  </si>
  <si>
    <t>22.3～22.4</t>
    <phoneticPr fontId="2"/>
  </si>
  <si>
    <t>0025</t>
  </si>
  <si>
    <t>22.5</t>
  </si>
  <si>
    <t>0026～0030</t>
    <phoneticPr fontId="2"/>
  </si>
  <si>
    <t>1660～1690</t>
    <phoneticPr fontId="2"/>
  </si>
  <si>
    <t>0006,0009,0010,0013</t>
    <phoneticPr fontId="2"/>
  </si>
  <si>
    <t>1640～1650</t>
    <phoneticPr fontId="2"/>
  </si>
  <si>
    <t>22.5～22.6</t>
    <phoneticPr fontId="2"/>
  </si>
  <si>
    <t>0014,0015,0017,0019,0020,0022～0024</t>
    <phoneticPr fontId="2"/>
  </si>
  <si>
    <t>5BA-AAZA25</t>
  </si>
  <si>
    <t>22.2</t>
  </si>
  <si>
    <t>0002～0004,0006～0008,0012,0013,0016,0018,0021</t>
    <phoneticPr fontId="2"/>
  </si>
  <si>
    <t>1690～1730</t>
    <phoneticPr fontId="2"/>
  </si>
  <si>
    <t>21.8～22.2</t>
    <phoneticPr fontId="2"/>
  </si>
  <si>
    <t>0025～0030</t>
    <phoneticPr fontId="2"/>
  </si>
  <si>
    <t>1710～1750</t>
    <phoneticPr fontId="2"/>
  </si>
  <si>
    <t>21.6～22.0</t>
    <phoneticPr fontId="2"/>
  </si>
  <si>
    <t>0005,0009～0011,0014,0015,0017,0019,0020,0022～0024</t>
    <phoneticPr fontId="2"/>
  </si>
  <si>
    <t>1700～1750</t>
    <phoneticPr fontId="2"/>
  </si>
  <si>
    <t>21.6～22.1</t>
    <phoneticPr fontId="2"/>
  </si>
  <si>
    <t>61～62</t>
    <phoneticPr fontId="2"/>
  </si>
  <si>
    <t>ＮＸ３５０</t>
  </si>
  <si>
    <t>5BA-TAZA25</t>
  </si>
  <si>
    <t>T24A</t>
  </si>
  <si>
    <t>21.5</t>
  </si>
  <si>
    <t>3W</t>
  </si>
  <si>
    <t>★0.5</t>
  </si>
  <si>
    <t>21.3</t>
  </si>
  <si>
    <t>ＩＳ３００ｈ</t>
  </si>
  <si>
    <t>6AA-AVE30</t>
  </si>
  <si>
    <t>0001～0007</t>
    <phoneticPr fontId="2"/>
  </si>
  <si>
    <t>2AR
（内燃機関）
1KM
（電動機）</t>
    <phoneticPr fontId="2"/>
  </si>
  <si>
    <t>1690～1720</t>
    <phoneticPr fontId="2"/>
  </si>
  <si>
    <t>21.9～22.2</t>
    <phoneticPr fontId="2"/>
  </si>
  <si>
    <t>Ｄ
Ｖ
Ｉ
EP
Ｈ
C</t>
    <phoneticPr fontId="2"/>
  </si>
  <si>
    <t>R</t>
  </si>
  <si>
    <t>81～82</t>
    <phoneticPr fontId="2"/>
  </si>
  <si>
    <t>★3.0</t>
  </si>
  <si>
    <t>0008</t>
  </si>
  <si>
    <t>6AA-AVE35</t>
  </si>
  <si>
    <t>0001～0003</t>
    <phoneticPr fontId="2"/>
  </si>
  <si>
    <t>1780～1790</t>
    <phoneticPr fontId="2"/>
  </si>
  <si>
    <t>21.2～21.3</t>
    <phoneticPr fontId="2"/>
  </si>
  <si>
    <t>★2.5</t>
  </si>
  <si>
    <t>ＩＳ３００</t>
  </si>
  <si>
    <t>3BA-ASE30</t>
  </si>
  <si>
    <t>0001,0002</t>
    <phoneticPr fontId="2"/>
  </si>
  <si>
    <t>8AR</t>
  </si>
  <si>
    <t>1640～1650</t>
  </si>
  <si>
    <t>0003,0004</t>
    <phoneticPr fontId="2"/>
  </si>
  <si>
    <t>ＩＳ３５０</t>
  </si>
  <si>
    <t>3BA-GSE31</t>
  </si>
  <si>
    <t>2GR</t>
  </si>
  <si>
    <t>1660～1680</t>
  </si>
  <si>
    <t>Ｄ
Ｖ
EP</t>
    <phoneticPr fontId="2"/>
  </si>
  <si>
    <t>ＩＳ５００</t>
  </si>
  <si>
    <t>5BA-USE30</t>
  </si>
  <si>
    <t>2UR</t>
  </si>
  <si>
    <t>1720～1740</t>
  </si>
  <si>
    <t>21.7～21.9</t>
    <phoneticPr fontId="2"/>
  </si>
  <si>
    <t>ＲＣ３００ｈ</t>
  </si>
  <si>
    <t>6AA-AVC10</t>
  </si>
  <si>
    <t>0005,0006</t>
    <phoneticPr fontId="2"/>
  </si>
  <si>
    <t>1740～1760</t>
  </si>
  <si>
    <t>81～82</t>
  </si>
  <si>
    <t>ＲＣ３００</t>
  </si>
  <si>
    <t>3BA-ASC10</t>
  </si>
  <si>
    <t>1680～1700</t>
  </si>
  <si>
    <t>22.1～22.2</t>
    <phoneticPr fontId="2"/>
  </si>
  <si>
    <t>ＲＣ３５０</t>
  </si>
  <si>
    <t>3BA-GSC10</t>
  </si>
  <si>
    <t>0005～0008</t>
    <phoneticPr fontId="2"/>
  </si>
  <si>
    <t>ＲＣ　Ｆ</t>
  </si>
  <si>
    <t>5BA-USC10</t>
  </si>
  <si>
    <t>0026～0029</t>
    <phoneticPr fontId="2"/>
  </si>
  <si>
    <t>1720～1760</t>
    <phoneticPr fontId="2"/>
  </si>
  <si>
    <t>21.5～21.9</t>
    <phoneticPr fontId="2"/>
  </si>
  <si>
    <t>0030,0032,0035</t>
    <phoneticPr fontId="2"/>
  </si>
  <si>
    <t>ＬＣ５００ｈ</t>
  </si>
  <si>
    <t>6AA-GWZ100</t>
  </si>
  <si>
    <t>0019</t>
  </si>
  <si>
    <t>8GR
（内燃機関）
2NM
（電動機）</t>
    <phoneticPr fontId="2"/>
  </si>
  <si>
    <t>19.2</t>
  </si>
  <si>
    <t>0020,0021</t>
    <phoneticPr fontId="2"/>
  </si>
  <si>
    <t>19.0</t>
    <phoneticPr fontId="2"/>
  </si>
  <si>
    <t>ＬＣ５００</t>
  </si>
  <si>
    <t>5BA-URZ100</t>
  </si>
  <si>
    <t>0027～0029</t>
    <phoneticPr fontId="2"/>
  </si>
  <si>
    <t>10ＡＴ
(E･LTC)</t>
    <phoneticPr fontId="2"/>
  </si>
  <si>
    <t>0030,0031</t>
    <phoneticPr fontId="2"/>
  </si>
  <si>
    <t>ＲＸ５００ｈ</t>
  </si>
  <si>
    <t>5AA-TALH17</t>
  </si>
  <si>
    <t>T24A
（内燃機関）
1ZM
（電動機）
1YM
（電動機）</t>
    <phoneticPr fontId="2"/>
  </si>
  <si>
    <t>6AT
(E)</t>
    <phoneticPr fontId="2"/>
  </si>
  <si>
    <t>18.0</t>
  </si>
  <si>
    <t>Ｄ
Ｖ
Ｉ
EP
Ｈ
B</t>
    <phoneticPr fontId="2"/>
  </si>
  <si>
    <t>0002～0006</t>
    <phoneticPr fontId="2"/>
  </si>
  <si>
    <t>2110～2140</t>
    <phoneticPr fontId="2"/>
  </si>
  <si>
    <t>17.5～17.9</t>
    <phoneticPr fontId="2"/>
  </si>
  <si>
    <t>80～82</t>
    <phoneticPr fontId="2"/>
  </si>
  <si>
    <t>ＲＸ３５０</t>
  </si>
  <si>
    <t>5BA-TALA10</t>
  </si>
  <si>
    <t>0001～0006</t>
    <phoneticPr fontId="2"/>
  </si>
  <si>
    <t>1830～1870</t>
    <phoneticPr fontId="2"/>
  </si>
  <si>
    <t>20.4～20.8</t>
    <phoneticPr fontId="2"/>
  </si>
  <si>
    <t>56～57</t>
    <phoneticPr fontId="2"/>
  </si>
  <si>
    <t>0007～0012</t>
    <phoneticPr fontId="2"/>
  </si>
  <si>
    <t>1880～1910</t>
    <phoneticPr fontId="2"/>
  </si>
  <si>
    <t>20.0～20.3</t>
    <phoneticPr fontId="2"/>
  </si>
  <si>
    <t>58～59</t>
  </si>
  <si>
    <t>5BA-TALA15</t>
  </si>
  <si>
    <t>0001～0018</t>
    <phoneticPr fontId="2"/>
  </si>
  <si>
    <t>1900～1990</t>
    <phoneticPr fontId="2"/>
  </si>
  <si>
    <t>19.2～20.1</t>
    <phoneticPr fontId="2"/>
  </si>
  <si>
    <t>55～58</t>
    <phoneticPr fontId="2"/>
  </si>
  <si>
    <t>ＬＳ５００ｈ</t>
  </si>
  <si>
    <t>6AA-GVF50</t>
  </si>
  <si>
    <t>80～84</t>
    <phoneticPr fontId="2"/>
  </si>
  <si>
    <t>16.0</t>
    <phoneticPr fontId="2"/>
  </si>
  <si>
    <t>★3.5</t>
  </si>
  <si>
    <t>85～87</t>
    <phoneticPr fontId="2"/>
  </si>
  <si>
    <t>6AA-GVF55</t>
  </si>
  <si>
    <t>16.0</t>
  </si>
  <si>
    <t>ＬＳ５００</t>
  </si>
  <si>
    <t>3BA-VXFA50</t>
  </si>
  <si>
    <t>V35A</t>
  </si>
  <si>
    <t>60～62</t>
    <phoneticPr fontId="2"/>
  </si>
  <si>
    <t>3BA-VXFA55</t>
  </si>
  <si>
    <t>2230～2270</t>
    <phoneticPr fontId="2"/>
  </si>
  <si>
    <t>16.0～16.5</t>
    <phoneticPr fontId="2"/>
  </si>
  <si>
    <t>57～59</t>
    <phoneticPr fontId="2"/>
  </si>
  <si>
    <t>15.9</t>
  </si>
  <si>
    <t>2300～2340</t>
    <phoneticPr fontId="2"/>
  </si>
  <si>
    <t>15.1～15.6</t>
    <phoneticPr fontId="2"/>
  </si>
  <si>
    <t>ＬＸ６００</t>
  </si>
  <si>
    <t>3BA-VJA310W</t>
  </si>
  <si>
    <t>10ＡＴ×2
(E･LTC)</t>
    <phoneticPr fontId="2"/>
  </si>
  <si>
    <t>12.6</t>
  </si>
  <si>
    <t>0003,0008,0010</t>
    <phoneticPr fontId="2"/>
  </si>
  <si>
    <t>2550～2590</t>
    <phoneticPr fontId="2"/>
  </si>
  <si>
    <t>5～7</t>
    <phoneticPr fontId="2"/>
  </si>
  <si>
    <t>11.9～12.4</t>
    <phoneticPr fontId="2"/>
  </si>
  <si>
    <t>65～68</t>
    <phoneticPr fontId="2"/>
  </si>
  <si>
    <t>0002</t>
  </si>
  <si>
    <t>12.4</t>
  </si>
  <si>
    <t>0004～0007,0009,0011～0014</t>
    <phoneticPr fontId="2"/>
  </si>
  <si>
    <t>2560～2610</t>
    <phoneticPr fontId="2"/>
  </si>
  <si>
    <t>4～7</t>
    <phoneticPr fontId="2"/>
  </si>
  <si>
    <t>11.6～12.3</t>
    <phoneticPr fontId="2"/>
  </si>
  <si>
    <t>18ｲﾝﾁﾀｲﾔ</t>
  </si>
  <si>
    <t>20ｲﾝﾁﾀｲﾔ,22ｲﾝﾁﾀｲﾔ</t>
  </si>
  <si>
    <t>1930～1950</t>
    <phoneticPr fontId="2"/>
  </si>
  <si>
    <t>19.6～19.8</t>
    <phoneticPr fontId="2"/>
  </si>
  <si>
    <t>2040～2050</t>
    <phoneticPr fontId="2"/>
  </si>
  <si>
    <t>18.5～18.6</t>
    <phoneticPr fontId="2"/>
  </si>
  <si>
    <t>ＲＸ３５０ｈ</t>
  </si>
  <si>
    <t>6AA-AALH10</t>
  </si>
  <si>
    <t>0001～0012</t>
    <phoneticPr fontId="2"/>
  </si>
  <si>
    <t>1900～1980</t>
    <phoneticPr fontId="2"/>
  </si>
  <si>
    <t>19.3～20.1</t>
    <phoneticPr fontId="2"/>
  </si>
  <si>
    <t>100～104</t>
    <phoneticPr fontId="2"/>
  </si>
  <si>
    <t>6AA-AALH15</t>
  </si>
  <si>
    <t>0001～0005</t>
    <phoneticPr fontId="2"/>
  </si>
  <si>
    <t>1960～1990</t>
    <phoneticPr fontId="2"/>
  </si>
  <si>
    <t>19.2～19.5</t>
    <phoneticPr fontId="2"/>
  </si>
  <si>
    <t>0006～0009</t>
    <phoneticPr fontId="2"/>
  </si>
  <si>
    <t>2010～2020</t>
    <phoneticPr fontId="2"/>
  </si>
  <si>
    <t>18.9～19.0</t>
    <phoneticPr fontId="2"/>
  </si>
  <si>
    <t>0010～0012</t>
    <phoneticPr fontId="2"/>
  </si>
  <si>
    <t>2030～2050</t>
    <phoneticPr fontId="2"/>
  </si>
  <si>
    <t>18.5～18.7</t>
    <phoneticPr fontId="2"/>
  </si>
  <si>
    <t>ＬＭ３５０ｈ</t>
  </si>
  <si>
    <t>6AA-AAWH10W</t>
  </si>
  <si>
    <t>★6.0</t>
  </si>
  <si>
    <t>15.7</t>
    <phoneticPr fontId="2"/>
  </si>
  <si>
    <t>0007,0008</t>
    <phoneticPr fontId="2"/>
  </si>
  <si>
    <t>6AA-AAWH15W</t>
  </si>
  <si>
    <t>15.4</t>
    <phoneticPr fontId="2"/>
  </si>
  <si>
    <t>15.1</t>
    <phoneticPr fontId="2"/>
  </si>
  <si>
    <t>★6.5</t>
  </si>
  <si>
    <t>0001～0004</t>
    <phoneticPr fontId="2"/>
  </si>
  <si>
    <t>ＬＭ５００ｈ</t>
  </si>
  <si>
    <t>5AA-TAWH15W</t>
  </si>
  <si>
    <t>2420～2440</t>
    <phoneticPr fontId="2"/>
  </si>
  <si>
    <t>13.9～14.1</t>
    <phoneticPr fontId="2"/>
  </si>
  <si>
    <t>2440～2460</t>
    <phoneticPr fontId="2"/>
  </si>
  <si>
    <t>13.6～13.9</t>
    <phoneticPr fontId="2"/>
  </si>
  <si>
    <t>0089～0095</t>
    <phoneticPr fontId="2"/>
  </si>
  <si>
    <t>2190～2260</t>
    <phoneticPr fontId="2"/>
  </si>
  <si>
    <t>16.1～16.9</t>
    <phoneticPr fontId="2"/>
  </si>
  <si>
    <t>0096～0098</t>
    <phoneticPr fontId="2"/>
  </si>
  <si>
    <t>0099～0106</t>
    <phoneticPr fontId="2"/>
  </si>
  <si>
    <t>2280～2300</t>
    <phoneticPr fontId="2"/>
  </si>
  <si>
    <t>15.6～15.9</t>
    <phoneticPr fontId="2"/>
  </si>
  <si>
    <t>0101～0106</t>
    <phoneticPr fontId="2"/>
  </si>
  <si>
    <t>2380～2410</t>
    <phoneticPr fontId="2"/>
  </si>
  <si>
    <t>14.3～14.6</t>
    <phoneticPr fontId="2"/>
  </si>
  <si>
    <t>Advanced Drive付</t>
    <rPh sb="14" eb="15">
      <t>ツキ</t>
    </rPh>
    <phoneticPr fontId="2"/>
  </si>
  <si>
    <t>86～88</t>
    <phoneticPr fontId="2"/>
  </si>
  <si>
    <t>0107</t>
  </si>
  <si>
    <t>0108～0110</t>
    <phoneticPr fontId="2"/>
  </si>
  <si>
    <t>2280～2290</t>
  </si>
  <si>
    <t>15.7～15.9</t>
    <phoneticPr fontId="2"/>
  </si>
  <si>
    <t>78～79</t>
  </si>
  <si>
    <t>0111～0123</t>
    <phoneticPr fontId="2"/>
  </si>
  <si>
    <t>2310～2370</t>
    <phoneticPr fontId="2"/>
  </si>
  <si>
    <t>14.8～15.5</t>
    <phoneticPr fontId="2"/>
  </si>
  <si>
    <t>0124</t>
  </si>
  <si>
    <t>14.6</t>
  </si>
  <si>
    <t>Advanced Drive無</t>
    <rPh sb="14" eb="15">
      <t>ナシ</t>
    </rPh>
    <phoneticPr fontId="2"/>
  </si>
  <si>
    <t>0055～0060</t>
    <phoneticPr fontId="2"/>
  </si>
  <si>
    <t>2130～2180</t>
    <phoneticPr fontId="2"/>
  </si>
  <si>
    <t>17.1～17.6</t>
    <phoneticPr fontId="2"/>
  </si>
  <si>
    <t>0061～0072</t>
    <phoneticPr fontId="2"/>
  </si>
  <si>
    <t>2200～2240</t>
    <phoneticPr fontId="2"/>
  </si>
  <si>
    <t>16.3～16.8</t>
    <phoneticPr fontId="2"/>
  </si>
  <si>
    <t>60～61</t>
    <phoneticPr fontId="2"/>
  </si>
  <si>
    <t>0055～0059</t>
    <phoneticPr fontId="2"/>
  </si>
  <si>
    <t>0060</t>
  </si>
  <si>
    <t>6AA-MAYH10</t>
  </si>
  <si>
    <t>M15A
（内燃機関）
1VM
（電動機）</t>
    <phoneticPr fontId="2"/>
  </si>
  <si>
    <t>25.5</t>
  </si>
  <si>
    <t>Ｖ
Ｉ
EP
Ｈ
B
C</t>
    <phoneticPr fontId="2"/>
  </si>
  <si>
    <t>0002～0008</t>
    <phoneticPr fontId="2"/>
  </si>
  <si>
    <t>1290～1300</t>
    <phoneticPr fontId="2"/>
  </si>
  <si>
    <t>25.4</t>
    <phoneticPr fontId="2"/>
  </si>
  <si>
    <t>0009～0011</t>
    <phoneticPr fontId="2"/>
  </si>
  <si>
    <t>25.3</t>
    <phoneticPr fontId="2"/>
  </si>
  <si>
    <t>★5.5</t>
  </si>
  <si>
    <t>0012</t>
  </si>
  <si>
    <t>25.2</t>
  </si>
  <si>
    <t>6AA-MAYH15</t>
  </si>
  <si>
    <t>M15A
（内燃機関）
1VM
（電動機）
1MM
（電動機）</t>
    <phoneticPr fontId="2"/>
  </si>
  <si>
    <t>24.9</t>
  </si>
  <si>
    <t>1370～1380</t>
    <phoneticPr fontId="2"/>
  </si>
  <si>
    <t>24.8</t>
    <phoneticPr fontId="2"/>
  </si>
  <si>
    <t>0009～0012</t>
    <phoneticPr fontId="2"/>
  </si>
  <si>
    <t>1390～1400</t>
  </si>
  <si>
    <t>24.6～24.7</t>
    <phoneticPr fontId="2"/>
  </si>
  <si>
    <t>ＬＢＸ</t>
  </si>
  <si>
    <t>6AA-MZAH11</t>
  </si>
  <si>
    <t>0001～0003,0005,0006</t>
    <phoneticPr fontId="2"/>
  </si>
  <si>
    <t>M20A
（内燃機関）
1VM
（電動機）</t>
    <phoneticPr fontId="2"/>
  </si>
  <si>
    <t>1510～1530</t>
    <phoneticPr fontId="2"/>
  </si>
  <si>
    <t>0009,0011,0016</t>
    <phoneticPr fontId="2"/>
  </si>
  <si>
    <t>1540～1550</t>
  </si>
  <si>
    <t>0004</t>
  </si>
  <si>
    <t>0007,0008,0010,0012～0015,0017～0024</t>
    <phoneticPr fontId="2"/>
  </si>
  <si>
    <t>1540～1580</t>
    <phoneticPr fontId="2"/>
  </si>
  <si>
    <t>6AA-MZAH16</t>
  </si>
  <si>
    <t>0001,0002,0006,0009</t>
    <phoneticPr fontId="2"/>
  </si>
  <si>
    <t>M20A
（内燃機関）
1VM
（電動機）
1WM
（電動機）</t>
    <phoneticPr fontId="2"/>
  </si>
  <si>
    <t>1570～1600</t>
    <phoneticPr fontId="2"/>
  </si>
  <si>
    <t>0003,0005,0011,0016</t>
    <phoneticPr fontId="2"/>
  </si>
  <si>
    <t>1580～1610</t>
    <phoneticPr fontId="2"/>
  </si>
  <si>
    <t>0004,0007,0008,0010,0012～0015,0017～0024</t>
    <phoneticPr fontId="2"/>
  </si>
  <si>
    <t>1590～1640</t>
    <phoneticPr fontId="2"/>
  </si>
  <si>
    <t>23.6～23.7</t>
    <phoneticPr fontId="2"/>
  </si>
  <si>
    <t>17ｲﾝﾁﾀｲﾔ付、18ｲﾝﾁﾉｰﾏﾙﾀｲﾔ付</t>
    <rPh sb="8" eb="9">
      <t>ツキ</t>
    </rPh>
    <rPh sb="22" eb="23">
      <t>ツキ</t>
    </rPh>
    <phoneticPr fontId="2"/>
  </si>
  <si>
    <t>23.4～23.5</t>
    <phoneticPr fontId="2"/>
  </si>
  <si>
    <t>23.6</t>
  </si>
  <si>
    <t>18ｲﾝﾁﾗﾝﾌﾗｯﾄﾀｲﾔ付</t>
    <rPh sb="14" eb="15">
      <t>ツキ</t>
    </rPh>
    <phoneticPr fontId="2"/>
  </si>
  <si>
    <t>23.1～23.5</t>
    <phoneticPr fontId="2"/>
  </si>
  <si>
    <t>23.0～23.2</t>
    <phoneticPr fontId="2"/>
  </si>
  <si>
    <t>17ｲﾝﾁﾀｲﾔ付</t>
    <rPh sb="8" eb="9">
      <t>ツキ</t>
    </rPh>
    <phoneticPr fontId="2"/>
  </si>
  <si>
    <t>22.9～23.1</t>
    <phoneticPr fontId="2"/>
  </si>
  <si>
    <t>18ｲﾝﾁﾉｰﾏﾙﾀｲﾔ付</t>
    <rPh sb="12" eb="13">
      <t>ツキ</t>
    </rPh>
    <phoneticPr fontId="2"/>
  </si>
  <si>
    <t>22.6～23.1</t>
    <phoneticPr fontId="2"/>
  </si>
  <si>
    <t>110～111</t>
    <phoneticPr fontId="2"/>
  </si>
  <si>
    <t>111～112</t>
  </si>
  <si>
    <t>105～106</t>
    <phoneticPr fontId="2"/>
  </si>
  <si>
    <t>108～109</t>
    <phoneticPr fontId="2"/>
  </si>
  <si>
    <t>108～109</t>
  </si>
  <si>
    <t>101～103</t>
    <phoneticPr fontId="2"/>
  </si>
  <si>
    <t>ＵＸ３００ｈ</t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</si>
  <si>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</si>
  <si>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5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</si>
  <si>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</si>
  <si>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</si>
  <si>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</si>
  <si>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</si>
  <si>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</si>
  <si>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WLTC</t>
    </r>
    <r>
      <rPr>
        <sz val="8"/>
        <rFont val="ＭＳ Ｐゴシック"/>
        <family val="3"/>
        <charset val="128"/>
      </rPr>
      <t>モード</t>
    </r>
    <phoneticPr fontId="5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</si>
  <si>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</si>
  <si>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</si>
  <si>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</si>
  <si>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</si>
  <si>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</si>
  <si>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</si>
  <si>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</si>
  <si>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</si>
  <si>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</si>
  <si>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</si>
  <si>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</si>
  <si>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</si>
  <si>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</si>
  <si>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</si>
  <si>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</si>
  <si>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</si>
  <si>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</si>
  <si>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</si>
  <si>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t>0002,0004～0006,0008,0010,0012,0015,0016,0019,0021</t>
    <phoneticPr fontId="2"/>
  </si>
  <si>
    <t>0027,0028,0031,0034,0038,0043</t>
    <phoneticPr fontId="2"/>
  </si>
  <si>
    <t>0050</t>
  </si>
  <si>
    <t>20ｲﾝﾁﾉｰﾏﾙﾀｲﾔ付</t>
    <rPh sb="12" eb="13">
      <t>ツキ</t>
    </rPh>
    <phoneticPr fontId="2"/>
  </si>
  <si>
    <t>0054,0055,0057,0060～0062,0065,0066,0069,0070,0072</t>
    <phoneticPr fontId="2"/>
  </si>
  <si>
    <t>0007,0013,0017,0018</t>
    <phoneticPr fontId="2"/>
  </si>
  <si>
    <t>20ｲﾝﾁEMTﾀｲﾔ付</t>
    <rPh sb="11" eb="12">
      <t>ツキ</t>
    </rPh>
    <phoneticPr fontId="2"/>
  </si>
  <si>
    <t>0022,0023,0025,0030,0032,0033,0035,0037,0040,0041,0044～0046,0048</t>
    <phoneticPr fontId="2"/>
  </si>
  <si>
    <t>20ｲﾝﾁEMTﾙﾀｲﾔ付</t>
    <rPh sb="12" eb="13">
      <t>ツキ</t>
    </rPh>
    <phoneticPr fontId="2"/>
  </si>
  <si>
    <t>0049,0051,0052</t>
    <phoneticPr fontId="2"/>
  </si>
  <si>
    <t>0054,0058,0059,0061</t>
    <phoneticPr fontId="2"/>
  </si>
  <si>
    <t>0006,0008,0010,0012,0015,0016,0019,0021,0027,0028,0031,0034,0038,0043</t>
    <phoneticPr fontId="2"/>
  </si>
  <si>
    <t>0064～0066,0069,0070,0073,0074,0076</t>
    <phoneticPr fontId="2"/>
  </si>
  <si>
    <t>0077～0082</t>
    <phoneticPr fontId="2"/>
  </si>
  <si>
    <t>18ｲﾝﾁATﾀｲﾔ付</t>
    <rPh sb="10" eb="11">
      <t>ツキ</t>
    </rPh>
    <phoneticPr fontId="2"/>
  </si>
  <si>
    <t>0013,0017,0018,0022,0023,0025,0030,0032,0033,0035,0037,0040,0041,0044～0046,0048</t>
    <phoneticPr fontId="2"/>
  </si>
  <si>
    <t>20ｲﾝﾁEMTﾀｲﾔ</t>
    <phoneticPr fontId="2"/>
  </si>
  <si>
    <t>0061,0062,0064,0065,0068,0069,0072,0079,0080,0086,0090,0095</t>
    <phoneticPr fontId="2"/>
  </si>
  <si>
    <t>0067,0074,0077,0078,0084,0085,0089,0093,0094,0098,0100,0102</t>
    <phoneticPr fontId="2"/>
  </si>
  <si>
    <t>1790～1840</t>
    <phoneticPr fontId="2"/>
  </si>
  <si>
    <t>20.7～21.2</t>
    <phoneticPr fontId="2"/>
  </si>
  <si>
    <t>0063</t>
  </si>
  <si>
    <t>18ｲﾝﾁATタイヤ付</t>
    <rPh sb="10" eb="11">
      <t>ツキ</t>
    </rPh>
    <phoneticPr fontId="2"/>
  </si>
  <si>
    <t>0066,0070,0071,0073,0075,0076,0081～0083,0087,0088,0091,0092,0096,0097,0099,0101</t>
    <phoneticPr fontId="2"/>
  </si>
  <si>
    <t>18ｲﾝﾁATﾀｲﾔ付、20ｲﾝﾁEMTﾀｲﾔ付</t>
    <rPh sb="10" eb="11">
      <t>ツキ</t>
    </rPh>
    <rPh sb="23" eb="24">
      <t>ツキ</t>
    </rPh>
    <phoneticPr fontId="2"/>
  </si>
  <si>
    <t>55～56</t>
    <phoneticPr fontId="2"/>
  </si>
  <si>
    <t>18ｲﾝﾁﾉｰﾏﾙﾀｲﾔ</t>
    <phoneticPr fontId="2"/>
  </si>
  <si>
    <t>20ｲﾝﾁﾉｰﾏﾙﾀｲﾔ</t>
    <phoneticPr fontId="2"/>
  </si>
  <si>
    <t>20ｲﾝﾁﾉｰﾏﾙﾀｲﾔ</t>
  </si>
  <si>
    <t>20ｲﾝﾁEMTﾀｲﾔ</t>
  </si>
  <si>
    <t>1820～1830</t>
    <phoneticPr fontId="2"/>
  </si>
  <si>
    <t>20.8～20.9</t>
    <phoneticPr fontId="2"/>
  </si>
  <si>
    <t>1770～1820</t>
    <phoneticPr fontId="2"/>
  </si>
  <si>
    <t>20.9～21.4</t>
    <phoneticPr fontId="2"/>
  </si>
  <si>
    <t>ＧＸ５５０</t>
  </si>
  <si>
    <t>3BA-VJA252W</t>
  </si>
  <si>
    <t>0001,0003</t>
    <phoneticPr fontId="2"/>
  </si>
  <si>
    <t>2460～2470</t>
  </si>
  <si>
    <t>0004～0018</t>
    <phoneticPr fontId="2"/>
  </si>
  <si>
    <t>2470～2530</t>
    <phoneticPr fontId="2"/>
  </si>
  <si>
    <t>13.5～13.6</t>
    <phoneticPr fontId="2"/>
  </si>
  <si>
    <t>ﾌﾟﾚﾐｱﾑ仕様</t>
    <phoneticPr fontId="2"/>
  </si>
  <si>
    <t>13.6</t>
  </si>
  <si>
    <t>ｵｰﾊﾞｰﾄﾚｲﾙ仕様</t>
    <phoneticPr fontId="2"/>
  </si>
  <si>
    <t>12.7～13.5</t>
    <phoneticPr fontId="2"/>
  </si>
  <si>
    <t>ﾗｸﾞｼﾞｭｱﾘ仕様</t>
    <phoneticPr fontId="2"/>
  </si>
  <si>
    <t>60～63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</si>
</sst>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.0"/>
    <numFmt numFmtId="178" formatCode="0.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theme="1"/>
      <name val="游ゴシック"/>
      <family val="2"/>
      <charset val="128"/>
      <scheme val="minor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</cellStyleXfs>
  <cellXfs count="174">
    <xf numFmtId="0" fontId="0" fillId="0" borderId="0" xfId="0">
      <alignment vertical="center"/>
    </xf>
    <xf numFmtId="0" fontId="9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>
      <alignment horizontal="right"/>
    </xf>
    <xf numFmtId="0" fontId="4" fillId="2" borderId="0" xfId="1" applyFont="1" applyFill="1" applyAlignment="1"/>
    <xf numFmtId="0" fontId="3" fillId="2" borderId="1" xfId="1" applyFont="1" applyFill="1" applyBorder="1" applyAlignment="1"/>
    <xf numFmtId="0" fontId="3" fillId="2" borderId="0" xfId="1" applyFont="1" applyFill="1" applyAlignment="1">
      <alignment horizontal="right"/>
    </xf>
    <xf numFmtId="0" fontId="11" fillId="2" borderId="0" xfId="1" applyFont="1" applyFill="1" applyAlignment="1"/>
    <xf numFmtId="0" fontId="10" fillId="2" borderId="49" xfId="1" applyFont="1" applyFill="1" applyBorder="1" applyAlignment="1">
      <alignment horizontal="left" vertical="center" wrapText="1"/>
    </xf>
    <xf numFmtId="0" fontId="10" fillId="0" borderId="43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49" fontId="10" fillId="0" borderId="29" xfId="1" applyNumberFormat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178" fontId="10" fillId="0" borderId="29" xfId="1" applyNumberFormat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177" fontId="13" fillId="0" borderId="33" xfId="1" applyNumberFormat="1" applyFont="1" applyBorder="1" applyAlignment="1">
      <alignment horizontal="center" vertical="center" wrapText="1"/>
    </xf>
    <xf numFmtId="1" fontId="13" fillId="0" borderId="35" xfId="1" applyNumberFormat="1" applyFont="1" applyBorder="1" applyAlignment="1">
      <alignment horizontal="center" vertical="center" wrapText="1"/>
    </xf>
    <xf numFmtId="177" fontId="13" fillId="0" borderId="30" xfId="1" applyNumberFormat="1" applyFont="1" applyBorder="1" applyAlignment="1">
      <alignment horizontal="center" vertical="center" wrapText="1"/>
    </xf>
    <xf numFmtId="177" fontId="13" fillId="0" borderId="29" xfId="1" applyNumberFormat="1" applyFont="1" applyBorder="1" applyAlignment="1">
      <alignment horizontal="center" vertical="center" wrapText="1"/>
    </xf>
    <xf numFmtId="49" fontId="13" fillId="0" borderId="29" xfId="1" applyNumberFormat="1" applyFont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0" fillId="0" borderId="30" xfId="1" applyFont="1" applyBorder="1" applyAlignment="1">
      <alignment horizontal="center" vertical="center" wrapText="1"/>
    </xf>
    <xf numFmtId="177" fontId="13" fillId="0" borderId="34" xfId="1" applyNumberFormat="1" applyFont="1" applyBorder="1" applyAlignment="1">
      <alignment horizontal="center" vertical="center" wrapText="1"/>
    </xf>
    <xf numFmtId="1" fontId="13" fillId="0" borderId="36" xfId="1" applyNumberFormat="1" applyFont="1" applyBorder="1" applyAlignment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left" vertical="center" wrapText="1"/>
    </xf>
    <xf numFmtId="0" fontId="10" fillId="0" borderId="39" xfId="1" applyFont="1" applyBorder="1" applyAlignment="1">
      <alignment horizontal="left" vertical="center" wrapText="1"/>
    </xf>
    <xf numFmtId="177" fontId="13" fillId="0" borderId="55" xfId="1" applyNumberFormat="1" applyFont="1" applyBorder="1" applyAlignment="1">
      <alignment horizontal="center" vertical="center" wrapText="1"/>
    </xf>
    <xf numFmtId="1" fontId="13" fillId="0" borderId="56" xfId="1" applyNumberFormat="1" applyFont="1" applyBorder="1" applyAlignment="1">
      <alignment horizontal="center" vertical="center" wrapText="1"/>
    </xf>
    <xf numFmtId="0" fontId="10" fillId="2" borderId="48" xfId="1" applyFont="1" applyFill="1" applyBorder="1" applyAlignment="1">
      <alignment horizontal="left" vertical="center" wrapText="1"/>
    </xf>
    <xf numFmtId="0" fontId="10" fillId="2" borderId="51" xfId="1" applyFont="1" applyFill="1" applyBorder="1" applyAlignment="1">
      <alignment horizontal="left" vertical="center" wrapText="1"/>
    </xf>
    <xf numFmtId="0" fontId="10" fillId="2" borderId="29" xfId="1" applyFont="1" applyFill="1" applyBorder="1" applyAlignment="1">
      <alignment horizontal="left" vertical="center" wrapText="1"/>
    </xf>
    <xf numFmtId="49" fontId="10" fillId="2" borderId="29" xfId="1" applyNumberFormat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177" fontId="13" fillId="2" borderId="33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177" fontId="13" fillId="2" borderId="30" xfId="1" applyNumberFormat="1" applyFont="1" applyFill="1" applyBorder="1" applyAlignment="1">
      <alignment horizontal="center" vertical="center" wrapText="1"/>
    </xf>
    <xf numFmtId="177" fontId="13" fillId="2" borderId="29" xfId="1" applyNumberFormat="1" applyFont="1" applyFill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30" xfId="1" applyFont="1" applyFill="1" applyBorder="1" applyAlignment="1">
      <alignment horizontal="center" vertical="center" wrapText="1"/>
    </xf>
    <xf numFmtId="177" fontId="13" fillId="2" borderId="34" xfId="1" applyNumberFormat="1" applyFont="1" applyFill="1" applyBorder="1" applyAlignment="1">
      <alignment horizontal="center" vertical="center" wrapText="1"/>
    </xf>
    <xf numFmtId="1" fontId="13" fillId="2" borderId="36" xfId="1" applyNumberFormat="1" applyFont="1" applyFill="1" applyBorder="1" applyAlignment="1">
      <alignment horizontal="center" vertical="center" wrapText="1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0" borderId="31" xfId="3" applyFont="1" applyBorder="1" applyAlignment="1" applyProtection="1">
      <alignment horizontal="center" vertical="center" wrapText="1"/>
      <protection locked="0"/>
    </xf>
    <xf numFmtId="0" fontId="10" fillId="0" borderId="54" xfId="1" applyFont="1" applyBorder="1" applyAlignment="1">
      <alignment horizontal="left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left" vertical="center" wrapText="1"/>
    </xf>
    <xf numFmtId="177" fontId="13" fillId="2" borderId="46" xfId="1" applyNumberFormat="1" applyFont="1" applyFill="1" applyBorder="1" applyAlignment="1">
      <alignment horizontal="center" vertical="center" wrapText="1"/>
    </xf>
    <xf numFmtId="1" fontId="13" fillId="2" borderId="47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left" vertical="center"/>
      <protection locked="0"/>
    </xf>
    <xf numFmtId="49" fontId="3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177" fontId="15" fillId="2" borderId="52" xfId="1" quotePrefix="1" applyNumberFormat="1" applyFont="1" applyFill="1" applyBorder="1" applyAlignment="1" applyProtection="1">
      <alignment horizontal="center" vertical="center" wrapText="1"/>
      <protection locked="0"/>
    </xf>
    <xf numFmtId="1" fontId="15" fillId="2" borderId="52" xfId="1" applyNumberFormat="1" applyFont="1" applyFill="1" applyBorder="1" applyAlignment="1" applyProtection="1">
      <alignment horizontal="center" vertical="center" wrapText="1"/>
      <protection locked="0"/>
    </xf>
    <xf numFmtId="177" fontId="15" fillId="2" borderId="7" xfId="1" quotePrefix="1" applyNumberFormat="1" applyFont="1" applyFill="1" applyBorder="1" applyAlignment="1" applyProtection="1">
      <alignment horizontal="center" vertical="center" wrapText="1"/>
      <protection locked="0"/>
    </xf>
    <xf numFmtId="177" fontId="15" fillId="2" borderId="7" xfId="1" quotePrefix="1" applyNumberFormat="1" applyFont="1" applyFill="1" applyBorder="1" applyAlignment="1" applyProtection="1">
      <alignment horizontal="center" vertical="center"/>
      <protection locked="0"/>
    </xf>
    <xf numFmtId="0" fontId="14" fillId="2" borderId="7" xfId="1" applyFont="1" applyFill="1" applyBorder="1" applyAlignment="1" applyProtection="1">
      <alignment horizontal="center" vertical="center" wrapText="1"/>
      <protection locked="0"/>
    </xf>
    <xf numFmtId="176" fontId="3" fillId="2" borderId="7" xfId="1" applyNumberFormat="1" applyFont="1" applyFill="1" applyBorder="1" applyAlignment="1" applyProtection="1">
      <alignment horizontal="center" vertical="center"/>
      <protection locked="0"/>
    </xf>
    <xf numFmtId="176" fontId="3" fillId="2" borderId="7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/>
    <xf numFmtId="0" fontId="3" fillId="2" borderId="0" xfId="1" applyFont="1" applyFill="1">
      <alignment vertical="center"/>
    </xf>
    <xf numFmtId="0" fontId="16" fillId="2" borderId="0" xfId="0" applyFont="1" applyFill="1">
      <alignment vertical="center"/>
    </xf>
    <xf numFmtId="0" fontId="10" fillId="0" borderId="45" xfId="1" applyFont="1" applyFill="1" applyBorder="1" applyAlignment="1">
      <alignment horizontal="left" vertical="center" wrapText="1"/>
    </xf>
    <xf numFmtId="0" fontId="3" fillId="0" borderId="0" xfId="1" applyFont="1" applyAlignment="1"/>
    <xf numFmtId="0" fontId="10" fillId="0" borderId="0" xfId="1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left" vertical="center" wrapText="1"/>
    </xf>
    <xf numFmtId="0" fontId="10" fillId="0" borderId="43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177" fontId="13" fillId="0" borderId="33" xfId="1" applyNumberFormat="1" applyFont="1" applyFill="1" applyBorder="1" applyAlignment="1">
      <alignment horizontal="center" vertical="center" wrapText="1"/>
    </xf>
    <xf numFmtId="1" fontId="13" fillId="0" borderId="35" xfId="1" applyNumberFormat="1" applyFont="1" applyFill="1" applyBorder="1" applyAlignment="1">
      <alignment horizontal="center" vertical="center" wrapText="1"/>
    </xf>
    <xf numFmtId="177" fontId="13" fillId="0" borderId="30" xfId="1" applyNumberFormat="1" applyFont="1" applyFill="1" applyBorder="1" applyAlignment="1">
      <alignment horizontal="center" vertical="center" wrapText="1"/>
    </xf>
    <xf numFmtId="177" fontId="13" fillId="0" borderId="29" xfId="1" applyNumberFormat="1" applyFont="1" applyFill="1" applyBorder="1" applyAlignment="1">
      <alignment horizontal="center" vertical="center" wrapText="1"/>
    </xf>
    <xf numFmtId="49" fontId="13" fillId="0" borderId="29" xfId="1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30" xfId="1" applyFont="1" applyFill="1" applyBorder="1" applyAlignment="1">
      <alignment horizontal="center" vertical="center" wrapText="1"/>
    </xf>
    <xf numFmtId="177" fontId="13" fillId="0" borderId="34" xfId="1" applyNumberFormat="1" applyFont="1" applyFill="1" applyBorder="1" applyAlignment="1">
      <alignment horizontal="center" vertical="center" wrapText="1"/>
    </xf>
    <xf numFmtId="1" fontId="13" fillId="0" borderId="36" xfId="1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0" fillId="0" borderId="51" xfId="1" applyFont="1" applyFill="1" applyBorder="1" applyAlignment="1">
      <alignment horizontal="left" vertical="center" wrapText="1"/>
    </xf>
    <xf numFmtId="0" fontId="14" fillId="0" borderId="28" xfId="3" applyFont="1" applyFill="1" applyBorder="1" applyAlignment="1" applyProtection="1">
      <alignment horizontal="center" vertical="center" wrapText="1"/>
      <protection locked="0"/>
    </xf>
    <xf numFmtId="0" fontId="14" fillId="0" borderId="31" xfId="3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>
      <alignment horizontal="left" vertical="center" wrapText="1"/>
    </xf>
    <xf numFmtId="0" fontId="9" fillId="0" borderId="0" xfId="1" applyFont="1" applyFill="1" applyAlignment="1"/>
    <xf numFmtId="0" fontId="3" fillId="0" borderId="0" xfId="1" applyFont="1" applyFill="1" applyAlignment="1"/>
    <xf numFmtId="0" fontId="12" fillId="0" borderId="0" xfId="1" applyFont="1" applyFill="1" applyAlignment="1"/>
    <xf numFmtId="0" fontId="7" fillId="0" borderId="0" xfId="1" applyFont="1" applyFill="1" applyBorder="1" applyAlignment="1"/>
    <xf numFmtId="0" fontId="10" fillId="0" borderId="42" xfId="1" applyFont="1" applyFill="1" applyBorder="1" applyAlignment="1">
      <alignment horizontal="left" vertical="center" wrapText="1"/>
    </xf>
    <xf numFmtId="0" fontId="10" fillId="0" borderId="44" xfId="1" applyFont="1" applyFill="1" applyBorder="1" applyAlignment="1">
      <alignment horizontal="left" vertical="center" wrapText="1"/>
    </xf>
    <xf numFmtId="0" fontId="10" fillId="0" borderId="38" xfId="1" applyFont="1" applyFill="1" applyBorder="1" applyAlignment="1">
      <alignment horizontal="left" vertical="center" wrapText="1"/>
    </xf>
    <xf numFmtId="0" fontId="10" fillId="0" borderId="50" xfId="1" applyFont="1" applyFill="1" applyBorder="1" applyAlignment="1">
      <alignment horizontal="left" vertical="center" wrapText="1"/>
    </xf>
    <xf numFmtId="0" fontId="10" fillId="0" borderId="40" xfId="1" applyFont="1" applyFill="1" applyBorder="1" applyAlignment="1">
      <alignment horizontal="left" vertical="center" wrapText="1"/>
    </xf>
    <xf numFmtId="0" fontId="10" fillId="0" borderId="53" xfId="1" applyFont="1" applyFill="1" applyBorder="1" applyAlignment="1">
      <alignment horizontal="left" vertical="center" wrapText="1"/>
    </xf>
    <xf numFmtId="0" fontId="3" fillId="0" borderId="0" xfId="1" applyFont="1" applyFill="1" applyBorder="1" applyProtection="1">
      <alignment vertical="center"/>
      <protection locked="0"/>
    </xf>
    <xf numFmtId="0" fontId="16" fillId="0" borderId="0" xfId="0" applyFont="1" applyFill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4" fillId="0" borderId="31" xfId="4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left" vertical="center" wrapText="1"/>
    </xf>
    <xf numFmtId="0" fontId="3" fillId="2" borderId="2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/>
    <xf numFmtId="0" fontId="7" fillId="2" borderId="12" xfId="1" applyFont="1" applyFill="1" applyBorder="1" applyAlignment="1"/>
    <xf numFmtId="0" fontId="7" fillId="2" borderId="0" xfId="1" applyFont="1" applyFill="1" applyAlignment="1"/>
    <xf numFmtId="0" fontId="7" fillId="2" borderId="14" xfId="1" applyFont="1" applyFill="1" applyBorder="1" applyAlignment="1"/>
    <xf numFmtId="0" fontId="7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10" fillId="2" borderId="1" xfId="1" applyFont="1" applyFill="1" applyBorder="1" applyAlignment="1" applyProtection="1">
      <protection locked="0"/>
    </xf>
    <xf numFmtId="0" fontId="3" fillId="2" borderId="1" xfId="1" applyFont="1" applyFill="1" applyBorder="1" applyAlignment="1" applyProtection="1">
      <protection locked="0"/>
    </xf>
    <xf numFmtId="0" fontId="3" fillId="2" borderId="2" xfId="1" applyFont="1" applyFill="1" applyBorder="1" applyAlignment="1">
      <alignment horizontal="right"/>
    </xf>
    <xf numFmtId="0" fontId="3" fillId="2" borderId="6" xfId="1" applyFont="1" applyFill="1" applyBorder="1" applyAlignment="1">
      <alignment horizontal="center" shrinkToFit="1"/>
    </xf>
    <xf numFmtId="0" fontId="3" fillId="2" borderId="7" xfId="1" applyFont="1" applyFill="1" applyBorder="1" applyAlignment="1">
      <alignment horizontal="center" shrinkToFit="1"/>
    </xf>
    <xf numFmtId="0" fontId="3" fillId="2" borderId="8" xfId="1" applyFont="1" applyFill="1" applyBorder="1" applyAlignment="1">
      <alignment horizontal="center" shrinkToFit="1"/>
    </xf>
    <xf numFmtId="0" fontId="3" fillId="2" borderId="14" xfId="1" applyFont="1" applyFill="1" applyBorder="1" applyAlignment="1">
      <alignment horizontal="center" shrinkToFit="1"/>
    </xf>
    <xf numFmtId="0" fontId="3" fillId="2" borderId="1" xfId="1" applyFont="1" applyFill="1" applyBorder="1" applyAlignment="1">
      <alignment horizontal="center" shrinkToFit="1"/>
    </xf>
    <xf numFmtId="0" fontId="3" fillId="2" borderId="13" xfId="1" applyFont="1" applyFill="1" applyBorder="1" applyAlignment="1">
      <alignment horizontal="center" shrinkToFit="1"/>
    </xf>
    <xf numFmtId="0" fontId="3" fillId="2" borderId="9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0" borderId="42" xfId="1" applyFont="1" applyBorder="1" applyAlignment="1">
      <alignment horizontal="left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left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left" vertical="center" wrapText="1"/>
    </xf>
  </cellXfs>
  <cellStyles count="5">
    <cellStyle name="標準" xfId="0" builtinId="0"/>
    <cellStyle name="標準 118" xfId="3" xr:uid="{C04EFBC5-FCD6-4711-AFCF-7A4B967FEB17}"/>
    <cellStyle name="標準 119" xfId="4" xr:uid="{710D1B29-4E02-4BA3-AA36-EEC842579748}"/>
    <cellStyle name="標準 2 3" xfId="2" xr:uid="{9092B2AA-115D-41FA-8F63-9A505C94D5E5}"/>
    <cellStyle name="標準 99" xfId="1" xr:uid="{463F0952-5887-412F-B245-D20E9F20E7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059D-DD0E-4AB5-AA27-A69A4D65D178}">
  <sheetPr codeName="Sheet2">
    <tabColor rgb="FFFFFF00"/>
  </sheetPr>
  <dimension ref="A1:AH119"/>
  <sheetViews>
    <sheetView tabSelected="1" view="pageBreakPreview" zoomScale="85" zoomScaleNormal="100" zoomScaleSheetLayoutView="85" workbookViewId="0">
      <selection activeCell="L9" sqref="L9"/>
    </sheetView>
  </sheetViews>
  <sheetFormatPr defaultColWidth="9" defaultRowHeight="11.25" x14ac:dyDescent="0.2"/>
  <cols>
    <col min="1" max="1" width="6.375" style="67" bestFit="1" customWidth="1"/>
    <col min="2" max="2" width="3.875" style="94" bestFit="1" customWidth="1"/>
    <col min="3" max="3" width="7.25" style="2" bestFit="1" customWidth="1"/>
    <col min="4" max="4" width="9.75" style="2" bestFit="1" customWidth="1"/>
    <col min="5" max="5" width="9.75" style="2" customWidth="1"/>
    <col min="6" max="6" width="8.5" style="2" bestFit="1" customWidth="1"/>
    <col min="7" max="7" width="7" style="2" bestFit="1" customWidth="1"/>
    <col min="8" max="8" width="11.25" style="2" bestFit="1" customWidth="1"/>
    <col min="9" max="10" width="7.125" style="2" bestFit="1" customWidth="1"/>
    <col min="11" max="11" width="5.75" style="2" bestFit="1" customWidth="1"/>
    <col min="12" max="12" width="12.25" style="2" bestFit="1" customWidth="1"/>
    <col min="13" max="13" width="8.625" style="2" bestFit="1" customWidth="1"/>
    <col min="14" max="15" width="8.375" style="2" bestFit="1" customWidth="1"/>
    <col min="16" max="17" width="7" style="2" bestFit="1" customWidth="1"/>
    <col min="18" max="18" width="4.25" style="2" bestFit="1" customWidth="1"/>
    <col min="19" max="19" width="19.25" style="2" customWidth="1"/>
    <col min="20" max="20" width="8.375" style="2" bestFit="1" customWidth="1"/>
    <col min="21" max="23" width="8" style="2" bestFit="1" customWidth="1"/>
    <col min="24" max="24" width="8.375" style="2" bestFit="1" customWidth="1"/>
    <col min="25" max="25" width="9" style="2" customWidth="1"/>
    <col min="26" max="16384" width="9" style="2"/>
  </cols>
  <sheetData>
    <row r="1" spans="1:25" ht="15.75" x14ac:dyDescent="0.25">
      <c r="A1" s="1"/>
      <c r="B1" s="93"/>
      <c r="R1" s="3"/>
    </row>
    <row r="2" spans="1:25" ht="15" x14ac:dyDescent="0.2">
      <c r="A2" s="2"/>
      <c r="F2" s="4"/>
      <c r="J2" s="143" t="s">
        <v>352</v>
      </c>
      <c r="K2" s="143"/>
      <c r="L2" s="143"/>
      <c r="M2" s="143"/>
      <c r="N2" s="143"/>
      <c r="O2" s="143"/>
      <c r="P2" s="143"/>
      <c r="Q2" s="5"/>
      <c r="R2" s="144"/>
      <c r="S2" s="145"/>
      <c r="T2" s="145"/>
      <c r="U2" s="145"/>
      <c r="V2" s="145"/>
      <c r="X2" s="6" t="s">
        <v>18</v>
      </c>
      <c r="Y2" s="66"/>
    </row>
    <row r="3" spans="1:25" ht="15.75" customHeight="1" x14ac:dyDescent="0.25">
      <c r="A3" s="7" t="s">
        <v>28</v>
      </c>
      <c r="B3" s="95"/>
      <c r="J3" s="5"/>
      <c r="R3" s="6"/>
      <c r="S3" s="146" t="s">
        <v>353</v>
      </c>
      <c r="T3" s="146"/>
      <c r="U3" s="146"/>
      <c r="V3" s="146"/>
      <c r="W3" s="146"/>
      <c r="X3" s="146"/>
      <c r="Y3" s="66"/>
    </row>
    <row r="4" spans="1:25" ht="12" thickBot="1" x14ac:dyDescent="0.25">
      <c r="A4" s="128" t="s">
        <v>354</v>
      </c>
      <c r="B4" s="129" t="s">
        <v>355</v>
      </c>
      <c r="C4" s="130"/>
      <c r="D4" s="121"/>
      <c r="E4" s="122"/>
      <c r="F4" s="129" t="s">
        <v>356</v>
      </c>
      <c r="G4" s="137"/>
      <c r="H4" s="111" t="s">
        <v>0</v>
      </c>
      <c r="I4" s="114" t="s">
        <v>357</v>
      </c>
      <c r="J4" s="117" t="s">
        <v>358</v>
      </c>
      <c r="K4" s="120" t="s">
        <v>359</v>
      </c>
      <c r="L4" s="121"/>
      <c r="M4" s="121"/>
      <c r="N4" s="121"/>
      <c r="O4" s="122"/>
      <c r="P4" s="111" t="s">
        <v>1</v>
      </c>
      <c r="Q4" s="147" t="s">
        <v>360</v>
      </c>
      <c r="R4" s="148"/>
      <c r="S4" s="149"/>
      <c r="T4" s="153" t="s">
        <v>361</v>
      </c>
      <c r="U4" s="138" t="s">
        <v>2</v>
      </c>
      <c r="V4" s="111" t="s">
        <v>3</v>
      </c>
      <c r="W4" s="167" t="s">
        <v>4</v>
      </c>
      <c r="X4" s="168"/>
      <c r="Y4" s="66"/>
    </row>
    <row r="5" spans="1:25" x14ac:dyDescent="0.2">
      <c r="A5" s="112"/>
      <c r="B5" s="131"/>
      <c r="C5" s="132"/>
      <c r="D5" s="135"/>
      <c r="E5" s="136"/>
      <c r="F5" s="119"/>
      <c r="G5" s="127"/>
      <c r="H5" s="112"/>
      <c r="I5" s="115"/>
      <c r="J5" s="118"/>
      <c r="K5" s="160" t="s">
        <v>362</v>
      </c>
      <c r="L5" s="163" t="s">
        <v>363</v>
      </c>
      <c r="M5" s="166" t="s">
        <v>364</v>
      </c>
      <c r="N5" s="125" t="s">
        <v>365</v>
      </c>
      <c r="O5" s="125" t="s">
        <v>366</v>
      </c>
      <c r="P5" s="123"/>
      <c r="Q5" s="150"/>
      <c r="R5" s="151"/>
      <c r="S5" s="152"/>
      <c r="T5" s="154"/>
      <c r="U5" s="139"/>
      <c r="V5" s="112"/>
      <c r="W5" s="111" t="s">
        <v>5</v>
      </c>
      <c r="X5" s="111" t="s">
        <v>6</v>
      </c>
      <c r="Y5" s="155"/>
    </row>
    <row r="6" spans="1:25" x14ac:dyDescent="0.2">
      <c r="A6" s="112"/>
      <c r="B6" s="131"/>
      <c r="C6" s="132"/>
      <c r="D6" s="128" t="s">
        <v>367</v>
      </c>
      <c r="E6" s="156" t="s">
        <v>7</v>
      </c>
      <c r="F6" s="128" t="s">
        <v>367</v>
      </c>
      <c r="G6" s="114" t="s">
        <v>368</v>
      </c>
      <c r="H6" s="112"/>
      <c r="I6" s="115"/>
      <c r="J6" s="118"/>
      <c r="K6" s="161"/>
      <c r="L6" s="164"/>
      <c r="M6" s="161"/>
      <c r="N6" s="126"/>
      <c r="O6" s="126"/>
      <c r="P6" s="123"/>
      <c r="Q6" s="111" t="s">
        <v>8</v>
      </c>
      <c r="R6" s="111" t="s">
        <v>9</v>
      </c>
      <c r="S6" s="128" t="s">
        <v>369</v>
      </c>
      <c r="T6" s="157" t="s">
        <v>10</v>
      </c>
      <c r="U6" s="139"/>
      <c r="V6" s="112"/>
      <c r="W6" s="141"/>
      <c r="X6" s="141"/>
      <c r="Y6" s="155"/>
    </row>
    <row r="7" spans="1:25" x14ac:dyDescent="0.2">
      <c r="A7" s="112"/>
      <c r="B7" s="131"/>
      <c r="C7" s="132"/>
      <c r="D7" s="112"/>
      <c r="E7" s="112"/>
      <c r="F7" s="112"/>
      <c r="G7" s="112"/>
      <c r="H7" s="112"/>
      <c r="I7" s="115"/>
      <c r="J7" s="118"/>
      <c r="K7" s="161"/>
      <c r="L7" s="164"/>
      <c r="M7" s="161"/>
      <c r="N7" s="126"/>
      <c r="O7" s="126"/>
      <c r="P7" s="123"/>
      <c r="Q7" s="123"/>
      <c r="R7" s="123"/>
      <c r="S7" s="112"/>
      <c r="T7" s="158"/>
      <c r="U7" s="139"/>
      <c r="V7" s="112"/>
      <c r="W7" s="141"/>
      <c r="X7" s="141"/>
      <c r="Y7" s="155"/>
    </row>
    <row r="8" spans="1:25" x14ac:dyDescent="0.2">
      <c r="A8" s="113"/>
      <c r="B8" s="133"/>
      <c r="C8" s="134"/>
      <c r="D8" s="113"/>
      <c r="E8" s="113"/>
      <c r="F8" s="113"/>
      <c r="G8" s="113"/>
      <c r="H8" s="113"/>
      <c r="I8" s="116"/>
      <c r="J8" s="119"/>
      <c r="K8" s="162"/>
      <c r="L8" s="165"/>
      <c r="M8" s="162"/>
      <c r="N8" s="127"/>
      <c r="O8" s="127"/>
      <c r="P8" s="124"/>
      <c r="Q8" s="124"/>
      <c r="R8" s="124"/>
      <c r="S8" s="113"/>
      <c r="T8" s="159"/>
      <c r="U8" s="140"/>
      <c r="V8" s="113"/>
      <c r="W8" s="142"/>
      <c r="X8" s="142"/>
      <c r="Y8" s="155"/>
    </row>
    <row r="9" spans="1:25" ht="63" x14ac:dyDescent="0.2">
      <c r="A9" s="8" t="s">
        <v>11</v>
      </c>
      <c r="B9" s="96"/>
      <c r="C9" s="74" t="s">
        <v>316</v>
      </c>
      <c r="D9" s="10" t="s">
        <v>296</v>
      </c>
      <c r="E9" s="11" t="s">
        <v>38</v>
      </c>
      <c r="F9" s="12" t="s">
        <v>297</v>
      </c>
      <c r="G9" s="13">
        <v>1.49</v>
      </c>
      <c r="H9" s="12" t="s">
        <v>12</v>
      </c>
      <c r="I9" s="12">
        <v>1280</v>
      </c>
      <c r="J9" s="14">
        <v>5</v>
      </c>
      <c r="K9" s="15">
        <v>28.2</v>
      </c>
      <c r="L9" s="16">
        <f t="shared" ref="L9:L22" si="0">IF(K9&gt;0,1/K9*34.6*67.1,"")</f>
        <v>82.328368794326238</v>
      </c>
      <c r="M9" s="17">
        <v>17.2</v>
      </c>
      <c r="N9" s="18">
        <v>20.3</v>
      </c>
      <c r="O9" s="19" t="s">
        <v>298</v>
      </c>
      <c r="P9" s="12" t="s">
        <v>299</v>
      </c>
      <c r="Q9" s="12" t="s">
        <v>14</v>
      </c>
      <c r="R9" s="12" t="s">
        <v>15</v>
      </c>
      <c r="S9" s="12"/>
      <c r="T9" s="20" t="s">
        <v>16</v>
      </c>
      <c r="U9" s="21">
        <v>163</v>
      </c>
      <c r="V9" s="12">
        <v>138</v>
      </c>
      <c r="W9" s="12">
        <v>110</v>
      </c>
      <c r="X9" s="12" t="s">
        <v>250</v>
      </c>
      <c r="Y9" s="72"/>
    </row>
    <row r="10" spans="1:25" ht="63" x14ac:dyDescent="0.2">
      <c r="A10" s="110"/>
      <c r="B10" s="96"/>
      <c r="C10" s="96"/>
      <c r="D10" s="10" t="s">
        <v>296</v>
      </c>
      <c r="E10" s="11" t="s">
        <v>300</v>
      </c>
      <c r="F10" s="12" t="s">
        <v>297</v>
      </c>
      <c r="G10" s="13">
        <v>1.49</v>
      </c>
      <c r="H10" s="12" t="s">
        <v>12</v>
      </c>
      <c r="I10" s="12" t="s">
        <v>301</v>
      </c>
      <c r="J10" s="14">
        <v>5</v>
      </c>
      <c r="K10" s="22">
        <v>28</v>
      </c>
      <c r="L10" s="23">
        <f t="shared" si="0"/>
        <v>82.916428571428568</v>
      </c>
      <c r="M10" s="17">
        <v>17.2</v>
      </c>
      <c r="N10" s="18">
        <v>20.3</v>
      </c>
      <c r="O10" s="19" t="s">
        <v>302</v>
      </c>
      <c r="P10" s="12" t="s">
        <v>299</v>
      </c>
      <c r="Q10" s="12" t="s">
        <v>14</v>
      </c>
      <c r="R10" s="12" t="s">
        <v>15</v>
      </c>
      <c r="S10" s="12"/>
      <c r="T10" s="24" t="s">
        <v>16</v>
      </c>
      <c r="U10" s="21">
        <v>162</v>
      </c>
      <c r="V10" s="12">
        <v>137</v>
      </c>
      <c r="W10" s="12">
        <v>110</v>
      </c>
      <c r="X10" s="12" t="s">
        <v>250</v>
      </c>
      <c r="Y10" s="72"/>
    </row>
    <row r="11" spans="1:25" ht="63" x14ac:dyDescent="0.2">
      <c r="A11" s="110"/>
      <c r="B11" s="96"/>
      <c r="C11" s="96"/>
      <c r="D11" s="10" t="s">
        <v>296</v>
      </c>
      <c r="E11" s="11" t="s">
        <v>303</v>
      </c>
      <c r="F11" s="12" t="s">
        <v>297</v>
      </c>
      <c r="G11" s="13">
        <v>1.49</v>
      </c>
      <c r="H11" s="12" t="s">
        <v>12</v>
      </c>
      <c r="I11" s="12">
        <v>1310</v>
      </c>
      <c r="J11" s="14">
        <v>5</v>
      </c>
      <c r="K11" s="22">
        <v>27.7</v>
      </c>
      <c r="L11" s="23">
        <f t="shared" si="0"/>
        <v>83.814440433212994</v>
      </c>
      <c r="M11" s="17">
        <v>17.2</v>
      </c>
      <c r="N11" s="18">
        <v>20.3</v>
      </c>
      <c r="O11" s="19" t="s">
        <v>304</v>
      </c>
      <c r="P11" s="12" t="s">
        <v>299</v>
      </c>
      <c r="Q11" s="12" t="s">
        <v>14</v>
      </c>
      <c r="R11" s="12" t="s">
        <v>15</v>
      </c>
      <c r="S11" s="12"/>
      <c r="T11" s="24" t="s">
        <v>16</v>
      </c>
      <c r="U11" s="21">
        <v>161</v>
      </c>
      <c r="V11" s="12">
        <v>136</v>
      </c>
      <c r="W11" s="12">
        <v>109</v>
      </c>
      <c r="X11" s="12" t="s">
        <v>305</v>
      </c>
      <c r="Y11" s="72"/>
    </row>
    <row r="12" spans="1:25" ht="63" x14ac:dyDescent="0.2">
      <c r="A12" s="110"/>
      <c r="B12" s="96"/>
      <c r="C12" s="96"/>
      <c r="D12" s="10" t="s">
        <v>296</v>
      </c>
      <c r="E12" s="11" t="s">
        <v>306</v>
      </c>
      <c r="F12" s="12" t="s">
        <v>297</v>
      </c>
      <c r="G12" s="13">
        <v>1.49</v>
      </c>
      <c r="H12" s="12" t="s">
        <v>12</v>
      </c>
      <c r="I12" s="12">
        <v>1320</v>
      </c>
      <c r="J12" s="14">
        <v>5</v>
      </c>
      <c r="K12" s="22">
        <v>27.7</v>
      </c>
      <c r="L12" s="23">
        <f t="shared" si="0"/>
        <v>83.814440433212994</v>
      </c>
      <c r="M12" s="17">
        <v>15.8</v>
      </c>
      <c r="N12" s="18">
        <v>19</v>
      </c>
      <c r="O12" s="19" t="s">
        <v>307</v>
      </c>
      <c r="P12" s="12" t="s">
        <v>299</v>
      </c>
      <c r="Q12" s="12" t="s">
        <v>14</v>
      </c>
      <c r="R12" s="12" t="s">
        <v>15</v>
      </c>
      <c r="S12" s="12"/>
      <c r="T12" s="24" t="s">
        <v>16</v>
      </c>
      <c r="U12" s="21">
        <v>175</v>
      </c>
      <c r="V12" s="12">
        <v>145</v>
      </c>
      <c r="W12" s="12">
        <v>109</v>
      </c>
      <c r="X12" s="12" t="s">
        <v>305</v>
      </c>
      <c r="Y12" s="72"/>
    </row>
    <row r="13" spans="1:25" ht="63" x14ac:dyDescent="0.2">
      <c r="A13" s="110"/>
      <c r="B13" s="96"/>
      <c r="C13" s="96"/>
      <c r="D13" s="10" t="s">
        <v>308</v>
      </c>
      <c r="E13" s="11" t="s">
        <v>38</v>
      </c>
      <c r="F13" s="12" t="s">
        <v>309</v>
      </c>
      <c r="G13" s="13">
        <v>1.49</v>
      </c>
      <c r="H13" s="12" t="s">
        <v>12</v>
      </c>
      <c r="I13" s="12">
        <v>1360</v>
      </c>
      <c r="J13" s="14">
        <v>5</v>
      </c>
      <c r="K13" s="22">
        <v>26.6</v>
      </c>
      <c r="L13" s="23">
        <f t="shared" si="0"/>
        <v>87.280451127819546</v>
      </c>
      <c r="M13" s="17">
        <v>15.8</v>
      </c>
      <c r="N13" s="18">
        <v>19</v>
      </c>
      <c r="O13" s="19" t="s">
        <v>310</v>
      </c>
      <c r="P13" s="12" t="s">
        <v>299</v>
      </c>
      <c r="Q13" s="12" t="s">
        <v>14</v>
      </c>
      <c r="R13" s="12" t="s">
        <v>17</v>
      </c>
      <c r="S13" s="12"/>
      <c r="T13" s="24" t="s">
        <v>16</v>
      </c>
      <c r="U13" s="21">
        <v>168</v>
      </c>
      <c r="V13" s="12">
        <v>140</v>
      </c>
      <c r="W13" s="12">
        <v>106</v>
      </c>
      <c r="X13" s="12" t="s">
        <v>305</v>
      </c>
      <c r="Y13" s="72"/>
    </row>
    <row r="14" spans="1:25" ht="63" x14ac:dyDescent="0.2">
      <c r="A14" s="110"/>
      <c r="B14" s="96"/>
      <c r="C14" s="96"/>
      <c r="D14" s="10" t="s">
        <v>308</v>
      </c>
      <c r="E14" s="11" t="s">
        <v>300</v>
      </c>
      <c r="F14" s="12" t="s">
        <v>309</v>
      </c>
      <c r="G14" s="13">
        <v>1.49</v>
      </c>
      <c r="H14" s="12" t="s">
        <v>12</v>
      </c>
      <c r="I14" s="12" t="s">
        <v>311</v>
      </c>
      <c r="J14" s="14">
        <v>5</v>
      </c>
      <c r="K14" s="22">
        <v>26.4</v>
      </c>
      <c r="L14" s="23">
        <f t="shared" si="0"/>
        <v>87.941666666666677</v>
      </c>
      <c r="M14" s="17">
        <v>15.8</v>
      </c>
      <c r="N14" s="18">
        <v>19</v>
      </c>
      <c r="O14" s="19" t="s">
        <v>312</v>
      </c>
      <c r="P14" s="12" t="s">
        <v>299</v>
      </c>
      <c r="Q14" s="12" t="s">
        <v>14</v>
      </c>
      <c r="R14" s="12" t="s">
        <v>17</v>
      </c>
      <c r="S14" s="12"/>
      <c r="T14" s="24" t="s">
        <v>16</v>
      </c>
      <c r="U14" s="21">
        <v>167</v>
      </c>
      <c r="V14" s="12">
        <v>138</v>
      </c>
      <c r="W14" s="12">
        <v>106</v>
      </c>
      <c r="X14" s="12" t="s">
        <v>305</v>
      </c>
      <c r="Y14" s="72"/>
    </row>
    <row r="15" spans="1:25" ht="63" x14ac:dyDescent="0.2">
      <c r="A15" s="110"/>
      <c r="B15" s="96"/>
      <c r="C15" s="96"/>
      <c r="D15" s="10" t="s">
        <v>308</v>
      </c>
      <c r="E15" s="11" t="s">
        <v>313</v>
      </c>
      <c r="F15" s="12" t="s">
        <v>309</v>
      </c>
      <c r="G15" s="13">
        <v>1.49</v>
      </c>
      <c r="H15" s="12" t="s">
        <v>12</v>
      </c>
      <c r="I15" s="12" t="s">
        <v>314</v>
      </c>
      <c r="J15" s="14">
        <v>5</v>
      </c>
      <c r="K15" s="22">
        <v>26.2</v>
      </c>
      <c r="L15" s="23">
        <f t="shared" si="0"/>
        <v>88.612977099236645</v>
      </c>
      <c r="M15" s="17">
        <v>15.8</v>
      </c>
      <c r="N15" s="18">
        <v>19</v>
      </c>
      <c r="O15" s="19" t="s">
        <v>315</v>
      </c>
      <c r="P15" s="12" t="s">
        <v>299</v>
      </c>
      <c r="Q15" s="12" t="s">
        <v>14</v>
      </c>
      <c r="R15" s="12" t="s">
        <v>17</v>
      </c>
      <c r="S15" s="12"/>
      <c r="T15" s="24" t="s">
        <v>16</v>
      </c>
      <c r="U15" s="21">
        <v>165</v>
      </c>
      <c r="V15" s="12">
        <v>137</v>
      </c>
      <c r="W15" s="12">
        <v>106</v>
      </c>
      <c r="X15" s="12" t="s">
        <v>305</v>
      </c>
      <c r="Y15" s="72"/>
    </row>
    <row r="16" spans="1:25" ht="73.5" x14ac:dyDescent="0.2">
      <c r="A16" s="25"/>
      <c r="B16" s="97"/>
      <c r="C16" s="9" t="s">
        <v>351</v>
      </c>
      <c r="D16" s="10" t="s">
        <v>317</v>
      </c>
      <c r="E16" s="11" t="s">
        <v>318</v>
      </c>
      <c r="F16" s="12" t="s">
        <v>319</v>
      </c>
      <c r="G16" s="12">
        <v>1.986</v>
      </c>
      <c r="H16" s="12" t="s">
        <v>12</v>
      </c>
      <c r="I16" s="12" t="s">
        <v>320</v>
      </c>
      <c r="J16" s="14">
        <v>5</v>
      </c>
      <c r="K16" s="15">
        <v>26.3</v>
      </c>
      <c r="L16" s="16">
        <f t="shared" si="0"/>
        <v>88.276045627376419</v>
      </c>
      <c r="M16" s="17">
        <v>14.4</v>
      </c>
      <c r="N16" s="18">
        <v>17.600000000000001</v>
      </c>
      <c r="O16" s="19" t="s">
        <v>334</v>
      </c>
      <c r="P16" s="12" t="s">
        <v>13</v>
      </c>
      <c r="Q16" s="12" t="s">
        <v>14</v>
      </c>
      <c r="R16" s="12" t="s">
        <v>15</v>
      </c>
      <c r="S16" s="12" t="s">
        <v>335</v>
      </c>
      <c r="T16" s="20" t="s">
        <v>16</v>
      </c>
      <c r="U16" s="21">
        <v>182</v>
      </c>
      <c r="V16" s="12">
        <v>149</v>
      </c>
      <c r="W16" s="12" t="s">
        <v>345</v>
      </c>
      <c r="X16" s="12" t="s">
        <v>250</v>
      </c>
      <c r="Y16" s="72"/>
    </row>
    <row r="17" spans="1:33" ht="73.5" x14ac:dyDescent="0.2">
      <c r="A17" s="25"/>
      <c r="B17" s="98"/>
      <c r="C17" s="26"/>
      <c r="D17" s="10" t="s">
        <v>317</v>
      </c>
      <c r="E17" s="11" t="s">
        <v>321</v>
      </c>
      <c r="F17" s="12" t="s">
        <v>319</v>
      </c>
      <c r="G17" s="12">
        <v>1.986</v>
      </c>
      <c r="H17" s="12" t="s">
        <v>12</v>
      </c>
      <c r="I17" s="12" t="s">
        <v>322</v>
      </c>
      <c r="J17" s="14">
        <v>5</v>
      </c>
      <c r="K17" s="22">
        <v>26.3</v>
      </c>
      <c r="L17" s="23">
        <f t="shared" si="0"/>
        <v>88.276045627376419</v>
      </c>
      <c r="M17" s="17">
        <v>13.2</v>
      </c>
      <c r="N17" s="18">
        <v>16.5</v>
      </c>
      <c r="O17" s="19" t="s">
        <v>336</v>
      </c>
      <c r="P17" s="12" t="s">
        <v>13</v>
      </c>
      <c r="Q17" s="12" t="s">
        <v>14</v>
      </c>
      <c r="R17" s="12" t="s">
        <v>15</v>
      </c>
      <c r="S17" s="12" t="s">
        <v>335</v>
      </c>
      <c r="T17" s="24" t="s">
        <v>16</v>
      </c>
      <c r="U17" s="21">
        <v>199</v>
      </c>
      <c r="V17" s="12">
        <v>159</v>
      </c>
      <c r="W17" s="12" t="s">
        <v>346</v>
      </c>
      <c r="X17" s="12" t="s">
        <v>250</v>
      </c>
      <c r="Y17" s="72"/>
    </row>
    <row r="18" spans="1:33" ht="73.5" x14ac:dyDescent="0.2">
      <c r="A18" s="25"/>
      <c r="B18" s="98"/>
      <c r="C18" s="26"/>
      <c r="D18" s="10" t="s">
        <v>317</v>
      </c>
      <c r="E18" s="11" t="s">
        <v>323</v>
      </c>
      <c r="F18" s="12" t="s">
        <v>319</v>
      </c>
      <c r="G18" s="12">
        <v>1.986</v>
      </c>
      <c r="H18" s="12" t="s">
        <v>12</v>
      </c>
      <c r="I18" s="12">
        <v>1530</v>
      </c>
      <c r="J18" s="14">
        <v>5</v>
      </c>
      <c r="K18" s="22">
        <v>24.7</v>
      </c>
      <c r="L18" s="23">
        <f t="shared" si="0"/>
        <v>93.994331983805665</v>
      </c>
      <c r="M18" s="17">
        <v>14.4</v>
      </c>
      <c r="N18" s="18">
        <v>17.600000000000001</v>
      </c>
      <c r="O18" s="19" t="s">
        <v>337</v>
      </c>
      <c r="P18" s="12" t="s">
        <v>13</v>
      </c>
      <c r="Q18" s="12" t="s">
        <v>14</v>
      </c>
      <c r="R18" s="12" t="s">
        <v>15</v>
      </c>
      <c r="S18" s="12" t="s">
        <v>338</v>
      </c>
      <c r="T18" s="24" t="s">
        <v>16</v>
      </c>
      <c r="U18" s="21">
        <v>171</v>
      </c>
      <c r="V18" s="12">
        <v>140</v>
      </c>
      <c r="W18" s="12">
        <v>104</v>
      </c>
      <c r="X18" s="12" t="s">
        <v>20</v>
      </c>
      <c r="Y18" s="72"/>
    </row>
    <row r="19" spans="1:33" ht="73.5" x14ac:dyDescent="0.2">
      <c r="A19" s="25"/>
      <c r="B19" s="98"/>
      <c r="C19" s="26"/>
      <c r="D19" s="10" t="s">
        <v>317</v>
      </c>
      <c r="E19" s="11" t="s">
        <v>324</v>
      </c>
      <c r="F19" s="12" t="s">
        <v>319</v>
      </c>
      <c r="G19" s="12">
        <v>1.986</v>
      </c>
      <c r="H19" s="12" t="s">
        <v>12</v>
      </c>
      <c r="I19" s="12" t="s">
        <v>325</v>
      </c>
      <c r="J19" s="14">
        <v>5</v>
      </c>
      <c r="K19" s="22">
        <v>24.7</v>
      </c>
      <c r="L19" s="23">
        <f t="shared" si="0"/>
        <v>93.994331983805665</v>
      </c>
      <c r="M19" s="17">
        <v>13.2</v>
      </c>
      <c r="N19" s="18">
        <v>16.5</v>
      </c>
      <c r="O19" s="19" t="s">
        <v>339</v>
      </c>
      <c r="P19" s="12" t="s">
        <v>13</v>
      </c>
      <c r="Q19" s="12" t="s">
        <v>14</v>
      </c>
      <c r="R19" s="12" t="s">
        <v>15</v>
      </c>
      <c r="S19" s="12" t="s">
        <v>338</v>
      </c>
      <c r="T19" s="24" t="s">
        <v>16</v>
      </c>
      <c r="U19" s="21">
        <v>187</v>
      </c>
      <c r="V19" s="12">
        <v>149</v>
      </c>
      <c r="W19" s="12" t="s">
        <v>347</v>
      </c>
      <c r="X19" s="12" t="s">
        <v>305</v>
      </c>
      <c r="Y19" s="72"/>
    </row>
    <row r="20" spans="1:33" ht="73.5" x14ac:dyDescent="0.2">
      <c r="A20" s="25"/>
      <c r="B20" s="98"/>
      <c r="C20" s="26"/>
      <c r="D20" s="10" t="s">
        <v>326</v>
      </c>
      <c r="E20" s="11" t="s">
        <v>327</v>
      </c>
      <c r="F20" s="12" t="s">
        <v>328</v>
      </c>
      <c r="G20" s="12">
        <v>1.986</v>
      </c>
      <c r="H20" s="12" t="s">
        <v>12</v>
      </c>
      <c r="I20" s="12" t="s">
        <v>329</v>
      </c>
      <c r="J20" s="14">
        <v>5</v>
      </c>
      <c r="K20" s="22">
        <v>25.2</v>
      </c>
      <c r="L20" s="23">
        <f t="shared" si="0"/>
        <v>92.129365079365073</v>
      </c>
      <c r="M20" s="17">
        <v>13.2</v>
      </c>
      <c r="N20" s="18">
        <v>16.5</v>
      </c>
      <c r="O20" s="19" t="s">
        <v>340</v>
      </c>
      <c r="P20" s="12" t="s">
        <v>13</v>
      </c>
      <c r="Q20" s="12" t="s">
        <v>14</v>
      </c>
      <c r="R20" s="12" t="s">
        <v>17</v>
      </c>
      <c r="S20" s="12" t="s">
        <v>341</v>
      </c>
      <c r="T20" s="24" t="s">
        <v>16</v>
      </c>
      <c r="U20" s="21">
        <v>190</v>
      </c>
      <c r="V20" s="12">
        <v>152</v>
      </c>
      <c r="W20" s="12" t="s">
        <v>348</v>
      </c>
      <c r="X20" s="12" t="s">
        <v>305</v>
      </c>
      <c r="Y20" s="72"/>
    </row>
    <row r="21" spans="1:33" ht="73.5" x14ac:dyDescent="0.2">
      <c r="A21" s="25"/>
      <c r="B21" s="98"/>
      <c r="C21" s="26"/>
      <c r="D21" s="10" t="s">
        <v>326</v>
      </c>
      <c r="E21" s="11" t="s">
        <v>330</v>
      </c>
      <c r="F21" s="12" t="s">
        <v>328</v>
      </c>
      <c r="G21" s="12">
        <v>1.986</v>
      </c>
      <c r="H21" s="12" t="s">
        <v>12</v>
      </c>
      <c r="I21" s="12" t="s">
        <v>331</v>
      </c>
      <c r="J21" s="14">
        <v>5</v>
      </c>
      <c r="K21" s="22">
        <v>25</v>
      </c>
      <c r="L21" s="23">
        <f t="shared" si="0"/>
        <v>92.866399999999999</v>
      </c>
      <c r="M21" s="17">
        <v>13.2</v>
      </c>
      <c r="N21" s="18">
        <v>16.5</v>
      </c>
      <c r="O21" s="19" t="s">
        <v>342</v>
      </c>
      <c r="P21" s="12" t="s">
        <v>13</v>
      </c>
      <c r="Q21" s="12" t="s">
        <v>14</v>
      </c>
      <c r="R21" s="12" t="s">
        <v>17</v>
      </c>
      <c r="S21" s="12" t="s">
        <v>343</v>
      </c>
      <c r="T21" s="24" t="s">
        <v>16</v>
      </c>
      <c r="U21" s="21">
        <v>189</v>
      </c>
      <c r="V21" s="12">
        <v>151</v>
      </c>
      <c r="W21" s="12" t="s">
        <v>349</v>
      </c>
      <c r="X21" s="12" t="s">
        <v>305</v>
      </c>
      <c r="Y21" s="72"/>
    </row>
    <row r="22" spans="1:33" ht="73.5" x14ac:dyDescent="0.2">
      <c r="A22" s="25"/>
      <c r="B22" s="99"/>
      <c r="C22" s="27"/>
      <c r="D22" s="10" t="s">
        <v>326</v>
      </c>
      <c r="E22" s="11" t="s">
        <v>332</v>
      </c>
      <c r="F22" s="12" t="s">
        <v>328</v>
      </c>
      <c r="G22" s="12">
        <v>1.986</v>
      </c>
      <c r="H22" s="12" t="s">
        <v>12</v>
      </c>
      <c r="I22" s="12" t="s">
        <v>333</v>
      </c>
      <c r="J22" s="14">
        <v>5</v>
      </c>
      <c r="K22" s="28">
        <v>23.4</v>
      </c>
      <c r="L22" s="29">
        <f t="shared" si="0"/>
        <v>99.21623931623931</v>
      </c>
      <c r="M22" s="17">
        <v>13.2</v>
      </c>
      <c r="N22" s="18">
        <v>16.5</v>
      </c>
      <c r="O22" s="19" t="s">
        <v>344</v>
      </c>
      <c r="P22" s="12" t="s">
        <v>13</v>
      </c>
      <c r="Q22" s="12" t="s">
        <v>14</v>
      </c>
      <c r="R22" s="12" t="s">
        <v>17</v>
      </c>
      <c r="S22" s="12" t="s">
        <v>338</v>
      </c>
      <c r="T22" s="24" t="s">
        <v>16</v>
      </c>
      <c r="U22" s="21">
        <v>177</v>
      </c>
      <c r="V22" s="12">
        <v>141</v>
      </c>
      <c r="W22" s="12" t="s">
        <v>350</v>
      </c>
      <c r="X22" s="12" t="s">
        <v>20</v>
      </c>
      <c r="Y22" s="72"/>
      <c r="Z22" s="66"/>
      <c r="AA22" s="66"/>
      <c r="AB22" s="66"/>
      <c r="AC22" s="66"/>
      <c r="AD22" s="66"/>
      <c r="AE22" s="66"/>
      <c r="AF22" s="66"/>
      <c r="AG22" s="66"/>
    </row>
    <row r="23" spans="1:33" ht="73.5" x14ac:dyDescent="0.2">
      <c r="A23" s="30"/>
      <c r="B23" s="100"/>
      <c r="C23" s="31" t="s">
        <v>29</v>
      </c>
      <c r="D23" s="32" t="s">
        <v>30</v>
      </c>
      <c r="E23" s="33" t="s">
        <v>31</v>
      </c>
      <c r="F23" s="34" t="s">
        <v>32</v>
      </c>
      <c r="G23" s="34">
        <v>2.4870000000000001</v>
      </c>
      <c r="H23" s="34" t="s">
        <v>12</v>
      </c>
      <c r="I23" s="34" t="s">
        <v>33</v>
      </c>
      <c r="J23" s="35">
        <v>5</v>
      </c>
      <c r="K23" s="36">
        <v>22.3</v>
      </c>
      <c r="L23" s="37">
        <f>IF(K23&gt;0,1/K23*34.6*67.1,"")</f>
        <v>104.11031390134528</v>
      </c>
      <c r="M23" s="38">
        <v>12.2</v>
      </c>
      <c r="N23" s="39">
        <v>15.4</v>
      </c>
      <c r="O23" s="40" t="s">
        <v>34</v>
      </c>
      <c r="P23" s="34" t="s">
        <v>13</v>
      </c>
      <c r="Q23" s="34" t="s">
        <v>14</v>
      </c>
      <c r="R23" s="34" t="s">
        <v>15</v>
      </c>
      <c r="S23" s="34"/>
      <c r="T23" s="41" t="s">
        <v>16</v>
      </c>
      <c r="U23" s="42">
        <v>182</v>
      </c>
      <c r="V23" s="34">
        <v>144</v>
      </c>
      <c r="W23" s="34" t="s">
        <v>35</v>
      </c>
      <c r="X23" s="34" t="s">
        <v>20</v>
      </c>
      <c r="Y23" s="72"/>
      <c r="Z23" s="66"/>
      <c r="AA23" s="66"/>
      <c r="AB23" s="66"/>
      <c r="AC23" s="66"/>
      <c r="AD23" s="66"/>
      <c r="AE23" s="66"/>
      <c r="AF23" s="66"/>
      <c r="AG23" s="66"/>
    </row>
    <row r="24" spans="1:33" ht="73.5" x14ac:dyDescent="0.2">
      <c r="A24" s="30"/>
      <c r="B24" s="97"/>
      <c r="C24" s="74" t="s">
        <v>36</v>
      </c>
      <c r="D24" s="75" t="s">
        <v>37</v>
      </c>
      <c r="E24" s="76" t="s">
        <v>38</v>
      </c>
      <c r="F24" s="77" t="s">
        <v>39</v>
      </c>
      <c r="G24" s="77">
        <v>2.4870000000000001</v>
      </c>
      <c r="H24" s="77" t="s">
        <v>12</v>
      </c>
      <c r="I24" s="77">
        <v>1730</v>
      </c>
      <c r="J24" s="78">
        <v>5</v>
      </c>
      <c r="K24" s="79">
        <v>22.2</v>
      </c>
      <c r="L24" s="80">
        <f t="shared" ref="L24:L53" si="1">IF(K24&gt;0,1/K24*34.6*67.1,"")</f>
        <v>104.57927927927929</v>
      </c>
      <c r="M24" s="81">
        <v>12.2</v>
      </c>
      <c r="N24" s="82">
        <v>15.4</v>
      </c>
      <c r="O24" s="83" t="s">
        <v>40</v>
      </c>
      <c r="P24" s="77" t="s">
        <v>13</v>
      </c>
      <c r="Q24" s="77" t="s">
        <v>14</v>
      </c>
      <c r="R24" s="77" t="s">
        <v>15</v>
      </c>
      <c r="S24" s="77"/>
      <c r="T24" s="84" t="s">
        <v>16</v>
      </c>
      <c r="U24" s="85">
        <v>181</v>
      </c>
      <c r="V24" s="77">
        <v>144</v>
      </c>
      <c r="W24" s="77">
        <v>101</v>
      </c>
      <c r="X24" s="77" t="s">
        <v>20</v>
      </c>
      <c r="Y24" s="72"/>
      <c r="Z24" s="66"/>
      <c r="AA24" s="66"/>
      <c r="AB24" s="66"/>
      <c r="AC24" s="66"/>
      <c r="AD24" s="66"/>
      <c r="AE24" s="66"/>
      <c r="AF24" s="66"/>
      <c r="AG24" s="66"/>
    </row>
    <row r="25" spans="1:33" ht="73.5" x14ac:dyDescent="0.2">
      <c r="A25" s="30"/>
      <c r="B25" s="98"/>
      <c r="C25" s="69"/>
      <c r="D25" s="75" t="s">
        <v>37</v>
      </c>
      <c r="E25" s="76" t="s">
        <v>378</v>
      </c>
      <c r="F25" s="77" t="s">
        <v>39</v>
      </c>
      <c r="G25" s="77">
        <v>2.4870000000000001</v>
      </c>
      <c r="H25" s="77" t="s">
        <v>12</v>
      </c>
      <c r="I25" s="77" t="s">
        <v>41</v>
      </c>
      <c r="J25" s="78">
        <v>5</v>
      </c>
      <c r="K25" s="86">
        <v>21.7</v>
      </c>
      <c r="L25" s="87">
        <f t="shared" ref="L25:L30" si="2">IF(K25&gt;0,1/K25*34.6*67.1,"")</f>
        <v>106.9889400921659</v>
      </c>
      <c r="M25" s="81">
        <v>12.2</v>
      </c>
      <c r="N25" s="82">
        <v>15.4</v>
      </c>
      <c r="O25" s="83" t="s">
        <v>42</v>
      </c>
      <c r="P25" s="77" t="s">
        <v>13</v>
      </c>
      <c r="Q25" s="77" t="s">
        <v>14</v>
      </c>
      <c r="R25" s="77" t="s">
        <v>15</v>
      </c>
      <c r="S25" s="77" t="s">
        <v>343</v>
      </c>
      <c r="T25" s="106" t="s">
        <v>16</v>
      </c>
      <c r="U25" s="85">
        <v>177</v>
      </c>
      <c r="V25" s="77">
        <v>140</v>
      </c>
      <c r="W25" s="77">
        <v>100</v>
      </c>
      <c r="X25" s="77" t="s">
        <v>20</v>
      </c>
      <c r="Y25" s="107"/>
      <c r="Z25" s="108"/>
      <c r="AA25" s="66"/>
      <c r="AB25" s="66"/>
      <c r="AC25" s="66"/>
      <c r="AD25" s="66"/>
      <c r="AE25" s="66"/>
      <c r="AF25" s="66"/>
      <c r="AG25" s="66"/>
    </row>
    <row r="26" spans="1:33" ht="73.5" x14ac:dyDescent="0.2">
      <c r="A26" s="30"/>
      <c r="B26" s="98"/>
      <c r="C26" s="69"/>
      <c r="D26" s="75" t="s">
        <v>37</v>
      </c>
      <c r="E26" s="76" t="s">
        <v>379</v>
      </c>
      <c r="F26" s="77" t="s">
        <v>39</v>
      </c>
      <c r="G26" s="77">
        <v>2.4870000000000001</v>
      </c>
      <c r="H26" s="77" t="s">
        <v>12</v>
      </c>
      <c r="I26" s="77" t="s">
        <v>43</v>
      </c>
      <c r="J26" s="78">
        <v>5</v>
      </c>
      <c r="K26" s="86">
        <v>21.7</v>
      </c>
      <c r="L26" s="87">
        <f t="shared" si="2"/>
        <v>106.9889400921659</v>
      </c>
      <c r="M26" s="81">
        <v>11.1</v>
      </c>
      <c r="N26" s="82">
        <v>14.4</v>
      </c>
      <c r="O26" s="83" t="s">
        <v>44</v>
      </c>
      <c r="P26" s="77" t="s">
        <v>13</v>
      </c>
      <c r="Q26" s="77" t="s">
        <v>14</v>
      </c>
      <c r="R26" s="77" t="s">
        <v>15</v>
      </c>
      <c r="S26" s="77" t="s">
        <v>343</v>
      </c>
      <c r="T26" s="106" t="s">
        <v>16</v>
      </c>
      <c r="U26" s="85">
        <v>195</v>
      </c>
      <c r="V26" s="77">
        <v>150</v>
      </c>
      <c r="W26" s="77" t="s">
        <v>45</v>
      </c>
      <c r="X26" s="77" t="s">
        <v>20</v>
      </c>
      <c r="Y26" s="107"/>
      <c r="Z26" s="108"/>
      <c r="AA26" s="66"/>
      <c r="AB26" s="66"/>
      <c r="AC26" s="66"/>
      <c r="AD26" s="66"/>
      <c r="AE26" s="66"/>
      <c r="AF26" s="66"/>
      <c r="AG26" s="66"/>
    </row>
    <row r="27" spans="1:33" ht="73.5" x14ac:dyDescent="0.2">
      <c r="A27" s="30"/>
      <c r="B27" s="98"/>
      <c r="C27" s="69"/>
      <c r="D27" s="75" t="s">
        <v>37</v>
      </c>
      <c r="E27" s="76" t="s">
        <v>380</v>
      </c>
      <c r="F27" s="77" t="s">
        <v>39</v>
      </c>
      <c r="G27" s="77">
        <v>2.4870000000000001</v>
      </c>
      <c r="H27" s="77" t="s">
        <v>12</v>
      </c>
      <c r="I27" s="77">
        <v>1760</v>
      </c>
      <c r="J27" s="78">
        <v>5</v>
      </c>
      <c r="K27" s="86">
        <v>21.5</v>
      </c>
      <c r="L27" s="87">
        <f t="shared" si="2"/>
        <v>107.98418604651162</v>
      </c>
      <c r="M27" s="81">
        <v>12.2</v>
      </c>
      <c r="N27" s="82">
        <v>15.4</v>
      </c>
      <c r="O27" s="83" t="s">
        <v>101</v>
      </c>
      <c r="P27" s="77" t="s">
        <v>13</v>
      </c>
      <c r="Q27" s="77" t="s">
        <v>14</v>
      </c>
      <c r="R27" s="77" t="s">
        <v>15</v>
      </c>
      <c r="S27" s="77" t="s">
        <v>381</v>
      </c>
      <c r="T27" s="106" t="s">
        <v>16</v>
      </c>
      <c r="U27" s="85">
        <v>176</v>
      </c>
      <c r="V27" s="77">
        <v>139</v>
      </c>
      <c r="W27" s="77">
        <v>100</v>
      </c>
      <c r="X27" s="77" t="s">
        <v>20</v>
      </c>
      <c r="Y27" s="107"/>
      <c r="Z27" s="108"/>
      <c r="AA27" s="66"/>
      <c r="AB27" s="66"/>
      <c r="AC27" s="66"/>
      <c r="AD27" s="66"/>
      <c r="AE27" s="66"/>
      <c r="AF27" s="66"/>
      <c r="AG27" s="66"/>
    </row>
    <row r="28" spans="1:33" ht="73.5" x14ac:dyDescent="0.2">
      <c r="A28" s="30"/>
      <c r="B28" s="98"/>
      <c r="C28" s="69"/>
      <c r="D28" s="75" t="s">
        <v>37</v>
      </c>
      <c r="E28" s="76" t="s">
        <v>382</v>
      </c>
      <c r="F28" s="77" t="s">
        <v>39</v>
      </c>
      <c r="G28" s="77">
        <v>2.4870000000000001</v>
      </c>
      <c r="H28" s="77" t="s">
        <v>12</v>
      </c>
      <c r="I28" s="77" t="s">
        <v>46</v>
      </c>
      <c r="J28" s="78">
        <v>5</v>
      </c>
      <c r="K28" s="86">
        <v>21.5</v>
      </c>
      <c r="L28" s="87">
        <f t="shared" si="2"/>
        <v>107.98418604651162</v>
      </c>
      <c r="M28" s="81">
        <v>11.1</v>
      </c>
      <c r="N28" s="82">
        <v>14.4</v>
      </c>
      <c r="O28" s="83" t="s">
        <v>47</v>
      </c>
      <c r="P28" s="77" t="s">
        <v>13</v>
      </c>
      <c r="Q28" s="77" t="s">
        <v>14</v>
      </c>
      <c r="R28" s="77" t="s">
        <v>15</v>
      </c>
      <c r="S28" s="77" t="s">
        <v>381</v>
      </c>
      <c r="T28" s="106" t="s">
        <v>16</v>
      </c>
      <c r="U28" s="85">
        <v>193</v>
      </c>
      <c r="V28" s="77">
        <v>149</v>
      </c>
      <c r="W28" s="77" t="s">
        <v>48</v>
      </c>
      <c r="X28" s="77" t="s">
        <v>20</v>
      </c>
      <c r="Y28" s="107"/>
      <c r="Z28" s="108"/>
      <c r="AA28" s="66"/>
      <c r="AB28" s="66"/>
      <c r="AC28" s="66"/>
      <c r="AD28" s="66"/>
      <c r="AE28" s="66"/>
      <c r="AF28" s="66"/>
      <c r="AG28" s="66"/>
    </row>
    <row r="29" spans="1:33" ht="73.5" x14ac:dyDescent="0.2">
      <c r="A29" s="30"/>
      <c r="B29" s="98"/>
      <c r="C29" s="69"/>
      <c r="D29" s="75" t="s">
        <v>37</v>
      </c>
      <c r="E29" s="76" t="s">
        <v>383</v>
      </c>
      <c r="F29" s="77" t="s">
        <v>39</v>
      </c>
      <c r="G29" s="77">
        <v>2.4870000000000001</v>
      </c>
      <c r="H29" s="77" t="s">
        <v>12</v>
      </c>
      <c r="I29" s="77" t="s">
        <v>49</v>
      </c>
      <c r="J29" s="78">
        <v>5</v>
      </c>
      <c r="K29" s="86">
        <v>20.9</v>
      </c>
      <c r="L29" s="87">
        <f t="shared" si="2"/>
        <v>111.08421052631577</v>
      </c>
      <c r="M29" s="81">
        <v>12.2</v>
      </c>
      <c r="N29" s="82">
        <v>15.4</v>
      </c>
      <c r="O29" s="83" t="s">
        <v>50</v>
      </c>
      <c r="P29" s="77" t="s">
        <v>13</v>
      </c>
      <c r="Q29" s="77" t="s">
        <v>14</v>
      </c>
      <c r="R29" s="77" t="s">
        <v>15</v>
      </c>
      <c r="S29" s="77" t="s">
        <v>384</v>
      </c>
      <c r="T29" s="106" t="s">
        <v>16</v>
      </c>
      <c r="U29" s="85">
        <v>171</v>
      </c>
      <c r="V29" s="77">
        <v>135</v>
      </c>
      <c r="W29" s="77" t="s">
        <v>51</v>
      </c>
      <c r="X29" s="77" t="s">
        <v>19</v>
      </c>
      <c r="Y29" s="107"/>
      <c r="Z29" s="108"/>
      <c r="AA29" s="66"/>
      <c r="AB29" s="66"/>
      <c r="AC29" s="66"/>
      <c r="AD29" s="66"/>
      <c r="AE29" s="66"/>
      <c r="AF29" s="66"/>
      <c r="AG29" s="66"/>
    </row>
    <row r="30" spans="1:33" ht="73.5" x14ac:dyDescent="0.2">
      <c r="A30" s="30"/>
      <c r="B30" s="98"/>
      <c r="C30" s="69"/>
      <c r="D30" s="75" t="s">
        <v>37</v>
      </c>
      <c r="E30" s="76" t="s">
        <v>385</v>
      </c>
      <c r="F30" s="77" t="s">
        <v>39</v>
      </c>
      <c r="G30" s="77">
        <v>2.4870000000000001</v>
      </c>
      <c r="H30" s="77" t="s">
        <v>12</v>
      </c>
      <c r="I30" s="77" t="s">
        <v>46</v>
      </c>
      <c r="J30" s="78">
        <v>5</v>
      </c>
      <c r="K30" s="86">
        <v>20.9</v>
      </c>
      <c r="L30" s="87">
        <f t="shared" si="2"/>
        <v>111.08421052631577</v>
      </c>
      <c r="M30" s="81">
        <v>11.1</v>
      </c>
      <c r="N30" s="82">
        <v>14.4</v>
      </c>
      <c r="O30" s="83" t="s">
        <v>47</v>
      </c>
      <c r="P30" s="77" t="s">
        <v>13</v>
      </c>
      <c r="Q30" s="77" t="s">
        <v>14</v>
      </c>
      <c r="R30" s="77" t="s">
        <v>15</v>
      </c>
      <c r="S30" s="77" t="s">
        <v>386</v>
      </c>
      <c r="T30" s="106" t="s">
        <v>16</v>
      </c>
      <c r="U30" s="85">
        <v>188</v>
      </c>
      <c r="V30" s="77">
        <v>145</v>
      </c>
      <c r="W30" s="77" t="s">
        <v>24</v>
      </c>
      <c r="X30" s="77" t="s">
        <v>19</v>
      </c>
      <c r="Y30" s="107"/>
      <c r="Z30" s="108"/>
      <c r="AA30" s="66"/>
      <c r="AB30" s="66"/>
      <c r="AC30" s="66"/>
      <c r="AD30" s="66"/>
      <c r="AE30" s="66"/>
      <c r="AF30" s="66"/>
      <c r="AG30" s="66"/>
    </row>
    <row r="31" spans="1:33" ht="73.5" x14ac:dyDescent="0.2">
      <c r="A31" s="30"/>
      <c r="B31" s="98"/>
      <c r="C31" s="69"/>
      <c r="D31" s="75" t="s">
        <v>52</v>
      </c>
      <c r="E31" s="76" t="s">
        <v>38</v>
      </c>
      <c r="F31" s="77" t="s">
        <v>53</v>
      </c>
      <c r="G31" s="77">
        <v>2.4870000000000001</v>
      </c>
      <c r="H31" s="77" t="s">
        <v>12</v>
      </c>
      <c r="I31" s="77">
        <v>1790</v>
      </c>
      <c r="J31" s="78">
        <v>5</v>
      </c>
      <c r="K31" s="86">
        <v>21.6</v>
      </c>
      <c r="L31" s="87">
        <f t="shared" si="1"/>
        <v>107.48425925925925</v>
      </c>
      <c r="M31" s="81">
        <v>11.1</v>
      </c>
      <c r="N31" s="82">
        <v>14.4</v>
      </c>
      <c r="O31" s="83" t="s">
        <v>54</v>
      </c>
      <c r="P31" s="77" t="s">
        <v>13</v>
      </c>
      <c r="Q31" s="77" t="s">
        <v>14</v>
      </c>
      <c r="R31" s="77" t="s">
        <v>17</v>
      </c>
      <c r="S31" s="77"/>
      <c r="T31" s="88" t="s">
        <v>16</v>
      </c>
      <c r="U31" s="85">
        <v>194</v>
      </c>
      <c r="V31" s="77">
        <v>150</v>
      </c>
      <c r="W31" s="77">
        <v>101</v>
      </c>
      <c r="X31" s="77" t="s">
        <v>20</v>
      </c>
      <c r="Y31" s="72"/>
      <c r="Z31" s="66"/>
      <c r="AA31" s="66"/>
      <c r="AB31" s="66"/>
      <c r="AC31" s="66"/>
      <c r="AD31" s="66"/>
      <c r="AE31" s="66"/>
      <c r="AF31" s="66"/>
      <c r="AG31" s="66"/>
    </row>
    <row r="32" spans="1:33" ht="73.5" x14ac:dyDescent="0.2">
      <c r="A32" s="30"/>
      <c r="B32" s="98"/>
      <c r="C32" s="69"/>
      <c r="D32" s="75" t="s">
        <v>52</v>
      </c>
      <c r="E32" s="76" t="s">
        <v>387</v>
      </c>
      <c r="F32" s="77" t="s">
        <v>53</v>
      </c>
      <c r="G32" s="77">
        <v>2.4870000000000001</v>
      </c>
      <c r="H32" s="77" t="s">
        <v>12</v>
      </c>
      <c r="I32" s="77">
        <v>1800</v>
      </c>
      <c r="J32" s="78">
        <v>5</v>
      </c>
      <c r="K32" s="86">
        <v>21.5</v>
      </c>
      <c r="L32" s="87">
        <f t="shared" si="1"/>
        <v>107.98418604651162</v>
      </c>
      <c r="M32" s="81">
        <v>11.1</v>
      </c>
      <c r="N32" s="82">
        <v>14.4</v>
      </c>
      <c r="O32" s="83" t="s">
        <v>55</v>
      </c>
      <c r="P32" s="77" t="s">
        <v>13</v>
      </c>
      <c r="Q32" s="77" t="s">
        <v>14</v>
      </c>
      <c r="R32" s="77" t="s">
        <v>17</v>
      </c>
      <c r="S32" s="77"/>
      <c r="T32" s="106" t="s">
        <v>16</v>
      </c>
      <c r="U32" s="85">
        <v>193</v>
      </c>
      <c r="V32" s="77">
        <v>149</v>
      </c>
      <c r="W32" s="77">
        <v>101</v>
      </c>
      <c r="X32" s="77" t="s">
        <v>20</v>
      </c>
      <c r="Y32" s="107"/>
      <c r="Z32" s="66"/>
      <c r="AA32" s="66"/>
      <c r="AB32" s="66"/>
      <c r="AC32" s="66"/>
      <c r="AD32" s="66"/>
      <c r="AE32" s="66"/>
      <c r="AF32" s="66"/>
      <c r="AG32" s="66"/>
    </row>
    <row r="33" spans="1:34" ht="73.5" x14ac:dyDescent="0.2">
      <c r="A33" s="30"/>
      <c r="B33" s="98"/>
      <c r="C33" s="69"/>
      <c r="D33" s="75" t="s">
        <v>52</v>
      </c>
      <c r="E33" s="76" t="s">
        <v>388</v>
      </c>
      <c r="F33" s="77" t="s">
        <v>53</v>
      </c>
      <c r="G33" s="77">
        <v>2.4870000000000001</v>
      </c>
      <c r="H33" s="77" t="s">
        <v>12</v>
      </c>
      <c r="I33" s="77" t="s">
        <v>408</v>
      </c>
      <c r="J33" s="78">
        <v>5</v>
      </c>
      <c r="K33" s="86">
        <v>21.1</v>
      </c>
      <c r="L33" s="87">
        <f t="shared" si="1"/>
        <v>110.03127962085307</v>
      </c>
      <c r="M33" s="81">
        <v>11.1</v>
      </c>
      <c r="N33" s="82">
        <v>14.4</v>
      </c>
      <c r="O33" s="83" t="s">
        <v>409</v>
      </c>
      <c r="P33" s="77" t="s">
        <v>13</v>
      </c>
      <c r="Q33" s="77" t="s">
        <v>14</v>
      </c>
      <c r="R33" s="77" t="s">
        <v>17</v>
      </c>
      <c r="S33" s="77" t="s">
        <v>381</v>
      </c>
      <c r="T33" s="106" t="s">
        <v>16</v>
      </c>
      <c r="U33" s="85">
        <v>190</v>
      </c>
      <c r="V33" s="77">
        <v>146</v>
      </c>
      <c r="W33" s="77" t="s">
        <v>35</v>
      </c>
      <c r="X33" s="77" t="s">
        <v>20</v>
      </c>
      <c r="Y33" s="107"/>
      <c r="Z33" s="108"/>
      <c r="AA33" s="66"/>
      <c r="AB33" s="66"/>
      <c r="AC33" s="66"/>
      <c r="AD33" s="66"/>
      <c r="AE33" s="66"/>
      <c r="AF33" s="66"/>
      <c r="AG33" s="66"/>
    </row>
    <row r="34" spans="1:34" ht="73.5" x14ac:dyDescent="0.2">
      <c r="A34" s="30"/>
      <c r="B34" s="98"/>
      <c r="C34" s="69"/>
      <c r="D34" s="75" t="s">
        <v>52</v>
      </c>
      <c r="E34" s="76" t="s">
        <v>389</v>
      </c>
      <c r="F34" s="77" t="s">
        <v>53</v>
      </c>
      <c r="G34" s="77">
        <v>2.4870000000000001</v>
      </c>
      <c r="H34" s="77" t="s">
        <v>12</v>
      </c>
      <c r="I34" s="77" t="s">
        <v>56</v>
      </c>
      <c r="J34" s="78">
        <v>5</v>
      </c>
      <c r="K34" s="86">
        <v>21</v>
      </c>
      <c r="L34" s="87">
        <f t="shared" si="1"/>
        <v>110.55523809523808</v>
      </c>
      <c r="M34" s="81">
        <v>11.1</v>
      </c>
      <c r="N34" s="82">
        <v>14.4</v>
      </c>
      <c r="O34" s="83" t="s">
        <v>57</v>
      </c>
      <c r="P34" s="77" t="s">
        <v>13</v>
      </c>
      <c r="Q34" s="77" t="s">
        <v>14</v>
      </c>
      <c r="R34" s="77" t="s">
        <v>17</v>
      </c>
      <c r="S34" s="77" t="s">
        <v>343</v>
      </c>
      <c r="T34" s="106" t="s">
        <v>16</v>
      </c>
      <c r="U34" s="85">
        <v>189</v>
      </c>
      <c r="V34" s="77">
        <v>145</v>
      </c>
      <c r="W34" s="77" t="s">
        <v>35</v>
      </c>
      <c r="X34" s="77" t="s">
        <v>20</v>
      </c>
      <c r="Y34" s="107"/>
      <c r="Z34" s="108"/>
      <c r="AA34" s="66"/>
      <c r="AB34" s="66"/>
      <c r="AC34" s="66"/>
      <c r="AD34" s="66"/>
      <c r="AE34" s="66"/>
      <c r="AF34" s="66"/>
      <c r="AG34" s="66"/>
    </row>
    <row r="35" spans="1:34" ht="73.5" x14ac:dyDescent="0.2">
      <c r="A35" s="30"/>
      <c r="B35" s="98"/>
      <c r="C35" s="69"/>
      <c r="D35" s="75" t="s">
        <v>52</v>
      </c>
      <c r="E35" s="76" t="s">
        <v>390</v>
      </c>
      <c r="F35" s="77" t="s">
        <v>53</v>
      </c>
      <c r="G35" s="77">
        <v>2.4870000000000001</v>
      </c>
      <c r="H35" s="77" t="s">
        <v>12</v>
      </c>
      <c r="I35" s="77" t="s">
        <v>58</v>
      </c>
      <c r="J35" s="78">
        <v>5</v>
      </c>
      <c r="K35" s="86">
        <v>20.7</v>
      </c>
      <c r="L35" s="87">
        <f t="shared" si="1"/>
        <v>112.15748792270531</v>
      </c>
      <c r="M35" s="81">
        <v>11.1</v>
      </c>
      <c r="N35" s="82">
        <v>14.4</v>
      </c>
      <c r="O35" s="83" t="s">
        <v>59</v>
      </c>
      <c r="P35" s="77" t="s">
        <v>13</v>
      </c>
      <c r="Q35" s="77" t="s">
        <v>14</v>
      </c>
      <c r="R35" s="77" t="s">
        <v>17</v>
      </c>
      <c r="S35" s="77" t="s">
        <v>381</v>
      </c>
      <c r="T35" s="106" t="s">
        <v>16</v>
      </c>
      <c r="U35" s="85">
        <v>186</v>
      </c>
      <c r="V35" s="77">
        <v>143</v>
      </c>
      <c r="W35" s="77" t="s">
        <v>60</v>
      </c>
      <c r="X35" s="77" t="s">
        <v>20</v>
      </c>
      <c r="Y35" s="107"/>
      <c r="Z35" s="108"/>
      <c r="AA35" s="66"/>
      <c r="AB35" s="66"/>
      <c r="AC35" s="66"/>
      <c r="AD35" s="66"/>
      <c r="AE35" s="66"/>
      <c r="AF35" s="66"/>
      <c r="AG35" s="66"/>
    </row>
    <row r="36" spans="1:34" s="70" customFormat="1" ht="73.5" x14ac:dyDescent="0.2">
      <c r="A36" s="109"/>
      <c r="B36" s="98"/>
      <c r="C36" s="69"/>
      <c r="D36" s="75" t="s">
        <v>52</v>
      </c>
      <c r="E36" s="76" t="s">
        <v>391</v>
      </c>
      <c r="F36" s="77" t="s">
        <v>53</v>
      </c>
      <c r="G36" s="77">
        <v>2.4870000000000001</v>
      </c>
      <c r="H36" s="77" t="s">
        <v>12</v>
      </c>
      <c r="I36" s="77" t="s">
        <v>56</v>
      </c>
      <c r="J36" s="78">
        <v>5</v>
      </c>
      <c r="K36" s="86">
        <v>20.100000000000001</v>
      </c>
      <c r="L36" s="87">
        <f t="shared" si="1"/>
        <v>115.50547263681591</v>
      </c>
      <c r="M36" s="81">
        <v>11.1</v>
      </c>
      <c r="N36" s="82">
        <v>14.4</v>
      </c>
      <c r="O36" s="83" t="s">
        <v>57</v>
      </c>
      <c r="P36" s="77" t="s">
        <v>13</v>
      </c>
      <c r="Q36" s="77" t="s">
        <v>14</v>
      </c>
      <c r="R36" s="77" t="s">
        <v>17</v>
      </c>
      <c r="S36" s="77" t="s">
        <v>392</v>
      </c>
      <c r="T36" s="106" t="s">
        <v>16</v>
      </c>
      <c r="U36" s="85">
        <v>181</v>
      </c>
      <c r="V36" s="77">
        <v>139</v>
      </c>
      <c r="W36" s="77" t="s">
        <v>65</v>
      </c>
      <c r="X36" s="77" t="s">
        <v>19</v>
      </c>
      <c r="Y36" s="107"/>
      <c r="Z36" s="108"/>
      <c r="AA36" s="108"/>
      <c r="AB36" s="108"/>
      <c r="AC36" s="71"/>
      <c r="AD36" s="71"/>
      <c r="AE36" s="108"/>
      <c r="AF36" s="71"/>
      <c r="AG36" s="71"/>
      <c r="AH36" s="71"/>
    </row>
    <row r="37" spans="1:34" ht="73.5" x14ac:dyDescent="0.2">
      <c r="A37" s="30"/>
      <c r="B37" s="98"/>
      <c r="C37" s="69"/>
      <c r="D37" s="75" t="s">
        <v>52</v>
      </c>
      <c r="E37" s="76" t="s">
        <v>61</v>
      </c>
      <c r="F37" s="77" t="s">
        <v>53</v>
      </c>
      <c r="G37" s="77">
        <v>2.4870000000000001</v>
      </c>
      <c r="H37" s="77" t="s">
        <v>12</v>
      </c>
      <c r="I37" s="77">
        <v>1810</v>
      </c>
      <c r="J37" s="78">
        <v>5</v>
      </c>
      <c r="K37" s="86">
        <v>19.899999999999999</v>
      </c>
      <c r="L37" s="87">
        <f t="shared" si="1"/>
        <v>116.66633165829145</v>
      </c>
      <c r="M37" s="81">
        <v>11.1</v>
      </c>
      <c r="N37" s="82">
        <v>14.4</v>
      </c>
      <c r="O37" s="83" t="s">
        <v>62</v>
      </c>
      <c r="P37" s="77" t="s">
        <v>13</v>
      </c>
      <c r="Q37" s="77" t="s">
        <v>14</v>
      </c>
      <c r="R37" s="77" t="s">
        <v>17</v>
      </c>
      <c r="S37" s="77" t="s">
        <v>394</v>
      </c>
      <c r="T37" s="88" t="s">
        <v>16</v>
      </c>
      <c r="U37" s="85">
        <v>179</v>
      </c>
      <c r="V37" s="77">
        <v>138</v>
      </c>
      <c r="W37" s="77">
        <v>94</v>
      </c>
      <c r="X37" s="77" t="s">
        <v>22</v>
      </c>
      <c r="Y37" s="72"/>
      <c r="Z37" s="66"/>
      <c r="AA37" s="66"/>
      <c r="AB37" s="66"/>
      <c r="AC37" s="66"/>
      <c r="AD37" s="66"/>
      <c r="AE37" s="66"/>
      <c r="AF37" s="66"/>
      <c r="AG37" s="66"/>
    </row>
    <row r="38" spans="1:34" ht="73.5" x14ac:dyDescent="0.2">
      <c r="A38" s="30"/>
      <c r="B38" s="99"/>
      <c r="C38" s="73"/>
      <c r="D38" s="75" t="s">
        <v>52</v>
      </c>
      <c r="E38" s="76" t="s">
        <v>393</v>
      </c>
      <c r="F38" s="77" t="s">
        <v>53</v>
      </c>
      <c r="G38" s="77">
        <v>2.4870000000000001</v>
      </c>
      <c r="H38" s="77" t="s">
        <v>12</v>
      </c>
      <c r="I38" s="77" t="s">
        <v>63</v>
      </c>
      <c r="J38" s="78">
        <v>5</v>
      </c>
      <c r="K38" s="86">
        <v>19.899999999999999</v>
      </c>
      <c r="L38" s="87">
        <f t="shared" si="1"/>
        <v>116.66633165829145</v>
      </c>
      <c r="M38" s="81">
        <v>11.1</v>
      </c>
      <c r="N38" s="82">
        <v>14.4</v>
      </c>
      <c r="O38" s="83" t="s">
        <v>64</v>
      </c>
      <c r="P38" s="77" t="s">
        <v>13</v>
      </c>
      <c r="Q38" s="77" t="s">
        <v>14</v>
      </c>
      <c r="R38" s="77" t="s">
        <v>17</v>
      </c>
      <c r="S38" s="77" t="s">
        <v>394</v>
      </c>
      <c r="T38" s="106" t="s">
        <v>16</v>
      </c>
      <c r="U38" s="85">
        <v>179</v>
      </c>
      <c r="V38" s="77">
        <v>138</v>
      </c>
      <c r="W38" s="77" t="s">
        <v>65</v>
      </c>
      <c r="X38" s="77" t="s">
        <v>19</v>
      </c>
      <c r="Y38" s="107"/>
      <c r="Z38" s="108"/>
      <c r="AA38" s="66"/>
      <c r="AB38" s="66"/>
      <c r="AC38" s="66"/>
      <c r="AD38" s="66"/>
      <c r="AE38" s="66"/>
      <c r="AF38" s="66"/>
      <c r="AG38" s="66"/>
    </row>
    <row r="39" spans="1:34" ht="73.5" x14ac:dyDescent="0.2">
      <c r="A39" s="30"/>
      <c r="B39" s="97"/>
      <c r="C39" s="74" t="s">
        <v>232</v>
      </c>
      <c r="D39" s="75" t="s">
        <v>233</v>
      </c>
      <c r="E39" s="76" t="s">
        <v>234</v>
      </c>
      <c r="F39" s="77" t="s">
        <v>39</v>
      </c>
      <c r="G39" s="77">
        <v>2.4870000000000001</v>
      </c>
      <c r="H39" s="77" t="s">
        <v>12</v>
      </c>
      <c r="I39" s="77" t="s">
        <v>235</v>
      </c>
      <c r="J39" s="78">
        <v>5</v>
      </c>
      <c r="K39" s="79">
        <v>20.2</v>
      </c>
      <c r="L39" s="80">
        <f t="shared" si="1"/>
        <v>114.93366336633663</v>
      </c>
      <c r="M39" s="81">
        <v>10.199999999999999</v>
      </c>
      <c r="N39" s="82">
        <v>13.5</v>
      </c>
      <c r="O39" s="83" t="s">
        <v>236</v>
      </c>
      <c r="P39" s="77" t="s">
        <v>13</v>
      </c>
      <c r="Q39" s="77" t="s">
        <v>14</v>
      </c>
      <c r="R39" s="77" t="s">
        <v>15</v>
      </c>
      <c r="S39" s="77"/>
      <c r="T39" s="84" t="s">
        <v>16</v>
      </c>
      <c r="U39" s="85">
        <v>198</v>
      </c>
      <c r="V39" s="77">
        <v>149</v>
      </c>
      <c r="W39" s="77" t="s">
        <v>237</v>
      </c>
      <c r="X39" s="77" t="s">
        <v>20</v>
      </c>
      <c r="Y39" s="72"/>
      <c r="Z39" s="66"/>
      <c r="AA39" s="66"/>
      <c r="AB39" s="66"/>
      <c r="AC39" s="66"/>
      <c r="AD39" s="66"/>
      <c r="AE39" s="66"/>
      <c r="AF39" s="66"/>
      <c r="AG39" s="66"/>
    </row>
    <row r="40" spans="1:34" ht="73.5" x14ac:dyDescent="0.2">
      <c r="A40" s="30"/>
      <c r="B40" s="98"/>
      <c r="C40" s="69"/>
      <c r="D40" s="75" t="s">
        <v>238</v>
      </c>
      <c r="E40" s="76" t="s">
        <v>239</v>
      </c>
      <c r="F40" s="77" t="s">
        <v>53</v>
      </c>
      <c r="G40" s="77">
        <v>2.4870000000000001</v>
      </c>
      <c r="H40" s="77" t="s">
        <v>12</v>
      </c>
      <c r="I40" s="77" t="s">
        <v>240</v>
      </c>
      <c r="J40" s="78">
        <v>5</v>
      </c>
      <c r="K40" s="86">
        <v>18.7</v>
      </c>
      <c r="L40" s="87">
        <f t="shared" si="1"/>
        <v>124.15294117647058</v>
      </c>
      <c r="M40" s="81">
        <v>10.199999999999999</v>
      </c>
      <c r="N40" s="82">
        <v>13.5</v>
      </c>
      <c r="O40" s="83" t="s">
        <v>241</v>
      </c>
      <c r="P40" s="77" t="s">
        <v>13</v>
      </c>
      <c r="Q40" s="77" t="s">
        <v>14</v>
      </c>
      <c r="R40" s="77" t="s">
        <v>17</v>
      </c>
      <c r="S40" s="77"/>
      <c r="T40" s="88" t="s">
        <v>16</v>
      </c>
      <c r="U40" s="85">
        <v>183</v>
      </c>
      <c r="V40" s="77">
        <v>138</v>
      </c>
      <c r="W40" s="77" t="s">
        <v>65</v>
      </c>
      <c r="X40" s="77" t="s">
        <v>19</v>
      </c>
      <c r="Y40" s="72"/>
    </row>
    <row r="41" spans="1:34" ht="73.5" x14ac:dyDescent="0.2">
      <c r="A41" s="30"/>
      <c r="B41" s="98"/>
      <c r="C41" s="69"/>
      <c r="D41" s="75" t="s">
        <v>238</v>
      </c>
      <c r="E41" s="76" t="s">
        <v>242</v>
      </c>
      <c r="F41" s="77" t="s">
        <v>53</v>
      </c>
      <c r="G41" s="77">
        <v>2.4870000000000001</v>
      </c>
      <c r="H41" s="77" t="s">
        <v>12</v>
      </c>
      <c r="I41" s="77" t="s">
        <v>243</v>
      </c>
      <c r="J41" s="78">
        <v>5</v>
      </c>
      <c r="K41" s="86">
        <v>18.7</v>
      </c>
      <c r="L41" s="87">
        <f t="shared" si="1"/>
        <v>124.15294117647058</v>
      </c>
      <c r="M41" s="81">
        <v>9.4</v>
      </c>
      <c r="N41" s="82">
        <v>12.7</v>
      </c>
      <c r="O41" s="83" t="s">
        <v>244</v>
      </c>
      <c r="P41" s="77" t="s">
        <v>13</v>
      </c>
      <c r="Q41" s="77" t="s">
        <v>14</v>
      </c>
      <c r="R41" s="77" t="s">
        <v>17</v>
      </c>
      <c r="S41" s="77"/>
      <c r="T41" s="88" t="s">
        <v>16</v>
      </c>
      <c r="U41" s="85">
        <v>198</v>
      </c>
      <c r="V41" s="77">
        <v>147</v>
      </c>
      <c r="W41" s="77">
        <v>98</v>
      </c>
      <c r="X41" s="77" t="s">
        <v>19</v>
      </c>
      <c r="Y41" s="72"/>
    </row>
    <row r="42" spans="1:34" ht="73.5" x14ac:dyDescent="0.2">
      <c r="A42" s="30"/>
      <c r="B42" s="99"/>
      <c r="C42" s="73"/>
      <c r="D42" s="75" t="s">
        <v>238</v>
      </c>
      <c r="E42" s="76" t="s">
        <v>245</v>
      </c>
      <c r="F42" s="77" t="s">
        <v>53</v>
      </c>
      <c r="G42" s="77">
        <v>2.4870000000000001</v>
      </c>
      <c r="H42" s="77" t="s">
        <v>12</v>
      </c>
      <c r="I42" s="77" t="s">
        <v>246</v>
      </c>
      <c r="J42" s="78">
        <v>5</v>
      </c>
      <c r="K42" s="86">
        <v>18.7</v>
      </c>
      <c r="L42" s="87">
        <f t="shared" si="1"/>
        <v>124.15294117647058</v>
      </c>
      <c r="M42" s="81">
        <v>9.4</v>
      </c>
      <c r="N42" s="82">
        <v>12.7</v>
      </c>
      <c r="O42" s="83" t="s">
        <v>247</v>
      </c>
      <c r="P42" s="77" t="s">
        <v>13</v>
      </c>
      <c r="Q42" s="77" t="s">
        <v>14</v>
      </c>
      <c r="R42" s="77" t="s">
        <v>17</v>
      </c>
      <c r="S42" s="77"/>
      <c r="T42" s="88" t="s">
        <v>16</v>
      </c>
      <c r="U42" s="85">
        <v>198</v>
      </c>
      <c r="V42" s="77">
        <v>147</v>
      </c>
      <c r="W42" s="77" t="s">
        <v>60</v>
      </c>
      <c r="X42" s="77" t="s">
        <v>20</v>
      </c>
      <c r="Y42" s="72"/>
    </row>
    <row r="43" spans="1:34" ht="63" x14ac:dyDescent="0.2">
      <c r="A43" s="30"/>
      <c r="B43" s="97"/>
      <c r="C43" s="74" t="s">
        <v>105</v>
      </c>
      <c r="D43" s="75" t="s">
        <v>106</v>
      </c>
      <c r="E43" s="76" t="s">
        <v>107</v>
      </c>
      <c r="F43" s="77" t="s">
        <v>108</v>
      </c>
      <c r="G43" s="77">
        <v>2.4929999999999999</v>
      </c>
      <c r="H43" s="77" t="s">
        <v>12</v>
      </c>
      <c r="I43" s="77" t="s">
        <v>109</v>
      </c>
      <c r="J43" s="78">
        <v>5</v>
      </c>
      <c r="K43" s="79">
        <v>18</v>
      </c>
      <c r="L43" s="80">
        <f t="shared" si="1"/>
        <v>128.98111111111109</v>
      </c>
      <c r="M43" s="81">
        <v>12.2</v>
      </c>
      <c r="N43" s="82">
        <v>15.4</v>
      </c>
      <c r="O43" s="83" t="s">
        <v>110</v>
      </c>
      <c r="P43" s="77" t="s">
        <v>111</v>
      </c>
      <c r="Q43" s="77" t="s">
        <v>14</v>
      </c>
      <c r="R43" s="77" t="s">
        <v>112</v>
      </c>
      <c r="S43" s="77"/>
      <c r="T43" s="84" t="s">
        <v>16</v>
      </c>
      <c r="U43" s="85">
        <v>147</v>
      </c>
      <c r="V43" s="77">
        <v>116</v>
      </c>
      <c r="W43" s="77" t="s">
        <v>113</v>
      </c>
      <c r="X43" s="77" t="s">
        <v>114</v>
      </c>
      <c r="Y43" s="72"/>
    </row>
    <row r="44" spans="1:34" ht="63" x14ac:dyDescent="0.2">
      <c r="A44" s="30"/>
      <c r="B44" s="98"/>
      <c r="C44" s="69"/>
      <c r="D44" s="75" t="s">
        <v>106</v>
      </c>
      <c r="E44" s="76" t="s">
        <v>115</v>
      </c>
      <c r="F44" s="77" t="s">
        <v>108</v>
      </c>
      <c r="G44" s="77">
        <v>2.4929999999999999</v>
      </c>
      <c r="H44" s="77" t="s">
        <v>12</v>
      </c>
      <c r="I44" s="77">
        <v>1730</v>
      </c>
      <c r="J44" s="78">
        <v>5</v>
      </c>
      <c r="K44" s="86">
        <v>17.899999999999999</v>
      </c>
      <c r="L44" s="87">
        <f t="shared" si="1"/>
        <v>129.70167597765365</v>
      </c>
      <c r="M44" s="81">
        <v>12.2</v>
      </c>
      <c r="N44" s="82">
        <v>15.4</v>
      </c>
      <c r="O44" s="83" t="s">
        <v>40</v>
      </c>
      <c r="P44" s="77" t="s">
        <v>111</v>
      </c>
      <c r="Q44" s="77" t="s">
        <v>14</v>
      </c>
      <c r="R44" s="77" t="s">
        <v>112</v>
      </c>
      <c r="S44" s="77"/>
      <c r="T44" s="88" t="s">
        <v>16</v>
      </c>
      <c r="U44" s="85">
        <v>146</v>
      </c>
      <c r="V44" s="77">
        <v>116</v>
      </c>
      <c r="W44" s="77">
        <v>82</v>
      </c>
      <c r="X44" s="77" t="s">
        <v>114</v>
      </c>
      <c r="Y44" s="72"/>
    </row>
    <row r="45" spans="1:34" ht="63" x14ac:dyDescent="0.2">
      <c r="A45" s="30"/>
      <c r="B45" s="99"/>
      <c r="C45" s="73"/>
      <c r="D45" s="75" t="s">
        <v>116</v>
      </c>
      <c r="E45" s="76" t="s">
        <v>117</v>
      </c>
      <c r="F45" s="77" t="s">
        <v>108</v>
      </c>
      <c r="G45" s="77">
        <v>2.4929999999999999</v>
      </c>
      <c r="H45" s="77" t="s">
        <v>12</v>
      </c>
      <c r="I45" s="77" t="s">
        <v>118</v>
      </c>
      <c r="J45" s="78">
        <v>5</v>
      </c>
      <c r="K45" s="86">
        <v>16.2</v>
      </c>
      <c r="L45" s="87">
        <f t="shared" si="1"/>
        <v>143.31234567901234</v>
      </c>
      <c r="M45" s="81">
        <v>11.1</v>
      </c>
      <c r="N45" s="82">
        <v>14.4</v>
      </c>
      <c r="O45" s="83" t="s">
        <v>119</v>
      </c>
      <c r="P45" s="77" t="s">
        <v>111</v>
      </c>
      <c r="Q45" s="77" t="s">
        <v>102</v>
      </c>
      <c r="R45" s="77" t="s">
        <v>17</v>
      </c>
      <c r="S45" s="77"/>
      <c r="T45" s="88" t="s">
        <v>16</v>
      </c>
      <c r="U45" s="85">
        <v>145</v>
      </c>
      <c r="V45" s="77">
        <v>112</v>
      </c>
      <c r="W45" s="77">
        <v>76</v>
      </c>
      <c r="X45" s="77" t="s">
        <v>120</v>
      </c>
      <c r="Y45" s="72"/>
    </row>
    <row r="46" spans="1:34" ht="73.5" x14ac:dyDescent="0.2">
      <c r="A46" s="30"/>
      <c r="B46" s="97"/>
      <c r="C46" s="74" t="s">
        <v>248</v>
      </c>
      <c r="D46" s="75" t="s">
        <v>249</v>
      </c>
      <c r="E46" s="76" t="s">
        <v>123</v>
      </c>
      <c r="F46" s="77" t="s">
        <v>39</v>
      </c>
      <c r="G46" s="77">
        <v>2.4870000000000001</v>
      </c>
      <c r="H46" s="77" t="s">
        <v>12</v>
      </c>
      <c r="I46" s="77">
        <v>2270</v>
      </c>
      <c r="J46" s="78">
        <v>7</v>
      </c>
      <c r="K46" s="79">
        <v>17.899999999999999</v>
      </c>
      <c r="L46" s="80">
        <f t="shared" si="1"/>
        <v>129.70167597765365</v>
      </c>
      <c r="M46" s="81">
        <v>8.6999999999999993</v>
      </c>
      <c r="N46" s="82">
        <v>11.9</v>
      </c>
      <c r="O46" s="83" t="s">
        <v>195</v>
      </c>
      <c r="P46" s="77" t="s">
        <v>13</v>
      </c>
      <c r="Q46" s="77" t="s">
        <v>14</v>
      </c>
      <c r="R46" s="77" t="s">
        <v>15</v>
      </c>
      <c r="S46" s="77"/>
      <c r="T46" s="84" t="s">
        <v>16</v>
      </c>
      <c r="U46" s="85">
        <v>205</v>
      </c>
      <c r="V46" s="77">
        <v>150</v>
      </c>
      <c r="W46" s="77">
        <v>111</v>
      </c>
      <c r="X46" s="77" t="s">
        <v>250</v>
      </c>
      <c r="Y46" s="72"/>
    </row>
    <row r="47" spans="1:34" ht="73.5" x14ac:dyDescent="0.2">
      <c r="A47" s="30"/>
      <c r="B47" s="98"/>
      <c r="C47" s="69"/>
      <c r="D47" s="75" t="s">
        <v>249</v>
      </c>
      <c r="E47" s="76" t="s">
        <v>126</v>
      </c>
      <c r="F47" s="77" t="s">
        <v>39</v>
      </c>
      <c r="G47" s="77">
        <v>2.4870000000000001</v>
      </c>
      <c r="H47" s="77" t="s">
        <v>12</v>
      </c>
      <c r="I47" s="77">
        <v>2290</v>
      </c>
      <c r="J47" s="78">
        <v>7</v>
      </c>
      <c r="K47" s="86">
        <v>17.899999999999999</v>
      </c>
      <c r="L47" s="87">
        <f t="shared" si="1"/>
        <v>129.70167597765365</v>
      </c>
      <c r="M47" s="81">
        <v>7.4</v>
      </c>
      <c r="N47" s="82">
        <v>10.6</v>
      </c>
      <c r="O47" s="83" t="s">
        <v>251</v>
      </c>
      <c r="P47" s="77" t="s">
        <v>13</v>
      </c>
      <c r="Q47" s="77" t="s">
        <v>14</v>
      </c>
      <c r="R47" s="77" t="s">
        <v>15</v>
      </c>
      <c r="S47" s="77"/>
      <c r="T47" s="88" t="s">
        <v>16</v>
      </c>
      <c r="U47" s="85">
        <v>241</v>
      </c>
      <c r="V47" s="77">
        <v>168</v>
      </c>
      <c r="W47" s="77">
        <v>114</v>
      </c>
      <c r="X47" s="77" t="s">
        <v>250</v>
      </c>
      <c r="Y47" s="72"/>
    </row>
    <row r="48" spans="1:34" ht="73.5" x14ac:dyDescent="0.2">
      <c r="A48" s="30"/>
      <c r="B48" s="98"/>
      <c r="C48" s="69"/>
      <c r="D48" s="75" t="s">
        <v>249</v>
      </c>
      <c r="E48" s="76" t="s">
        <v>139</v>
      </c>
      <c r="F48" s="77" t="s">
        <v>39</v>
      </c>
      <c r="G48" s="77">
        <v>2.4870000000000001</v>
      </c>
      <c r="H48" s="77" t="s">
        <v>12</v>
      </c>
      <c r="I48" s="77">
        <v>2270</v>
      </c>
      <c r="J48" s="78">
        <v>4</v>
      </c>
      <c r="K48" s="86">
        <v>17.8</v>
      </c>
      <c r="L48" s="87">
        <f t="shared" si="1"/>
        <v>130.43033707865169</v>
      </c>
      <c r="M48" s="81">
        <v>8.6999999999999993</v>
      </c>
      <c r="N48" s="82">
        <v>11.9</v>
      </c>
      <c r="O48" s="83" t="s">
        <v>195</v>
      </c>
      <c r="P48" s="77" t="s">
        <v>13</v>
      </c>
      <c r="Q48" s="77" t="s">
        <v>14</v>
      </c>
      <c r="R48" s="77" t="s">
        <v>15</v>
      </c>
      <c r="S48" s="77"/>
      <c r="T48" s="88" t="s">
        <v>16</v>
      </c>
      <c r="U48" s="85">
        <v>204</v>
      </c>
      <c r="V48" s="77">
        <v>149</v>
      </c>
      <c r="W48" s="77">
        <v>111</v>
      </c>
      <c r="X48" s="77" t="s">
        <v>250</v>
      </c>
      <c r="Y48" s="72"/>
    </row>
    <row r="49" spans="1:25" ht="73.5" x14ac:dyDescent="0.2">
      <c r="A49" s="30"/>
      <c r="B49" s="98"/>
      <c r="C49" s="69"/>
      <c r="D49" s="75" t="s">
        <v>249</v>
      </c>
      <c r="E49" s="76" t="s">
        <v>252</v>
      </c>
      <c r="F49" s="77" t="s">
        <v>39</v>
      </c>
      <c r="G49" s="77">
        <v>2.4870000000000001</v>
      </c>
      <c r="H49" s="77" t="s">
        <v>12</v>
      </c>
      <c r="I49" s="77">
        <v>2290</v>
      </c>
      <c r="J49" s="78">
        <v>4</v>
      </c>
      <c r="K49" s="86">
        <v>17.8</v>
      </c>
      <c r="L49" s="87">
        <f t="shared" si="1"/>
        <v>130.43033707865169</v>
      </c>
      <c r="M49" s="81">
        <v>7.4</v>
      </c>
      <c r="N49" s="82">
        <v>10.6</v>
      </c>
      <c r="O49" s="83" t="s">
        <v>251</v>
      </c>
      <c r="P49" s="77" t="s">
        <v>13</v>
      </c>
      <c r="Q49" s="77" t="s">
        <v>14</v>
      </c>
      <c r="R49" s="77" t="s">
        <v>15</v>
      </c>
      <c r="S49" s="77"/>
      <c r="T49" s="88" t="s">
        <v>16</v>
      </c>
      <c r="U49" s="85">
        <v>240</v>
      </c>
      <c r="V49" s="77">
        <v>167</v>
      </c>
      <c r="W49" s="77">
        <v>113</v>
      </c>
      <c r="X49" s="77" t="s">
        <v>250</v>
      </c>
      <c r="Y49" s="72"/>
    </row>
    <row r="50" spans="1:25" ht="73.5" x14ac:dyDescent="0.2">
      <c r="A50" s="30"/>
      <c r="B50" s="98"/>
      <c r="C50" s="69"/>
      <c r="D50" s="75" t="s">
        <v>253</v>
      </c>
      <c r="E50" s="76" t="s">
        <v>123</v>
      </c>
      <c r="F50" s="77" t="s">
        <v>53</v>
      </c>
      <c r="G50" s="77">
        <v>2.4870000000000001</v>
      </c>
      <c r="H50" s="77" t="s">
        <v>12</v>
      </c>
      <c r="I50" s="77">
        <v>2320</v>
      </c>
      <c r="J50" s="78">
        <v>7</v>
      </c>
      <c r="K50" s="86">
        <v>17.600000000000001</v>
      </c>
      <c r="L50" s="87">
        <f t="shared" si="1"/>
        <v>131.91249999999999</v>
      </c>
      <c r="M50" s="81">
        <v>7.4</v>
      </c>
      <c r="N50" s="82">
        <v>10.6</v>
      </c>
      <c r="O50" s="83" t="s">
        <v>254</v>
      </c>
      <c r="P50" s="77" t="s">
        <v>13</v>
      </c>
      <c r="Q50" s="77" t="s">
        <v>14</v>
      </c>
      <c r="R50" s="77" t="s">
        <v>17</v>
      </c>
      <c r="S50" s="77"/>
      <c r="T50" s="88" t="s">
        <v>16</v>
      </c>
      <c r="U50" s="85">
        <v>237</v>
      </c>
      <c r="V50" s="77">
        <v>166</v>
      </c>
      <c r="W50" s="77">
        <v>114</v>
      </c>
      <c r="X50" s="77" t="s">
        <v>250</v>
      </c>
      <c r="Y50" s="72"/>
    </row>
    <row r="51" spans="1:25" ht="73.5" x14ac:dyDescent="0.2">
      <c r="A51" s="30"/>
      <c r="B51" s="98"/>
      <c r="C51" s="69"/>
      <c r="D51" s="75" t="s">
        <v>253</v>
      </c>
      <c r="E51" s="76" t="s">
        <v>126</v>
      </c>
      <c r="F51" s="77" t="s">
        <v>53</v>
      </c>
      <c r="G51" s="77">
        <v>2.4870000000000001</v>
      </c>
      <c r="H51" s="77" t="s">
        <v>12</v>
      </c>
      <c r="I51" s="77">
        <v>2340</v>
      </c>
      <c r="J51" s="78">
        <v>7</v>
      </c>
      <c r="K51" s="86">
        <v>17.600000000000001</v>
      </c>
      <c r="L51" s="87">
        <f t="shared" si="1"/>
        <v>131.91249999999999</v>
      </c>
      <c r="M51" s="81">
        <v>7.4</v>
      </c>
      <c r="N51" s="82">
        <v>10.6</v>
      </c>
      <c r="O51" s="83" t="s">
        <v>255</v>
      </c>
      <c r="P51" s="77" t="s">
        <v>13</v>
      </c>
      <c r="Q51" s="77" t="s">
        <v>14</v>
      </c>
      <c r="R51" s="77" t="s">
        <v>17</v>
      </c>
      <c r="S51" s="77"/>
      <c r="T51" s="88" t="s">
        <v>16</v>
      </c>
      <c r="U51" s="85">
        <v>237</v>
      </c>
      <c r="V51" s="77">
        <v>166</v>
      </c>
      <c r="W51" s="77">
        <v>116</v>
      </c>
      <c r="X51" s="77" t="s">
        <v>256</v>
      </c>
      <c r="Y51" s="72"/>
    </row>
    <row r="52" spans="1:25" ht="73.5" x14ac:dyDescent="0.2">
      <c r="A52" s="30"/>
      <c r="B52" s="98"/>
      <c r="C52" s="69"/>
      <c r="D52" s="75" t="s">
        <v>253</v>
      </c>
      <c r="E52" s="76" t="s">
        <v>139</v>
      </c>
      <c r="F52" s="77" t="s">
        <v>53</v>
      </c>
      <c r="G52" s="77">
        <v>2.4870000000000001</v>
      </c>
      <c r="H52" s="77" t="s">
        <v>12</v>
      </c>
      <c r="I52" s="77">
        <v>2320</v>
      </c>
      <c r="J52" s="78">
        <v>4</v>
      </c>
      <c r="K52" s="86">
        <v>17.5</v>
      </c>
      <c r="L52" s="87">
        <f t="shared" si="1"/>
        <v>132.66628571428569</v>
      </c>
      <c r="M52" s="81">
        <v>7.4</v>
      </c>
      <c r="N52" s="82">
        <v>10.6</v>
      </c>
      <c r="O52" s="83" t="s">
        <v>254</v>
      </c>
      <c r="P52" s="77" t="s">
        <v>13</v>
      </c>
      <c r="Q52" s="77" t="s">
        <v>14</v>
      </c>
      <c r="R52" s="77" t="s">
        <v>17</v>
      </c>
      <c r="S52" s="77"/>
      <c r="T52" s="88" t="s">
        <v>16</v>
      </c>
      <c r="U52" s="85">
        <v>236</v>
      </c>
      <c r="V52" s="77">
        <v>165</v>
      </c>
      <c r="W52" s="77">
        <v>113</v>
      </c>
      <c r="X52" s="77" t="s">
        <v>250</v>
      </c>
      <c r="Y52" s="72"/>
    </row>
    <row r="53" spans="1:25" ht="73.5" x14ac:dyDescent="0.2">
      <c r="A53" s="30"/>
      <c r="B53" s="99"/>
      <c r="C53" s="73"/>
      <c r="D53" s="75" t="s">
        <v>253</v>
      </c>
      <c r="E53" s="76" t="s">
        <v>252</v>
      </c>
      <c r="F53" s="77" t="s">
        <v>53</v>
      </c>
      <c r="G53" s="77">
        <v>2.4870000000000001</v>
      </c>
      <c r="H53" s="77" t="s">
        <v>12</v>
      </c>
      <c r="I53" s="77">
        <v>2340</v>
      </c>
      <c r="J53" s="78">
        <v>4</v>
      </c>
      <c r="K53" s="86">
        <v>17.5</v>
      </c>
      <c r="L53" s="87">
        <f t="shared" si="1"/>
        <v>132.66628571428569</v>
      </c>
      <c r="M53" s="81">
        <v>7.4</v>
      </c>
      <c r="N53" s="82">
        <v>10.6</v>
      </c>
      <c r="O53" s="83" t="s">
        <v>255</v>
      </c>
      <c r="P53" s="77" t="s">
        <v>13</v>
      </c>
      <c r="Q53" s="77" t="s">
        <v>14</v>
      </c>
      <c r="R53" s="77" t="s">
        <v>17</v>
      </c>
      <c r="S53" s="77"/>
      <c r="T53" s="88" t="s">
        <v>16</v>
      </c>
      <c r="U53" s="85">
        <v>236</v>
      </c>
      <c r="V53" s="77">
        <v>165</v>
      </c>
      <c r="W53" s="77">
        <v>115</v>
      </c>
      <c r="X53" s="77" t="s">
        <v>256</v>
      </c>
      <c r="Y53" s="72"/>
    </row>
    <row r="54" spans="1:25" ht="63" x14ac:dyDescent="0.2">
      <c r="A54" s="30"/>
      <c r="B54" s="100"/>
      <c r="C54" s="89" t="s">
        <v>137</v>
      </c>
      <c r="D54" s="75" t="s">
        <v>138</v>
      </c>
      <c r="E54" s="76" t="s">
        <v>139</v>
      </c>
      <c r="F54" s="77" t="s">
        <v>108</v>
      </c>
      <c r="G54" s="77">
        <v>2.4929999999999999</v>
      </c>
      <c r="H54" s="77" t="s">
        <v>12</v>
      </c>
      <c r="I54" s="77" t="s">
        <v>140</v>
      </c>
      <c r="J54" s="78">
        <v>4</v>
      </c>
      <c r="K54" s="79">
        <v>17.7</v>
      </c>
      <c r="L54" s="80">
        <f>IF(K54&gt;0,1/K54*34.6*67.1,"")</f>
        <v>131.16723163841806</v>
      </c>
      <c r="M54" s="81">
        <v>12.2</v>
      </c>
      <c r="N54" s="82">
        <v>15.4</v>
      </c>
      <c r="O54" s="83" t="s">
        <v>42</v>
      </c>
      <c r="P54" s="77" t="s">
        <v>111</v>
      </c>
      <c r="Q54" s="77" t="s">
        <v>14</v>
      </c>
      <c r="R54" s="77" t="s">
        <v>112</v>
      </c>
      <c r="S54" s="77"/>
      <c r="T54" s="84" t="s">
        <v>16</v>
      </c>
      <c r="U54" s="85">
        <v>145</v>
      </c>
      <c r="V54" s="77">
        <v>114</v>
      </c>
      <c r="W54" s="77" t="s">
        <v>141</v>
      </c>
      <c r="X54" s="77" t="s">
        <v>114</v>
      </c>
      <c r="Y54" s="72"/>
    </row>
    <row r="55" spans="1:25" ht="73.5" x14ac:dyDescent="0.2">
      <c r="A55" s="30"/>
      <c r="B55" s="97"/>
      <c r="C55" s="74" t="s">
        <v>155</v>
      </c>
      <c r="D55" s="75" t="s">
        <v>156</v>
      </c>
      <c r="E55" s="76" t="s">
        <v>157</v>
      </c>
      <c r="F55" s="77" t="s">
        <v>158</v>
      </c>
      <c r="G55" s="77">
        <v>3.456</v>
      </c>
      <c r="H55" s="77" t="s">
        <v>12</v>
      </c>
      <c r="I55" s="77">
        <v>1990</v>
      </c>
      <c r="J55" s="78">
        <v>4</v>
      </c>
      <c r="K55" s="79">
        <v>14.4</v>
      </c>
      <c r="L55" s="80">
        <f>IF(K55&gt;0,1/K55*34.6*67.1,"")</f>
        <v>161.22638888888889</v>
      </c>
      <c r="M55" s="81">
        <v>10.199999999999999</v>
      </c>
      <c r="N55" s="82">
        <v>13.5</v>
      </c>
      <c r="O55" s="83" t="s">
        <v>159</v>
      </c>
      <c r="P55" s="77" t="s">
        <v>13</v>
      </c>
      <c r="Q55" s="77" t="s">
        <v>14</v>
      </c>
      <c r="R55" s="77" t="s">
        <v>112</v>
      </c>
      <c r="S55" s="77"/>
      <c r="T55" s="84" t="s">
        <v>16</v>
      </c>
      <c r="U55" s="85">
        <v>141</v>
      </c>
      <c r="V55" s="77">
        <v>106</v>
      </c>
      <c r="W55" s="77">
        <v>75</v>
      </c>
      <c r="X55" s="77" t="s">
        <v>120</v>
      </c>
      <c r="Y55" s="72"/>
    </row>
    <row r="56" spans="1:25" ht="73.5" x14ac:dyDescent="0.2">
      <c r="A56" s="30"/>
      <c r="B56" s="99"/>
      <c r="C56" s="73"/>
      <c r="D56" s="75" t="s">
        <v>156</v>
      </c>
      <c r="E56" s="76" t="s">
        <v>160</v>
      </c>
      <c r="F56" s="77" t="s">
        <v>158</v>
      </c>
      <c r="G56" s="77">
        <v>3.456</v>
      </c>
      <c r="H56" s="77" t="s">
        <v>12</v>
      </c>
      <c r="I56" s="77">
        <v>2010</v>
      </c>
      <c r="J56" s="78">
        <v>4</v>
      </c>
      <c r="K56" s="86">
        <v>14.4</v>
      </c>
      <c r="L56" s="87">
        <f>IF(K56&gt;0,1/K56*34.6*67.1,"")</f>
        <v>161.22638888888889</v>
      </c>
      <c r="M56" s="81">
        <v>9.4</v>
      </c>
      <c r="N56" s="82">
        <v>12.7</v>
      </c>
      <c r="O56" s="83" t="s">
        <v>161</v>
      </c>
      <c r="P56" s="77" t="s">
        <v>13</v>
      </c>
      <c r="Q56" s="77" t="s">
        <v>14</v>
      </c>
      <c r="R56" s="77" t="s">
        <v>112</v>
      </c>
      <c r="S56" s="77"/>
      <c r="T56" s="88" t="s">
        <v>16</v>
      </c>
      <c r="U56" s="85">
        <v>153</v>
      </c>
      <c r="V56" s="77">
        <v>113</v>
      </c>
      <c r="W56" s="77">
        <v>75</v>
      </c>
      <c r="X56" s="77" t="s">
        <v>120</v>
      </c>
      <c r="Y56" s="72"/>
    </row>
    <row r="57" spans="1:25" ht="63" x14ac:dyDescent="0.2">
      <c r="A57" s="30"/>
      <c r="B57" s="97"/>
      <c r="C57" s="74" t="s">
        <v>167</v>
      </c>
      <c r="D57" s="75" t="s">
        <v>168</v>
      </c>
      <c r="E57" s="76" t="s">
        <v>38</v>
      </c>
      <c r="F57" s="77" t="s">
        <v>169</v>
      </c>
      <c r="G57" s="77">
        <v>2.3929999999999998</v>
      </c>
      <c r="H57" s="77" t="s">
        <v>170</v>
      </c>
      <c r="I57" s="77">
        <v>2100</v>
      </c>
      <c r="J57" s="78">
        <v>5</v>
      </c>
      <c r="K57" s="86">
        <v>14.4</v>
      </c>
      <c r="L57" s="87">
        <f t="shared" ref="L57:L69" si="3">IF(K57&gt;0,1/K57*34.6*67.1,"")</f>
        <v>161.22638888888889</v>
      </c>
      <c r="M57" s="81">
        <v>9.4</v>
      </c>
      <c r="N57" s="82">
        <v>12.7</v>
      </c>
      <c r="O57" s="83" t="s">
        <v>171</v>
      </c>
      <c r="P57" s="77" t="s">
        <v>172</v>
      </c>
      <c r="Q57" s="77" t="s">
        <v>102</v>
      </c>
      <c r="R57" s="77" t="s">
        <v>17</v>
      </c>
      <c r="S57" s="77"/>
      <c r="T57" s="88" t="s">
        <v>71</v>
      </c>
      <c r="U57" s="85">
        <v>153</v>
      </c>
      <c r="V57" s="77">
        <v>113</v>
      </c>
      <c r="W57" s="77">
        <v>80</v>
      </c>
      <c r="X57" s="77" t="s">
        <v>114</v>
      </c>
      <c r="Y57" s="72"/>
    </row>
    <row r="58" spans="1:25" ht="63" x14ac:dyDescent="0.2">
      <c r="A58" s="30"/>
      <c r="B58" s="99"/>
      <c r="C58" s="73"/>
      <c r="D58" s="75" t="s">
        <v>168</v>
      </c>
      <c r="E58" s="76" t="s">
        <v>173</v>
      </c>
      <c r="F58" s="77" t="s">
        <v>169</v>
      </c>
      <c r="G58" s="77">
        <v>2.3929999999999998</v>
      </c>
      <c r="H58" s="77" t="s">
        <v>170</v>
      </c>
      <c r="I58" s="77" t="s">
        <v>174</v>
      </c>
      <c r="J58" s="78">
        <v>5</v>
      </c>
      <c r="K58" s="86">
        <v>14.4</v>
      </c>
      <c r="L58" s="87">
        <f t="shared" si="3"/>
        <v>161.22638888888889</v>
      </c>
      <c r="M58" s="81">
        <v>8.6999999999999993</v>
      </c>
      <c r="N58" s="82">
        <v>11.9</v>
      </c>
      <c r="O58" s="83" t="s">
        <v>175</v>
      </c>
      <c r="P58" s="77" t="s">
        <v>172</v>
      </c>
      <c r="Q58" s="77" t="s">
        <v>102</v>
      </c>
      <c r="R58" s="77" t="s">
        <v>17</v>
      </c>
      <c r="S58" s="77"/>
      <c r="T58" s="88" t="s">
        <v>71</v>
      </c>
      <c r="U58" s="85">
        <v>165</v>
      </c>
      <c r="V58" s="77">
        <v>121</v>
      </c>
      <c r="W58" s="77" t="s">
        <v>176</v>
      </c>
      <c r="X58" s="77" t="s">
        <v>114</v>
      </c>
      <c r="Y58" s="72"/>
    </row>
    <row r="59" spans="1:25" ht="52.5" x14ac:dyDescent="0.2">
      <c r="A59" s="30"/>
      <c r="B59" s="97"/>
      <c r="C59" s="74" t="s">
        <v>66</v>
      </c>
      <c r="D59" s="75" t="s">
        <v>67</v>
      </c>
      <c r="E59" s="76" t="s">
        <v>38</v>
      </c>
      <c r="F59" s="77" t="s">
        <v>68</v>
      </c>
      <c r="G59" s="77">
        <v>2.4870000000000001</v>
      </c>
      <c r="H59" s="77" t="s">
        <v>69</v>
      </c>
      <c r="I59" s="77">
        <v>1620</v>
      </c>
      <c r="J59" s="78">
        <v>5</v>
      </c>
      <c r="K59" s="86">
        <v>14.4</v>
      </c>
      <c r="L59" s="87">
        <f t="shared" si="3"/>
        <v>161.22638888888889</v>
      </c>
      <c r="M59" s="81">
        <v>13.2</v>
      </c>
      <c r="N59" s="82">
        <v>16.5</v>
      </c>
      <c r="O59" s="83" t="s">
        <v>21</v>
      </c>
      <c r="P59" s="77" t="s">
        <v>70</v>
      </c>
      <c r="Q59" s="77" t="s">
        <v>14</v>
      </c>
      <c r="R59" s="77" t="s">
        <v>15</v>
      </c>
      <c r="S59" s="77"/>
      <c r="T59" s="106" t="s">
        <v>71</v>
      </c>
      <c r="U59" s="85">
        <v>109</v>
      </c>
      <c r="V59" s="77"/>
      <c r="W59" s="77">
        <v>63</v>
      </c>
      <c r="X59" s="77" t="s">
        <v>72</v>
      </c>
      <c r="Y59" s="72"/>
    </row>
    <row r="60" spans="1:25" ht="52.5" x14ac:dyDescent="0.2">
      <c r="A60" s="30"/>
      <c r="B60" s="98"/>
      <c r="C60" s="69"/>
      <c r="D60" s="75" t="s">
        <v>67</v>
      </c>
      <c r="E60" s="76" t="s">
        <v>73</v>
      </c>
      <c r="F60" s="77" t="s">
        <v>68</v>
      </c>
      <c r="G60" s="77">
        <v>2.4870000000000001</v>
      </c>
      <c r="H60" s="77" t="s">
        <v>69</v>
      </c>
      <c r="I60" s="77" t="s">
        <v>25</v>
      </c>
      <c r="J60" s="78">
        <v>5</v>
      </c>
      <c r="K60" s="86">
        <v>14.2</v>
      </c>
      <c r="L60" s="87">
        <f t="shared" si="3"/>
        <v>163.49718309859156</v>
      </c>
      <c r="M60" s="81">
        <v>13.2</v>
      </c>
      <c r="N60" s="82">
        <v>16.5</v>
      </c>
      <c r="O60" s="83" t="s">
        <v>26</v>
      </c>
      <c r="P60" s="77" t="s">
        <v>70</v>
      </c>
      <c r="Q60" s="77" t="s">
        <v>14</v>
      </c>
      <c r="R60" s="77" t="s">
        <v>15</v>
      </c>
      <c r="S60" s="77" t="s">
        <v>404</v>
      </c>
      <c r="T60" s="106" t="s">
        <v>71</v>
      </c>
      <c r="U60" s="85">
        <v>107</v>
      </c>
      <c r="V60" s="77"/>
      <c r="W60" s="77" t="s">
        <v>74</v>
      </c>
      <c r="X60" s="77" t="s">
        <v>72</v>
      </c>
      <c r="Y60" s="72"/>
    </row>
    <row r="61" spans="1:25" ht="52.5" x14ac:dyDescent="0.2">
      <c r="A61" s="30"/>
      <c r="B61" s="98"/>
      <c r="C61" s="69"/>
      <c r="D61" s="75" t="s">
        <v>67</v>
      </c>
      <c r="E61" s="76" t="s">
        <v>75</v>
      </c>
      <c r="F61" s="77" t="s">
        <v>68</v>
      </c>
      <c r="G61" s="77">
        <v>2.4870000000000001</v>
      </c>
      <c r="H61" s="77" t="s">
        <v>69</v>
      </c>
      <c r="I61" s="77" t="s">
        <v>76</v>
      </c>
      <c r="J61" s="78">
        <v>5</v>
      </c>
      <c r="K61" s="86">
        <v>14.2</v>
      </c>
      <c r="L61" s="87">
        <f t="shared" si="3"/>
        <v>163.49718309859156</v>
      </c>
      <c r="M61" s="81">
        <v>12.2</v>
      </c>
      <c r="N61" s="82">
        <v>15.4</v>
      </c>
      <c r="O61" s="83" t="s">
        <v>77</v>
      </c>
      <c r="P61" s="77" t="s">
        <v>70</v>
      </c>
      <c r="Q61" s="77" t="s">
        <v>14</v>
      </c>
      <c r="R61" s="77" t="s">
        <v>15</v>
      </c>
      <c r="S61" s="77" t="s">
        <v>404</v>
      </c>
      <c r="T61" s="106" t="s">
        <v>71</v>
      </c>
      <c r="U61" s="85">
        <v>116</v>
      </c>
      <c r="V61" s="77"/>
      <c r="W61" s="77">
        <v>63</v>
      </c>
      <c r="X61" s="77" t="s">
        <v>72</v>
      </c>
      <c r="Y61" s="72"/>
    </row>
    <row r="62" spans="1:25" ht="52.5" x14ac:dyDescent="0.2">
      <c r="A62" s="30"/>
      <c r="B62" s="98"/>
      <c r="C62" s="69"/>
      <c r="D62" s="75" t="s">
        <v>67</v>
      </c>
      <c r="E62" s="76" t="s">
        <v>78</v>
      </c>
      <c r="F62" s="77" t="s">
        <v>68</v>
      </c>
      <c r="G62" s="77">
        <v>2.4870000000000001</v>
      </c>
      <c r="H62" s="77" t="s">
        <v>69</v>
      </c>
      <c r="I62" s="77">
        <v>1650</v>
      </c>
      <c r="J62" s="78">
        <v>5</v>
      </c>
      <c r="K62" s="86">
        <v>14.1</v>
      </c>
      <c r="L62" s="87">
        <f t="shared" si="3"/>
        <v>164.65673758865248</v>
      </c>
      <c r="M62" s="81">
        <v>13.2</v>
      </c>
      <c r="N62" s="82">
        <v>16.5</v>
      </c>
      <c r="O62" s="83" t="s">
        <v>79</v>
      </c>
      <c r="P62" s="77" t="s">
        <v>70</v>
      </c>
      <c r="Q62" s="77" t="s">
        <v>14</v>
      </c>
      <c r="R62" s="77" t="s">
        <v>15</v>
      </c>
      <c r="S62" s="77" t="s">
        <v>405</v>
      </c>
      <c r="T62" s="106" t="s">
        <v>71</v>
      </c>
      <c r="U62" s="85">
        <v>106</v>
      </c>
      <c r="V62" s="77"/>
      <c r="W62" s="77">
        <v>62</v>
      </c>
      <c r="X62" s="77" t="s">
        <v>72</v>
      </c>
      <c r="Y62" s="72"/>
    </row>
    <row r="63" spans="1:25" ht="52.5" x14ac:dyDescent="0.2">
      <c r="A63" s="30"/>
      <c r="B63" s="98"/>
      <c r="C63" s="69"/>
      <c r="D63" s="75" t="s">
        <v>67</v>
      </c>
      <c r="E63" s="76" t="s">
        <v>80</v>
      </c>
      <c r="F63" s="77" t="s">
        <v>68</v>
      </c>
      <c r="G63" s="77">
        <v>2.4870000000000001</v>
      </c>
      <c r="H63" s="77" t="s">
        <v>69</v>
      </c>
      <c r="I63" s="77" t="s">
        <v>81</v>
      </c>
      <c r="J63" s="78">
        <v>5</v>
      </c>
      <c r="K63" s="86">
        <v>14.1</v>
      </c>
      <c r="L63" s="87">
        <f t="shared" si="3"/>
        <v>164.65673758865248</v>
      </c>
      <c r="M63" s="81">
        <v>12.2</v>
      </c>
      <c r="N63" s="82">
        <v>15.4</v>
      </c>
      <c r="O63" s="83" t="s">
        <v>27</v>
      </c>
      <c r="P63" s="77" t="s">
        <v>70</v>
      </c>
      <c r="Q63" s="77" t="s">
        <v>14</v>
      </c>
      <c r="R63" s="77" t="s">
        <v>15</v>
      </c>
      <c r="S63" s="77" t="s">
        <v>406</v>
      </c>
      <c r="T63" s="106" t="s">
        <v>71</v>
      </c>
      <c r="U63" s="85">
        <v>115</v>
      </c>
      <c r="V63" s="77"/>
      <c r="W63" s="77" t="s">
        <v>74</v>
      </c>
      <c r="X63" s="77" t="s">
        <v>72</v>
      </c>
      <c r="Y63" s="72"/>
    </row>
    <row r="64" spans="1:25" ht="52.5" x14ac:dyDescent="0.2">
      <c r="A64" s="30"/>
      <c r="B64" s="98"/>
      <c r="C64" s="69"/>
      <c r="D64" s="75" t="s">
        <v>67</v>
      </c>
      <c r="E64" s="76" t="s">
        <v>82</v>
      </c>
      <c r="F64" s="77" t="s">
        <v>68</v>
      </c>
      <c r="G64" s="77">
        <v>2.4870000000000001</v>
      </c>
      <c r="H64" s="77" t="s">
        <v>69</v>
      </c>
      <c r="I64" s="77" t="s">
        <v>83</v>
      </c>
      <c r="J64" s="78">
        <v>5</v>
      </c>
      <c r="K64" s="86">
        <v>13.9</v>
      </c>
      <c r="L64" s="87">
        <f t="shared" si="3"/>
        <v>167.02589928057554</v>
      </c>
      <c r="M64" s="81">
        <v>13.2</v>
      </c>
      <c r="N64" s="82">
        <v>16.5</v>
      </c>
      <c r="O64" s="83" t="s">
        <v>84</v>
      </c>
      <c r="P64" s="77" t="s">
        <v>70</v>
      </c>
      <c r="Q64" s="77" t="s">
        <v>14</v>
      </c>
      <c r="R64" s="77" t="s">
        <v>15</v>
      </c>
      <c r="S64" s="77" t="s">
        <v>394</v>
      </c>
      <c r="T64" s="106" t="s">
        <v>71</v>
      </c>
      <c r="U64" s="85">
        <v>105</v>
      </c>
      <c r="V64" s="77"/>
      <c r="W64" s="77">
        <v>61</v>
      </c>
      <c r="X64" s="77" t="s">
        <v>72</v>
      </c>
      <c r="Y64" s="72"/>
    </row>
    <row r="65" spans="1:25" ht="52.5" x14ac:dyDescent="0.2">
      <c r="A65" s="30"/>
      <c r="B65" s="98"/>
      <c r="C65" s="69"/>
      <c r="D65" s="75" t="s">
        <v>67</v>
      </c>
      <c r="E65" s="76" t="s">
        <v>85</v>
      </c>
      <c r="F65" s="77" t="s">
        <v>68</v>
      </c>
      <c r="G65" s="77">
        <v>2.4870000000000001</v>
      </c>
      <c r="H65" s="77" t="s">
        <v>69</v>
      </c>
      <c r="I65" s="77" t="s">
        <v>81</v>
      </c>
      <c r="J65" s="78">
        <v>5</v>
      </c>
      <c r="K65" s="86">
        <v>13.9</v>
      </c>
      <c r="L65" s="87">
        <f t="shared" si="3"/>
        <v>167.02589928057554</v>
      </c>
      <c r="M65" s="81">
        <v>12.2</v>
      </c>
      <c r="N65" s="82">
        <v>15.4</v>
      </c>
      <c r="O65" s="83" t="s">
        <v>27</v>
      </c>
      <c r="P65" s="77" t="s">
        <v>70</v>
      </c>
      <c r="Q65" s="77" t="s">
        <v>14</v>
      </c>
      <c r="R65" s="77" t="s">
        <v>15</v>
      </c>
      <c r="S65" s="77" t="s">
        <v>407</v>
      </c>
      <c r="T65" s="106" t="s">
        <v>71</v>
      </c>
      <c r="U65" s="85">
        <v>113</v>
      </c>
      <c r="V65" s="77"/>
      <c r="W65" s="77">
        <v>62</v>
      </c>
      <c r="X65" s="77" t="s">
        <v>72</v>
      </c>
      <c r="Y65" s="72"/>
    </row>
    <row r="66" spans="1:25" ht="52.5" x14ac:dyDescent="0.2">
      <c r="A66" s="30"/>
      <c r="B66" s="98"/>
      <c r="C66" s="69"/>
      <c r="D66" s="75" t="s">
        <v>86</v>
      </c>
      <c r="E66" s="76" t="s">
        <v>38</v>
      </c>
      <c r="F66" s="77" t="s">
        <v>68</v>
      </c>
      <c r="G66" s="77">
        <v>2.4870000000000001</v>
      </c>
      <c r="H66" s="77" t="s">
        <v>69</v>
      </c>
      <c r="I66" s="77">
        <v>1680</v>
      </c>
      <c r="J66" s="78">
        <v>5</v>
      </c>
      <c r="K66" s="86">
        <v>13.9</v>
      </c>
      <c r="L66" s="87">
        <f t="shared" si="3"/>
        <v>167.02589928057554</v>
      </c>
      <c r="M66" s="81">
        <v>12.2</v>
      </c>
      <c r="N66" s="82">
        <v>15.4</v>
      </c>
      <c r="O66" s="83" t="s">
        <v>87</v>
      </c>
      <c r="P66" s="77" t="s">
        <v>70</v>
      </c>
      <c r="Q66" s="77" t="s">
        <v>14</v>
      </c>
      <c r="R66" s="77" t="s">
        <v>17</v>
      </c>
      <c r="S66" s="77"/>
      <c r="T66" s="106" t="s">
        <v>71</v>
      </c>
      <c r="U66" s="85">
        <v>113</v>
      </c>
      <c r="V66" s="77"/>
      <c r="W66" s="77">
        <v>62</v>
      </c>
      <c r="X66" s="77" t="s">
        <v>72</v>
      </c>
      <c r="Y66" s="72"/>
    </row>
    <row r="67" spans="1:25" ht="52.5" x14ac:dyDescent="0.2">
      <c r="A67" s="30"/>
      <c r="B67" s="98"/>
      <c r="C67" s="69"/>
      <c r="D67" s="75" t="s">
        <v>86</v>
      </c>
      <c r="E67" s="76" t="s">
        <v>88</v>
      </c>
      <c r="F67" s="77" t="s">
        <v>68</v>
      </c>
      <c r="G67" s="77">
        <v>2.4870000000000001</v>
      </c>
      <c r="H67" s="77" t="s">
        <v>69</v>
      </c>
      <c r="I67" s="77" t="s">
        <v>89</v>
      </c>
      <c r="J67" s="78">
        <v>5</v>
      </c>
      <c r="K67" s="86">
        <v>13.8</v>
      </c>
      <c r="L67" s="87">
        <f t="shared" si="3"/>
        <v>168.23623188405796</v>
      </c>
      <c r="M67" s="81">
        <v>12.2</v>
      </c>
      <c r="N67" s="82">
        <v>15.4</v>
      </c>
      <c r="O67" s="83" t="s">
        <v>90</v>
      </c>
      <c r="P67" s="77" t="s">
        <v>70</v>
      </c>
      <c r="Q67" s="77" t="s">
        <v>14</v>
      </c>
      <c r="R67" s="77" t="s">
        <v>17</v>
      </c>
      <c r="S67" s="77" t="s">
        <v>343</v>
      </c>
      <c r="T67" s="106" t="s">
        <v>71</v>
      </c>
      <c r="U67" s="85">
        <v>113</v>
      </c>
      <c r="V67" s="77"/>
      <c r="W67" s="77" t="s">
        <v>74</v>
      </c>
      <c r="X67" s="77" t="s">
        <v>72</v>
      </c>
      <c r="Y67" s="72"/>
    </row>
    <row r="68" spans="1:25" ht="52.5" x14ac:dyDescent="0.2">
      <c r="A68" s="30"/>
      <c r="B68" s="98"/>
      <c r="C68" s="69"/>
      <c r="D68" s="75" t="s">
        <v>86</v>
      </c>
      <c r="E68" s="76" t="s">
        <v>91</v>
      </c>
      <c r="F68" s="77" t="s">
        <v>68</v>
      </c>
      <c r="G68" s="77">
        <v>2.4870000000000001</v>
      </c>
      <c r="H68" s="77" t="s">
        <v>69</v>
      </c>
      <c r="I68" s="77" t="s">
        <v>92</v>
      </c>
      <c r="J68" s="78">
        <v>5</v>
      </c>
      <c r="K68" s="86">
        <v>13.7</v>
      </c>
      <c r="L68" s="87">
        <f t="shared" si="3"/>
        <v>169.46423357664233</v>
      </c>
      <c r="M68" s="81">
        <v>12.2</v>
      </c>
      <c r="N68" s="82">
        <v>15.4</v>
      </c>
      <c r="O68" s="83" t="s">
        <v>93</v>
      </c>
      <c r="P68" s="77" t="s">
        <v>70</v>
      </c>
      <c r="Q68" s="77" t="s">
        <v>14</v>
      </c>
      <c r="R68" s="77" t="s">
        <v>17</v>
      </c>
      <c r="S68" s="77" t="s">
        <v>381</v>
      </c>
      <c r="T68" s="106" t="s">
        <v>71</v>
      </c>
      <c r="U68" s="85">
        <v>112</v>
      </c>
      <c r="V68" s="77"/>
      <c r="W68" s="77" t="s">
        <v>74</v>
      </c>
      <c r="X68" s="77" t="s">
        <v>72</v>
      </c>
      <c r="Y68" s="72"/>
    </row>
    <row r="69" spans="1:25" ht="52.5" x14ac:dyDescent="0.2">
      <c r="A69" s="30"/>
      <c r="B69" s="99"/>
      <c r="C69" s="73"/>
      <c r="D69" s="75" t="s">
        <v>86</v>
      </c>
      <c r="E69" s="76" t="s">
        <v>94</v>
      </c>
      <c r="F69" s="77" t="s">
        <v>68</v>
      </c>
      <c r="G69" s="77">
        <v>2.4870000000000001</v>
      </c>
      <c r="H69" s="77" t="s">
        <v>69</v>
      </c>
      <c r="I69" s="77" t="s">
        <v>95</v>
      </c>
      <c r="J69" s="78">
        <v>5</v>
      </c>
      <c r="K69" s="86">
        <v>13.5</v>
      </c>
      <c r="L69" s="87">
        <f t="shared" si="3"/>
        <v>171.97481481481481</v>
      </c>
      <c r="M69" s="81">
        <v>12.2</v>
      </c>
      <c r="N69" s="82">
        <v>15.4</v>
      </c>
      <c r="O69" s="83" t="s">
        <v>96</v>
      </c>
      <c r="P69" s="77" t="s">
        <v>70</v>
      </c>
      <c r="Q69" s="77" t="s">
        <v>14</v>
      </c>
      <c r="R69" s="77" t="s">
        <v>17</v>
      </c>
      <c r="S69" s="77" t="s">
        <v>384</v>
      </c>
      <c r="T69" s="106" t="s">
        <v>71</v>
      </c>
      <c r="U69" s="85">
        <v>110</v>
      </c>
      <c r="V69" s="77"/>
      <c r="W69" s="77" t="s">
        <v>97</v>
      </c>
      <c r="X69" s="77" t="s">
        <v>72</v>
      </c>
      <c r="Y69" s="72"/>
    </row>
    <row r="70" spans="1:25" ht="63" x14ac:dyDescent="0.2">
      <c r="A70" s="30"/>
      <c r="B70" s="97"/>
      <c r="C70" s="74" t="s">
        <v>258</v>
      </c>
      <c r="D70" s="75" t="s">
        <v>259</v>
      </c>
      <c r="E70" s="76" t="s">
        <v>148</v>
      </c>
      <c r="F70" s="77" t="s">
        <v>169</v>
      </c>
      <c r="G70" s="77">
        <v>2.3929999999999998</v>
      </c>
      <c r="H70" s="77" t="s">
        <v>170</v>
      </c>
      <c r="I70" s="77" t="s">
        <v>260</v>
      </c>
      <c r="J70" s="78">
        <v>6</v>
      </c>
      <c r="K70" s="86">
        <v>13.8</v>
      </c>
      <c r="L70" s="87">
        <f t="shared" ref="L70:L97" si="4">IF(K70&gt;0,1/K70*34.6*67.1,"")</f>
        <v>168.23623188405796</v>
      </c>
      <c r="M70" s="81">
        <v>7.4</v>
      </c>
      <c r="N70" s="82">
        <v>10.6</v>
      </c>
      <c r="O70" s="83" t="s">
        <v>261</v>
      </c>
      <c r="P70" s="77" t="s">
        <v>172</v>
      </c>
      <c r="Q70" s="77" t="s">
        <v>102</v>
      </c>
      <c r="R70" s="77" t="s">
        <v>17</v>
      </c>
      <c r="S70" s="77"/>
      <c r="T70" s="88" t="s">
        <v>71</v>
      </c>
      <c r="U70" s="85">
        <v>186</v>
      </c>
      <c r="V70" s="77">
        <v>130</v>
      </c>
      <c r="W70" s="77" t="s">
        <v>24</v>
      </c>
      <c r="X70" s="77" t="s">
        <v>19</v>
      </c>
      <c r="Y70" s="72"/>
    </row>
    <row r="71" spans="1:25" ht="63" x14ac:dyDescent="0.2">
      <c r="A71" s="30"/>
      <c r="B71" s="99"/>
      <c r="C71" s="73"/>
      <c r="D71" s="75" t="s">
        <v>259</v>
      </c>
      <c r="E71" s="76" t="s">
        <v>257</v>
      </c>
      <c r="F71" s="77" t="s">
        <v>169</v>
      </c>
      <c r="G71" s="77">
        <v>2.3929999999999998</v>
      </c>
      <c r="H71" s="77" t="s">
        <v>170</v>
      </c>
      <c r="I71" s="77" t="s">
        <v>262</v>
      </c>
      <c r="J71" s="78">
        <v>4</v>
      </c>
      <c r="K71" s="86">
        <v>13.5</v>
      </c>
      <c r="L71" s="87">
        <f t="shared" si="4"/>
        <v>171.97481481481481</v>
      </c>
      <c r="M71" s="81">
        <v>7.4</v>
      </c>
      <c r="N71" s="82">
        <v>10.6</v>
      </c>
      <c r="O71" s="83" t="s">
        <v>263</v>
      </c>
      <c r="P71" s="77" t="s">
        <v>172</v>
      </c>
      <c r="Q71" s="77" t="s">
        <v>102</v>
      </c>
      <c r="R71" s="77" t="s">
        <v>17</v>
      </c>
      <c r="S71" s="77"/>
      <c r="T71" s="88" t="s">
        <v>71</v>
      </c>
      <c r="U71" s="85">
        <v>182</v>
      </c>
      <c r="V71" s="77">
        <v>127</v>
      </c>
      <c r="W71" s="77" t="s">
        <v>24</v>
      </c>
      <c r="X71" s="77" t="s">
        <v>19</v>
      </c>
      <c r="Y71" s="72"/>
    </row>
    <row r="72" spans="1:25" ht="73.5" x14ac:dyDescent="0.2">
      <c r="A72" s="30"/>
      <c r="B72" s="97"/>
      <c r="C72" s="74" t="s">
        <v>192</v>
      </c>
      <c r="D72" s="75" t="s">
        <v>193</v>
      </c>
      <c r="E72" s="76" t="s">
        <v>264</v>
      </c>
      <c r="F72" s="77" t="s">
        <v>158</v>
      </c>
      <c r="G72" s="77">
        <v>3.456</v>
      </c>
      <c r="H72" s="77" t="s">
        <v>12</v>
      </c>
      <c r="I72" s="77" t="s">
        <v>265</v>
      </c>
      <c r="J72" s="78">
        <v>5</v>
      </c>
      <c r="K72" s="79">
        <v>13.6</v>
      </c>
      <c r="L72" s="80">
        <f t="shared" si="4"/>
        <v>170.71029411764707</v>
      </c>
      <c r="M72" s="81">
        <v>8.6999999999999993</v>
      </c>
      <c r="N72" s="82">
        <v>11.9</v>
      </c>
      <c r="O72" s="83" t="s">
        <v>266</v>
      </c>
      <c r="P72" s="77" t="s">
        <v>13</v>
      </c>
      <c r="Q72" s="77" t="s">
        <v>14</v>
      </c>
      <c r="R72" s="77" t="s">
        <v>112</v>
      </c>
      <c r="S72" s="77"/>
      <c r="T72" s="90" t="s">
        <v>16</v>
      </c>
      <c r="U72" s="85">
        <v>156</v>
      </c>
      <c r="V72" s="77">
        <v>114</v>
      </c>
      <c r="W72" s="77" t="s">
        <v>194</v>
      </c>
      <c r="X72" s="77" t="s">
        <v>114</v>
      </c>
      <c r="Y72" s="72"/>
    </row>
    <row r="73" spans="1:25" ht="73.5" x14ac:dyDescent="0.2">
      <c r="A73" s="30"/>
      <c r="B73" s="98"/>
      <c r="C73" s="69"/>
      <c r="D73" s="75" t="s">
        <v>193</v>
      </c>
      <c r="E73" s="76" t="s">
        <v>267</v>
      </c>
      <c r="F73" s="77" t="s">
        <v>158</v>
      </c>
      <c r="G73" s="77">
        <v>3.456</v>
      </c>
      <c r="H73" s="77" t="s">
        <v>12</v>
      </c>
      <c r="I73" s="77">
        <v>2270</v>
      </c>
      <c r="J73" s="78">
        <v>5</v>
      </c>
      <c r="K73" s="86">
        <v>13.6</v>
      </c>
      <c r="L73" s="87">
        <f t="shared" si="4"/>
        <v>170.71029411764707</v>
      </c>
      <c r="M73" s="81">
        <v>8.6999999999999993</v>
      </c>
      <c r="N73" s="82">
        <v>11.9</v>
      </c>
      <c r="O73" s="83" t="s">
        <v>195</v>
      </c>
      <c r="P73" s="77" t="s">
        <v>13</v>
      </c>
      <c r="Q73" s="77" t="s">
        <v>14</v>
      </c>
      <c r="R73" s="77" t="s">
        <v>112</v>
      </c>
      <c r="S73" s="77"/>
      <c r="T73" s="91" t="s">
        <v>16</v>
      </c>
      <c r="U73" s="85">
        <v>156</v>
      </c>
      <c r="V73" s="77">
        <v>114</v>
      </c>
      <c r="W73" s="77">
        <v>85</v>
      </c>
      <c r="X73" s="77" t="s">
        <v>196</v>
      </c>
      <c r="Y73" s="72"/>
    </row>
    <row r="74" spans="1:25" ht="73.5" x14ac:dyDescent="0.2">
      <c r="A74" s="30"/>
      <c r="B74" s="98"/>
      <c r="C74" s="69"/>
      <c r="D74" s="75" t="s">
        <v>193</v>
      </c>
      <c r="E74" s="76" t="s">
        <v>268</v>
      </c>
      <c r="F74" s="77" t="s">
        <v>158</v>
      </c>
      <c r="G74" s="77">
        <v>3.456</v>
      </c>
      <c r="H74" s="77" t="s">
        <v>12</v>
      </c>
      <c r="I74" s="77" t="s">
        <v>269</v>
      </c>
      <c r="J74" s="78">
        <v>5</v>
      </c>
      <c r="K74" s="86">
        <v>13.6</v>
      </c>
      <c r="L74" s="87">
        <f t="shared" si="4"/>
        <v>170.71029411764707</v>
      </c>
      <c r="M74" s="81">
        <v>7.4</v>
      </c>
      <c r="N74" s="82">
        <v>10.6</v>
      </c>
      <c r="O74" s="83" t="s">
        <v>270</v>
      </c>
      <c r="P74" s="77" t="s">
        <v>13</v>
      </c>
      <c r="Q74" s="77" t="s">
        <v>14</v>
      </c>
      <c r="R74" s="77" t="s">
        <v>112</v>
      </c>
      <c r="S74" s="77"/>
      <c r="T74" s="91" t="s">
        <v>16</v>
      </c>
      <c r="U74" s="85">
        <v>183</v>
      </c>
      <c r="V74" s="77">
        <v>128</v>
      </c>
      <c r="W74" s="77" t="s">
        <v>197</v>
      </c>
      <c r="X74" s="77" t="s">
        <v>196</v>
      </c>
      <c r="Y74" s="72"/>
    </row>
    <row r="75" spans="1:25" ht="73.5" x14ac:dyDescent="0.2">
      <c r="A75" s="30"/>
      <c r="B75" s="98"/>
      <c r="C75" s="69"/>
      <c r="D75" s="75" t="s">
        <v>198</v>
      </c>
      <c r="E75" s="76" t="s">
        <v>271</v>
      </c>
      <c r="F75" s="77" t="s">
        <v>158</v>
      </c>
      <c r="G75" s="77">
        <v>3.456</v>
      </c>
      <c r="H75" s="77" t="s">
        <v>12</v>
      </c>
      <c r="I75" s="77" t="s">
        <v>272</v>
      </c>
      <c r="J75" s="78">
        <v>5</v>
      </c>
      <c r="K75" s="86">
        <v>12.6</v>
      </c>
      <c r="L75" s="87">
        <f t="shared" si="4"/>
        <v>184.25873015873015</v>
      </c>
      <c r="M75" s="81">
        <v>7.4</v>
      </c>
      <c r="N75" s="82">
        <v>10.6</v>
      </c>
      <c r="O75" s="83" t="s">
        <v>273</v>
      </c>
      <c r="P75" s="77" t="s">
        <v>13</v>
      </c>
      <c r="Q75" s="77" t="s">
        <v>14</v>
      </c>
      <c r="R75" s="77" t="s">
        <v>17</v>
      </c>
      <c r="S75" s="77" t="s">
        <v>274</v>
      </c>
      <c r="T75" s="91" t="s">
        <v>16</v>
      </c>
      <c r="U75" s="85">
        <v>170</v>
      </c>
      <c r="V75" s="77">
        <v>118</v>
      </c>
      <c r="W75" s="77" t="s">
        <v>275</v>
      </c>
      <c r="X75" s="77" t="s">
        <v>196</v>
      </c>
      <c r="Y75" s="72"/>
    </row>
    <row r="76" spans="1:25" ht="73.5" x14ac:dyDescent="0.2">
      <c r="A76" s="30"/>
      <c r="B76" s="98"/>
      <c r="C76" s="69"/>
      <c r="D76" s="75" t="s">
        <v>198</v>
      </c>
      <c r="E76" s="76" t="s">
        <v>276</v>
      </c>
      <c r="F76" s="77" t="s">
        <v>158</v>
      </c>
      <c r="G76" s="77">
        <v>3.456</v>
      </c>
      <c r="H76" s="77" t="s">
        <v>12</v>
      </c>
      <c r="I76" s="77">
        <v>2270</v>
      </c>
      <c r="J76" s="78">
        <v>5</v>
      </c>
      <c r="K76" s="86">
        <v>12.5</v>
      </c>
      <c r="L76" s="87">
        <f t="shared" si="4"/>
        <v>185.7328</v>
      </c>
      <c r="M76" s="81">
        <v>8.6999999999999993</v>
      </c>
      <c r="N76" s="82">
        <v>11.9</v>
      </c>
      <c r="O76" s="83" t="s">
        <v>199</v>
      </c>
      <c r="P76" s="77" t="s">
        <v>13</v>
      </c>
      <c r="Q76" s="77" t="s">
        <v>14</v>
      </c>
      <c r="R76" s="77" t="s">
        <v>17</v>
      </c>
      <c r="S76" s="77"/>
      <c r="T76" s="91" t="s">
        <v>16</v>
      </c>
      <c r="U76" s="85">
        <v>143</v>
      </c>
      <c r="V76" s="77">
        <v>105</v>
      </c>
      <c r="W76" s="77">
        <v>78</v>
      </c>
      <c r="X76" s="77" t="s">
        <v>120</v>
      </c>
      <c r="Y76" s="72"/>
    </row>
    <row r="77" spans="1:25" ht="73.5" x14ac:dyDescent="0.2">
      <c r="A77" s="30"/>
      <c r="B77" s="98"/>
      <c r="C77" s="69"/>
      <c r="D77" s="75" t="s">
        <v>198</v>
      </c>
      <c r="E77" s="76" t="s">
        <v>277</v>
      </c>
      <c r="F77" s="77" t="s">
        <v>158</v>
      </c>
      <c r="G77" s="77">
        <v>3.456</v>
      </c>
      <c r="H77" s="77" t="s">
        <v>12</v>
      </c>
      <c r="I77" s="77" t="s">
        <v>278</v>
      </c>
      <c r="J77" s="78">
        <v>5</v>
      </c>
      <c r="K77" s="86">
        <v>12.5</v>
      </c>
      <c r="L77" s="87">
        <f t="shared" si="4"/>
        <v>185.7328</v>
      </c>
      <c r="M77" s="81">
        <v>7.4</v>
      </c>
      <c r="N77" s="82">
        <v>10.6</v>
      </c>
      <c r="O77" s="83" t="s">
        <v>279</v>
      </c>
      <c r="P77" s="77" t="s">
        <v>13</v>
      </c>
      <c r="Q77" s="77" t="s">
        <v>14</v>
      </c>
      <c r="R77" s="77" t="s">
        <v>17</v>
      </c>
      <c r="S77" s="77"/>
      <c r="T77" s="91" t="s">
        <v>16</v>
      </c>
      <c r="U77" s="85">
        <v>168</v>
      </c>
      <c r="V77" s="77">
        <v>117</v>
      </c>
      <c r="W77" s="77" t="s">
        <v>280</v>
      </c>
      <c r="X77" s="77" t="s">
        <v>120</v>
      </c>
      <c r="Y77" s="72"/>
    </row>
    <row r="78" spans="1:25" ht="73.5" x14ac:dyDescent="0.2">
      <c r="A78" s="30"/>
      <c r="B78" s="98"/>
      <c r="C78" s="69"/>
      <c r="D78" s="75" t="s">
        <v>198</v>
      </c>
      <c r="E78" s="76" t="s">
        <v>281</v>
      </c>
      <c r="F78" s="77" t="s">
        <v>158</v>
      </c>
      <c r="G78" s="77">
        <v>3.456</v>
      </c>
      <c r="H78" s="77" t="s">
        <v>12</v>
      </c>
      <c r="I78" s="77" t="s">
        <v>282</v>
      </c>
      <c r="J78" s="78">
        <v>5</v>
      </c>
      <c r="K78" s="86">
        <v>12.5</v>
      </c>
      <c r="L78" s="87">
        <f t="shared" si="4"/>
        <v>185.7328</v>
      </c>
      <c r="M78" s="81">
        <v>7.4</v>
      </c>
      <c r="N78" s="82">
        <v>10.6</v>
      </c>
      <c r="O78" s="83" t="s">
        <v>283</v>
      </c>
      <c r="P78" s="77" t="s">
        <v>13</v>
      </c>
      <c r="Q78" s="77" t="s">
        <v>14</v>
      </c>
      <c r="R78" s="77" t="s">
        <v>17</v>
      </c>
      <c r="S78" s="77"/>
      <c r="T78" s="91" t="s">
        <v>16</v>
      </c>
      <c r="U78" s="85">
        <v>168</v>
      </c>
      <c r="V78" s="77">
        <v>117</v>
      </c>
      <c r="W78" s="77" t="s">
        <v>194</v>
      </c>
      <c r="X78" s="77" t="s">
        <v>114</v>
      </c>
      <c r="Y78" s="72"/>
    </row>
    <row r="79" spans="1:25" ht="73.5" x14ac:dyDescent="0.2">
      <c r="A79" s="30"/>
      <c r="B79" s="101"/>
      <c r="C79" s="92"/>
      <c r="D79" s="75" t="s">
        <v>198</v>
      </c>
      <c r="E79" s="76" t="s">
        <v>284</v>
      </c>
      <c r="F79" s="77" t="s">
        <v>158</v>
      </c>
      <c r="G79" s="77">
        <v>3.456</v>
      </c>
      <c r="H79" s="77" t="s">
        <v>12</v>
      </c>
      <c r="I79" s="77">
        <v>2380</v>
      </c>
      <c r="J79" s="78">
        <v>5</v>
      </c>
      <c r="K79" s="86">
        <v>12.5</v>
      </c>
      <c r="L79" s="87">
        <f t="shared" si="4"/>
        <v>185.7328</v>
      </c>
      <c r="M79" s="81">
        <v>7.4</v>
      </c>
      <c r="N79" s="82">
        <v>10.6</v>
      </c>
      <c r="O79" s="83" t="s">
        <v>285</v>
      </c>
      <c r="P79" s="77" t="s">
        <v>13</v>
      </c>
      <c r="Q79" s="77" t="s">
        <v>14</v>
      </c>
      <c r="R79" s="77" t="s">
        <v>17</v>
      </c>
      <c r="S79" s="77" t="s">
        <v>286</v>
      </c>
      <c r="T79" s="91" t="s">
        <v>16</v>
      </c>
      <c r="U79" s="85">
        <v>168</v>
      </c>
      <c r="V79" s="77">
        <v>117</v>
      </c>
      <c r="W79" s="77">
        <v>85</v>
      </c>
      <c r="X79" s="77" t="s">
        <v>196</v>
      </c>
      <c r="Y79" s="72"/>
    </row>
    <row r="80" spans="1:25" ht="52.5" x14ac:dyDescent="0.2">
      <c r="A80" s="30"/>
      <c r="B80" s="97"/>
      <c r="C80" s="74" t="s">
        <v>121</v>
      </c>
      <c r="D80" s="75" t="s">
        <v>122</v>
      </c>
      <c r="E80" s="76" t="s">
        <v>123</v>
      </c>
      <c r="F80" s="77" t="s">
        <v>124</v>
      </c>
      <c r="G80" s="77">
        <v>1.998</v>
      </c>
      <c r="H80" s="77" t="s">
        <v>69</v>
      </c>
      <c r="I80" s="77" t="s">
        <v>125</v>
      </c>
      <c r="J80" s="78">
        <v>5</v>
      </c>
      <c r="K80" s="86">
        <v>12.2</v>
      </c>
      <c r="L80" s="87">
        <f t="shared" si="4"/>
        <v>190.3</v>
      </c>
      <c r="M80" s="81">
        <v>13.2</v>
      </c>
      <c r="N80" s="82">
        <v>16.5</v>
      </c>
      <c r="O80" s="83" t="s">
        <v>84</v>
      </c>
      <c r="P80" s="77" t="s">
        <v>70</v>
      </c>
      <c r="Q80" s="77" t="s">
        <v>102</v>
      </c>
      <c r="R80" s="77" t="s">
        <v>112</v>
      </c>
      <c r="S80" s="77"/>
      <c r="T80" s="88"/>
      <c r="U80" s="85"/>
      <c r="V80" s="77"/>
      <c r="W80" s="77"/>
      <c r="X80" s="77"/>
      <c r="Y80" s="72"/>
    </row>
    <row r="81" spans="1:26" ht="52.5" x14ac:dyDescent="0.2">
      <c r="A81" s="30"/>
      <c r="B81" s="99"/>
      <c r="C81" s="73"/>
      <c r="D81" s="75" t="s">
        <v>122</v>
      </c>
      <c r="E81" s="76" t="s">
        <v>126</v>
      </c>
      <c r="F81" s="77" t="s">
        <v>124</v>
      </c>
      <c r="G81" s="77">
        <v>1.998</v>
      </c>
      <c r="H81" s="77" t="s">
        <v>69</v>
      </c>
      <c r="I81" s="77" t="s">
        <v>76</v>
      </c>
      <c r="J81" s="78">
        <v>5</v>
      </c>
      <c r="K81" s="86">
        <v>12.2</v>
      </c>
      <c r="L81" s="87">
        <f t="shared" si="4"/>
        <v>190.3</v>
      </c>
      <c r="M81" s="81">
        <v>12.2</v>
      </c>
      <c r="N81" s="82">
        <v>15.4</v>
      </c>
      <c r="O81" s="83" t="s">
        <v>77</v>
      </c>
      <c r="P81" s="77" t="s">
        <v>70</v>
      </c>
      <c r="Q81" s="77" t="s">
        <v>102</v>
      </c>
      <c r="R81" s="77" t="s">
        <v>112</v>
      </c>
      <c r="S81" s="77"/>
      <c r="T81" s="88"/>
      <c r="U81" s="85">
        <v>100</v>
      </c>
      <c r="V81" s="77"/>
      <c r="W81" s="77"/>
      <c r="X81" s="77"/>
      <c r="Y81" s="72"/>
    </row>
    <row r="82" spans="1:26" ht="52.5" x14ac:dyDescent="0.2">
      <c r="A82" s="30"/>
      <c r="B82" s="97"/>
      <c r="C82" s="74" t="s">
        <v>98</v>
      </c>
      <c r="D82" s="75" t="s">
        <v>99</v>
      </c>
      <c r="E82" s="76" t="s">
        <v>395</v>
      </c>
      <c r="F82" s="77" t="s">
        <v>100</v>
      </c>
      <c r="G82" s="77">
        <v>2.3929999999999998</v>
      </c>
      <c r="H82" s="77" t="s">
        <v>69</v>
      </c>
      <c r="I82" s="77" t="s">
        <v>410</v>
      </c>
      <c r="J82" s="78">
        <v>5</v>
      </c>
      <c r="K82" s="86">
        <v>12</v>
      </c>
      <c r="L82" s="87">
        <f t="shared" si="4"/>
        <v>193.47166666666664</v>
      </c>
      <c r="M82" s="81">
        <v>11.1</v>
      </c>
      <c r="N82" s="82">
        <v>14.4</v>
      </c>
      <c r="O82" s="83" t="s">
        <v>411</v>
      </c>
      <c r="P82" s="77" t="s">
        <v>70</v>
      </c>
      <c r="Q82" s="77" t="s">
        <v>102</v>
      </c>
      <c r="R82" s="77" t="s">
        <v>17</v>
      </c>
      <c r="S82" s="77" t="s">
        <v>343</v>
      </c>
      <c r="T82" s="106" t="s">
        <v>71</v>
      </c>
      <c r="U82" s="85">
        <v>108</v>
      </c>
      <c r="V82" s="77"/>
      <c r="W82" s="77" t="s">
        <v>182</v>
      </c>
      <c r="X82" s="77" t="s">
        <v>103</v>
      </c>
      <c r="Y82" s="107"/>
      <c r="Z82" s="108"/>
    </row>
    <row r="83" spans="1:26" ht="52.5" x14ac:dyDescent="0.2">
      <c r="A83" s="30"/>
      <c r="B83" s="98"/>
      <c r="C83" s="69"/>
      <c r="D83" s="75" t="s">
        <v>99</v>
      </c>
      <c r="E83" s="76" t="s">
        <v>396</v>
      </c>
      <c r="F83" s="77" t="s">
        <v>100</v>
      </c>
      <c r="G83" s="77">
        <v>2.3929999999999998</v>
      </c>
      <c r="H83" s="77" t="s">
        <v>69</v>
      </c>
      <c r="I83" s="77" t="s">
        <v>397</v>
      </c>
      <c r="J83" s="78">
        <v>5</v>
      </c>
      <c r="K83" s="86">
        <v>11.9</v>
      </c>
      <c r="L83" s="87">
        <f t="shared" si="4"/>
        <v>195.0974789915966</v>
      </c>
      <c r="M83" s="81">
        <v>11.1</v>
      </c>
      <c r="N83" s="82">
        <v>14.4</v>
      </c>
      <c r="O83" s="83" t="s">
        <v>398</v>
      </c>
      <c r="P83" s="77" t="s">
        <v>70</v>
      </c>
      <c r="Q83" s="77" t="s">
        <v>102</v>
      </c>
      <c r="R83" s="77" t="s">
        <v>17</v>
      </c>
      <c r="S83" s="77" t="s">
        <v>381</v>
      </c>
      <c r="T83" s="106" t="s">
        <v>71</v>
      </c>
      <c r="U83" s="85">
        <v>107</v>
      </c>
      <c r="V83" s="77"/>
      <c r="W83" s="77" t="s">
        <v>182</v>
      </c>
      <c r="X83" s="77" t="s">
        <v>103</v>
      </c>
      <c r="Y83" s="107"/>
      <c r="Z83" s="108"/>
    </row>
    <row r="84" spans="1:26" ht="52.5" x14ac:dyDescent="0.2">
      <c r="A84" s="30"/>
      <c r="B84" s="98"/>
      <c r="C84" s="69"/>
      <c r="D84" s="75" t="s">
        <v>99</v>
      </c>
      <c r="E84" s="76" t="s">
        <v>399</v>
      </c>
      <c r="F84" s="77" t="s">
        <v>100</v>
      </c>
      <c r="G84" s="77">
        <v>2.3929999999999998</v>
      </c>
      <c r="H84" s="77" t="s">
        <v>69</v>
      </c>
      <c r="I84" s="77">
        <v>1780</v>
      </c>
      <c r="J84" s="78">
        <v>5</v>
      </c>
      <c r="K84" s="86">
        <v>11.7</v>
      </c>
      <c r="L84" s="87">
        <f t="shared" si="4"/>
        <v>198.43247863247862</v>
      </c>
      <c r="M84" s="81">
        <v>11.1</v>
      </c>
      <c r="N84" s="82">
        <v>14.4</v>
      </c>
      <c r="O84" s="83" t="s">
        <v>104</v>
      </c>
      <c r="P84" s="77" t="s">
        <v>70</v>
      </c>
      <c r="Q84" s="77" t="s">
        <v>102</v>
      </c>
      <c r="R84" s="77" t="s">
        <v>17</v>
      </c>
      <c r="S84" s="77" t="s">
        <v>400</v>
      </c>
      <c r="T84" s="106" t="s">
        <v>71</v>
      </c>
      <c r="U84" s="85">
        <v>105</v>
      </c>
      <c r="V84" s="77"/>
      <c r="W84" s="77"/>
      <c r="X84" s="77"/>
      <c r="Y84" s="107"/>
      <c r="Z84" s="108"/>
    </row>
    <row r="85" spans="1:26" ht="73.5" x14ac:dyDescent="0.2">
      <c r="A85" s="30"/>
      <c r="B85" s="98"/>
      <c r="C85" s="69"/>
      <c r="D85" s="75" t="s">
        <v>99</v>
      </c>
      <c r="E85" s="76" t="s">
        <v>401</v>
      </c>
      <c r="F85" s="77" t="s">
        <v>100</v>
      </c>
      <c r="G85" s="77">
        <v>2.3929999999999998</v>
      </c>
      <c r="H85" s="77" t="s">
        <v>69</v>
      </c>
      <c r="I85" s="77" t="s">
        <v>397</v>
      </c>
      <c r="J85" s="78">
        <v>5</v>
      </c>
      <c r="K85" s="86">
        <v>11.7</v>
      </c>
      <c r="L85" s="87">
        <f t="shared" si="4"/>
        <v>198.43247863247862</v>
      </c>
      <c r="M85" s="81">
        <v>11.1</v>
      </c>
      <c r="N85" s="82">
        <v>14.4</v>
      </c>
      <c r="O85" s="83" t="s">
        <v>398</v>
      </c>
      <c r="P85" s="77" t="s">
        <v>70</v>
      </c>
      <c r="Q85" s="77" t="s">
        <v>102</v>
      </c>
      <c r="R85" s="77" t="s">
        <v>17</v>
      </c>
      <c r="S85" s="77" t="s">
        <v>402</v>
      </c>
      <c r="T85" s="106" t="s">
        <v>71</v>
      </c>
      <c r="U85" s="85">
        <v>105</v>
      </c>
      <c r="V85" s="77"/>
      <c r="W85" s="77" t="s">
        <v>403</v>
      </c>
      <c r="X85" s="77" t="s">
        <v>103</v>
      </c>
      <c r="Y85" s="107"/>
      <c r="Z85" s="108"/>
    </row>
    <row r="86" spans="1:26" ht="52.5" x14ac:dyDescent="0.2">
      <c r="A86" s="30"/>
      <c r="B86" s="100"/>
      <c r="C86" s="89" t="s">
        <v>142</v>
      </c>
      <c r="D86" s="75" t="s">
        <v>143</v>
      </c>
      <c r="E86" s="76" t="s">
        <v>126</v>
      </c>
      <c r="F86" s="77" t="s">
        <v>124</v>
      </c>
      <c r="G86" s="77">
        <v>1.998</v>
      </c>
      <c r="H86" s="77" t="s">
        <v>69</v>
      </c>
      <c r="I86" s="77" t="s">
        <v>144</v>
      </c>
      <c r="J86" s="78">
        <v>4</v>
      </c>
      <c r="K86" s="86">
        <v>12</v>
      </c>
      <c r="L86" s="87">
        <f>IF(K86&gt;0,1/K86*34.6*67.1,"")</f>
        <v>193.47166666666664</v>
      </c>
      <c r="M86" s="81">
        <v>12.2</v>
      </c>
      <c r="N86" s="82">
        <v>15.4</v>
      </c>
      <c r="O86" s="83" t="s">
        <v>145</v>
      </c>
      <c r="P86" s="77" t="s">
        <v>70</v>
      </c>
      <c r="Q86" s="77" t="s">
        <v>102</v>
      </c>
      <c r="R86" s="77" t="s">
        <v>112</v>
      </c>
      <c r="S86" s="77"/>
      <c r="T86" s="88"/>
      <c r="U86" s="85"/>
      <c r="V86" s="77"/>
      <c r="W86" s="77"/>
      <c r="X86" s="77"/>
      <c r="Y86" s="72"/>
      <c r="Z86" s="66"/>
    </row>
    <row r="87" spans="1:26" ht="52.5" x14ac:dyDescent="0.2">
      <c r="A87" s="30"/>
      <c r="B87" s="97"/>
      <c r="C87" s="74" t="s">
        <v>177</v>
      </c>
      <c r="D87" s="32" t="s">
        <v>178</v>
      </c>
      <c r="E87" s="33" t="s">
        <v>179</v>
      </c>
      <c r="F87" s="34" t="s">
        <v>100</v>
      </c>
      <c r="G87" s="34">
        <v>2.3929999999999998</v>
      </c>
      <c r="H87" s="34" t="s">
        <v>69</v>
      </c>
      <c r="I87" s="34" t="s">
        <v>180</v>
      </c>
      <c r="J87" s="35">
        <v>5</v>
      </c>
      <c r="K87" s="43">
        <v>11.8</v>
      </c>
      <c r="L87" s="44">
        <f t="shared" ref="L87:L89" si="5">IF(K87&gt;0,1/K87*34.6*67.1,"")</f>
        <v>196.75084745762712</v>
      </c>
      <c r="M87" s="38">
        <v>11.1</v>
      </c>
      <c r="N87" s="39">
        <v>14.4</v>
      </c>
      <c r="O87" s="40" t="s">
        <v>181</v>
      </c>
      <c r="P87" s="34" t="s">
        <v>70</v>
      </c>
      <c r="Q87" s="34" t="s">
        <v>102</v>
      </c>
      <c r="R87" s="34" t="s">
        <v>15</v>
      </c>
      <c r="S87" s="34"/>
      <c r="T87" s="45" t="s">
        <v>71</v>
      </c>
      <c r="U87" s="42">
        <v>106</v>
      </c>
      <c r="V87" s="34"/>
      <c r="W87" s="34" t="s">
        <v>182</v>
      </c>
      <c r="X87" s="34" t="s">
        <v>103</v>
      </c>
      <c r="Y87" s="72"/>
    </row>
    <row r="88" spans="1:26" ht="52.5" x14ac:dyDescent="0.2">
      <c r="A88" s="30"/>
      <c r="B88" s="98"/>
      <c r="C88" s="69"/>
      <c r="D88" s="32" t="s">
        <v>178</v>
      </c>
      <c r="E88" s="33" t="s">
        <v>183</v>
      </c>
      <c r="F88" s="34" t="s">
        <v>100</v>
      </c>
      <c r="G88" s="34">
        <v>2.3929999999999998</v>
      </c>
      <c r="H88" s="34" t="s">
        <v>69</v>
      </c>
      <c r="I88" s="34" t="s">
        <v>184</v>
      </c>
      <c r="J88" s="35">
        <v>5</v>
      </c>
      <c r="K88" s="43">
        <v>11.8</v>
      </c>
      <c r="L88" s="44">
        <f t="shared" si="5"/>
        <v>196.75084745762712</v>
      </c>
      <c r="M88" s="38">
        <v>10.199999999999999</v>
      </c>
      <c r="N88" s="39">
        <v>13.5</v>
      </c>
      <c r="O88" s="40" t="s">
        <v>185</v>
      </c>
      <c r="P88" s="34" t="s">
        <v>70</v>
      </c>
      <c r="Q88" s="34" t="s">
        <v>102</v>
      </c>
      <c r="R88" s="34" t="s">
        <v>15</v>
      </c>
      <c r="S88" s="34"/>
      <c r="T88" s="45" t="s">
        <v>71</v>
      </c>
      <c r="U88" s="42">
        <v>115</v>
      </c>
      <c r="V88" s="34"/>
      <c r="W88" s="34" t="s">
        <v>186</v>
      </c>
      <c r="X88" s="34" t="s">
        <v>103</v>
      </c>
      <c r="Y88" s="72"/>
    </row>
    <row r="89" spans="1:26" ht="52.5" x14ac:dyDescent="0.2">
      <c r="A89" s="30"/>
      <c r="B89" s="99"/>
      <c r="C89" s="73"/>
      <c r="D89" s="32" t="s">
        <v>187</v>
      </c>
      <c r="E89" s="33" t="s">
        <v>188</v>
      </c>
      <c r="F89" s="34" t="s">
        <v>100</v>
      </c>
      <c r="G89" s="34">
        <v>2.3929999999999998</v>
      </c>
      <c r="H89" s="34" t="s">
        <v>69</v>
      </c>
      <c r="I89" s="34" t="s">
        <v>189</v>
      </c>
      <c r="J89" s="35">
        <v>5</v>
      </c>
      <c r="K89" s="43">
        <v>11.2</v>
      </c>
      <c r="L89" s="44">
        <f t="shared" si="5"/>
        <v>207.29107142857143</v>
      </c>
      <c r="M89" s="38">
        <v>10.199999999999999</v>
      </c>
      <c r="N89" s="39">
        <v>13.5</v>
      </c>
      <c r="O89" s="40" t="s">
        <v>190</v>
      </c>
      <c r="P89" s="34" t="s">
        <v>70</v>
      </c>
      <c r="Q89" s="34" t="s">
        <v>102</v>
      </c>
      <c r="R89" s="34" t="s">
        <v>17</v>
      </c>
      <c r="S89" s="34"/>
      <c r="T89" s="45" t="s">
        <v>71</v>
      </c>
      <c r="U89" s="42">
        <v>109</v>
      </c>
      <c r="V89" s="34"/>
      <c r="W89" s="34" t="s">
        <v>191</v>
      </c>
      <c r="X89" s="34" t="s">
        <v>103</v>
      </c>
      <c r="Y89" s="72"/>
    </row>
    <row r="90" spans="1:26" ht="31.5" x14ac:dyDescent="0.2">
      <c r="A90" s="30"/>
      <c r="B90" s="100"/>
      <c r="C90" s="31" t="s">
        <v>127</v>
      </c>
      <c r="D90" s="32" t="s">
        <v>128</v>
      </c>
      <c r="E90" s="33" t="s">
        <v>123</v>
      </c>
      <c r="F90" s="34" t="s">
        <v>129</v>
      </c>
      <c r="G90" s="34">
        <v>3.456</v>
      </c>
      <c r="H90" s="34" t="s">
        <v>69</v>
      </c>
      <c r="I90" s="34" t="s">
        <v>130</v>
      </c>
      <c r="J90" s="35">
        <v>5</v>
      </c>
      <c r="K90" s="43">
        <v>10.7</v>
      </c>
      <c r="L90" s="44">
        <f t="shared" si="4"/>
        <v>216.97757009345796</v>
      </c>
      <c r="M90" s="38">
        <v>12.2</v>
      </c>
      <c r="N90" s="39">
        <v>15.4</v>
      </c>
      <c r="O90" s="40" t="s">
        <v>27</v>
      </c>
      <c r="P90" s="34" t="s">
        <v>131</v>
      </c>
      <c r="Q90" s="34" t="s">
        <v>102</v>
      </c>
      <c r="R90" s="34" t="s">
        <v>112</v>
      </c>
      <c r="S90" s="34"/>
      <c r="T90" s="45"/>
      <c r="U90" s="42"/>
      <c r="V90" s="34"/>
      <c r="W90" s="34"/>
      <c r="X90" s="34"/>
      <c r="Y90" s="72"/>
    </row>
    <row r="91" spans="1:26" ht="31.5" x14ac:dyDescent="0.2">
      <c r="A91" s="30"/>
      <c r="B91" s="100"/>
      <c r="C91" s="31" t="s">
        <v>146</v>
      </c>
      <c r="D91" s="32" t="s">
        <v>147</v>
      </c>
      <c r="E91" s="33" t="s">
        <v>148</v>
      </c>
      <c r="F91" s="34" t="s">
        <v>129</v>
      </c>
      <c r="G91" s="34">
        <v>3.456</v>
      </c>
      <c r="H91" s="34" t="s">
        <v>69</v>
      </c>
      <c r="I91" s="34" t="s">
        <v>109</v>
      </c>
      <c r="J91" s="35">
        <v>4</v>
      </c>
      <c r="K91" s="43">
        <v>10.6</v>
      </c>
      <c r="L91" s="44">
        <f>IF(K91&gt;0,1/K91*34.6*67.1,"")</f>
        <v>219.02452830188679</v>
      </c>
      <c r="M91" s="38">
        <v>12.2</v>
      </c>
      <c r="N91" s="39">
        <v>15.4</v>
      </c>
      <c r="O91" s="40" t="s">
        <v>110</v>
      </c>
      <c r="P91" s="34" t="s">
        <v>131</v>
      </c>
      <c r="Q91" s="34" t="s">
        <v>102</v>
      </c>
      <c r="R91" s="34" t="s">
        <v>112</v>
      </c>
      <c r="S91" s="34"/>
      <c r="T91" s="45"/>
      <c r="U91" s="42"/>
      <c r="V91" s="34"/>
      <c r="W91" s="34"/>
      <c r="X91" s="34"/>
      <c r="Y91" s="72"/>
    </row>
    <row r="92" spans="1:26" ht="52.5" x14ac:dyDescent="0.2">
      <c r="A92" s="30"/>
      <c r="B92" s="102"/>
      <c r="C92" s="47" t="s">
        <v>200</v>
      </c>
      <c r="D92" s="10" t="s">
        <v>201</v>
      </c>
      <c r="E92" s="11" t="s">
        <v>287</v>
      </c>
      <c r="F92" s="12" t="s">
        <v>202</v>
      </c>
      <c r="G92" s="12">
        <v>3.444</v>
      </c>
      <c r="H92" s="12" t="s">
        <v>165</v>
      </c>
      <c r="I92" s="12" t="s">
        <v>288</v>
      </c>
      <c r="J92" s="14">
        <v>5</v>
      </c>
      <c r="K92" s="22">
        <v>10.1</v>
      </c>
      <c r="L92" s="23">
        <f t="shared" ref="L92:L96" si="6">IF(K92&gt;0,1/K92*34.6*67.1,"")</f>
        <v>229.86732673267326</v>
      </c>
      <c r="M92" s="17">
        <v>8.6999999999999993</v>
      </c>
      <c r="N92" s="18">
        <v>11.9</v>
      </c>
      <c r="O92" s="19" t="s">
        <v>289</v>
      </c>
      <c r="P92" s="12" t="s">
        <v>70</v>
      </c>
      <c r="Q92" s="12" t="s">
        <v>102</v>
      </c>
      <c r="R92" s="12" t="s">
        <v>112</v>
      </c>
      <c r="S92" s="12"/>
      <c r="T92" s="46"/>
      <c r="U92" s="21">
        <v>116</v>
      </c>
      <c r="V92" s="12"/>
      <c r="W92" s="12" t="s">
        <v>207</v>
      </c>
      <c r="X92" s="12" t="s">
        <v>103</v>
      </c>
      <c r="Y92" s="72"/>
    </row>
    <row r="93" spans="1:26" ht="52.5" x14ac:dyDescent="0.2">
      <c r="A93" s="30"/>
      <c r="B93" s="98"/>
      <c r="C93" s="26"/>
      <c r="D93" s="10" t="s">
        <v>201</v>
      </c>
      <c r="E93" s="11" t="s">
        <v>290</v>
      </c>
      <c r="F93" s="12" t="s">
        <v>202</v>
      </c>
      <c r="G93" s="12">
        <v>3.444</v>
      </c>
      <c r="H93" s="12" t="s">
        <v>165</v>
      </c>
      <c r="I93" s="12" t="s">
        <v>291</v>
      </c>
      <c r="J93" s="14">
        <v>5</v>
      </c>
      <c r="K93" s="22">
        <v>10.1</v>
      </c>
      <c r="L93" s="23">
        <f t="shared" si="6"/>
        <v>229.86732673267326</v>
      </c>
      <c r="M93" s="17">
        <v>8.6999999999999993</v>
      </c>
      <c r="N93" s="18">
        <v>11.9</v>
      </c>
      <c r="O93" s="19" t="s">
        <v>292</v>
      </c>
      <c r="P93" s="12" t="s">
        <v>70</v>
      </c>
      <c r="Q93" s="12" t="s">
        <v>102</v>
      </c>
      <c r="R93" s="12" t="s">
        <v>112</v>
      </c>
      <c r="S93" s="12"/>
      <c r="T93" s="46"/>
      <c r="U93" s="21">
        <v>116</v>
      </c>
      <c r="V93" s="12"/>
      <c r="W93" s="12" t="s">
        <v>293</v>
      </c>
      <c r="X93" s="12" t="s">
        <v>72</v>
      </c>
      <c r="Y93" s="72"/>
    </row>
    <row r="94" spans="1:26" ht="52.5" x14ac:dyDescent="0.2">
      <c r="A94" s="30"/>
      <c r="B94" s="98"/>
      <c r="C94" s="26"/>
      <c r="D94" s="10" t="s">
        <v>204</v>
      </c>
      <c r="E94" s="11" t="s">
        <v>294</v>
      </c>
      <c r="F94" s="12" t="s">
        <v>202</v>
      </c>
      <c r="G94" s="12">
        <v>3.444</v>
      </c>
      <c r="H94" s="12" t="s">
        <v>165</v>
      </c>
      <c r="I94" s="12" t="s">
        <v>205</v>
      </c>
      <c r="J94" s="14">
        <v>5</v>
      </c>
      <c r="K94" s="22">
        <v>9.5</v>
      </c>
      <c r="L94" s="23">
        <f t="shared" si="6"/>
        <v>244.38526315789471</v>
      </c>
      <c r="M94" s="17">
        <v>8.6999999999999993</v>
      </c>
      <c r="N94" s="18">
        <v>11.9</v>
      </c>
      <c r="O94" s="19" t="s">
        <v>206</v>
      </c>
      <c r="P94" s="12" t="s">
        <v>70</v>
      </c>
      <c r="Q94" s="12" t="s">
        <v>102</v>
      </c>
      <c r="R94" s="12" t="s">
        <v>17</v>
      </c>
      <c r="S94" s="12"/>
      <c r="T94" s="46"/>
      <c r="U94" s="21">
        <v>109</v>
      </c>
      <c r="V94" s="12"/>
      <c r="W94" s="12" t="s">
        <v>207</v>
      </c>
      <c r="X94" s="12" t="s">
        <v>103</v>
      </c>
      <c r="Y94" s="72"/>
    </row>
    <row r="95" spans="1:26" ht="52.5" x14ac:dyDescent="0.2">
      <c r="A95" s="30"/>
      <c r="B95" s="98"/>
      <c r="C95" s="26"/>
      <c r="D95" s="10" t="s">
        <v>204</v>
      </c>
      <c r="E95" s="11" t="s">
        <v>295</v>
      </c>
      <c r="F95" s="12" t="s">
        <v>202</v>
      </c>
      <c r="G95" s="12">
        <v>3.444</v>
      </c>
      <c r="H95" s="12" t="s">
        <v>165</v>
      </c>
      <c r="I95" s="12">
        <v>2280</v>
      </c>
      <c r="J95" s="14">
        <v>5</v>
      </c>
      <c r="K95" s="22">
        <v>9.5</v>
      </c>
      <c r="L95" s="23">
        <f t="shared" si="6"/>
        <v>244.38526315789471</v>
      </c>
      <c r="M95" s="17">
        <v>7.4</v>
      </c>
      <c r="N95" s="18">
        <v>10.6</v>
      </c>
      <c r="O95" s="19" t="s">
        <v>208</v>
      </c>
      <c r="P95" s="12" t="s">
        <v>70</v>
      </c>
      <c r="Q95" s="12" t="s">
        <v>102</v>
      </c>
      <c r="R95" s="12" t="s">
        <v>17</v>
      </c>
      <c r="S95" s="12"/>
      <c r="T95" s="46"/>
      <c r="U95" s="21">
        <v>128</v>
      </c>
      <c r="V95" s="12"/>
      <c r="W95" s="12">
        <v>59</v>
      </c>
      <c r="X95" s="12" t="s">
        <v>103</v>
      </c>
      <c r="Y95" s="72"/>
    </row>
    <row r="96" spans="1:26" ht="52.5" x14ac:dyDescent="0.2">
      <c r="A96" s="30"/>
      <c r="B96" s="99"/>
      <c r="C96" s="27"/>
      <c r="D96" s="10" t="s">
        <v>204</v>
      </c>
      <c r="E96" s="11" t="s">
        <v>290</v>
      </c>
      <c r="F96" s="12" t="s">
        <v>202</v>
      </c>
      <c r="G96" s="12">
        <v>3.444</v>
      </c>
      <c r="H96" s="12" t="s">
        <v>165</v>
      </c>
      <c r="I96" s="12" t="s">
        <v>209</v>
      </c>
      <c r="J96" s="14">
        <v>5</v>
      </c>
      <c r="K96" s="22">
        <v>9.5</v>
      </c>
      <c r="L96" s="23">
        <f t="shared" si="6"/>
        <v>244.38526315789471</v>
      </c>
      <c r="M96" s="17">
        <v>7.4</v>
      </c>
      <c r="N96" s="18">
        <v>10.6</v>
      </c>
      <c r="O96" s="19" t="s">
        <v>210</v>
      </c>
      <c r="P96" s="12" t="s">
        <v>70</v>
      </c>
      <c r="Q96" s="12" t="s">
        <v>102</v>
      </c>
      <c r="R96" s="12" t="s">
        <v>17</v>
      </c>
      <c r="S96" s="12"/>
      <c r="T96" s="46"/>
      <c r="U96" s="21">
        <v>128</v>
      </c>
      <c r="V96" s="12"/>
      <c r="W96" s="12" t="s">
        <v>203</v>
      </c>
      <c r="X96" s="12" t="s">
        <v>72</v>
      </c>
      <c r="Y96" s="72"/>
    </row>
    <row r="97" spans="1:25" ht="31.5" x14ac:dyDescent="0.2">
      <c r="A97" s="30"/>
      <c r="B97" s="100"/>
      <c r="C97" s="31" t="s">
        <v>132</v>
      </c>
      <c r="D97" s="32" t="s">
        <v>133</v>
      </c>
      <c r="E97" s="33" t="s">
        <v>123</v>
      </c>
      <c r="F97" s="34" t="s">
        <v>134</v>
      </c>
      <c r="G97" s="34">
        <v>4.968</v>
      </c>
      <c r="H97" s="34" t="s">
        <v>69</v>
      </c>
      <c r="I97" s="34" t="s">
        <v>135</v>
      </c>
      <c r="J97" s="35">
        <v>5</v>
      </c>
      <c r="K97" s="43">
        <v>9</v>
      </c>
      <c r="L97" s="44">
        <f t="shared" si="4"/>
        <v>257.96222222222218</v>
      </c>
      <c r="M97" s="38">
        <v>12.2</v>
      </c>
      <c r="N97" s="39">
        <v>15.4</v>
      </c>
      <c r="O97" s="40" t="s">
        <v>136</v>
      </c>
      <c r="P97" s="34" t="s">
        <v>131</v>
      </c>
      <c r="Q97" s="34" t="s">
        <v>102</v>
      </c>
      <c r="R97" s="34" t="s">
        <v>112</v>
      </c>
      <c r="S97" s="34"/>
      <c r="T97" s="45" t="s">
        <v>71</v>
      </c>
      <c r="U97" s="42"/>
      <c r="V97" s="34"/>
      <c r="W97" s="34"/>
      <c r="X97" s="34"/>
      <c r="Y97" s="72"/>
    </row>
    <row r="98" spans="1:25" ht="31.5" x14ac:dyDescent="0.2">
      <c r="A98" s="30"/>
      <c r="B98" s="97"/>
      <c r="C98" s="74" t="s">
        <v>149</v>
      </c>
      <c r="D98" s="32" t="s">
        <v>150</v>
      </c>
      <c r="E98" s="33" t="s">
        <v>151</v>
      </c>
      <c r="F98" s="34" t="s">
        <v>134</v>
      </c>
      <c r="G98" s="34">
        <v>4.968</v>
      </c>
      <c r="H98" s="34" t="s">
        <v>69</v>
      </c>
      <c r="I98" s="34" t="s">
        <v>152</v>
      </c>
      <c r="J98" s="35">
        <v>4</v>
      </c>
      <c r="K98" s="36">
        <v>8.5</v>
      </c>
      <c r="L98" s="37">
        <f t="shared" ref="L98:L108" si="7">IF(K98&gt;0,1/K98*34.6*67.1,"")</f>
        <v>273.13647058823523</v>
      </c>
      <c r="M98" s="38">
        <v>12.2</v>
      </c>
      <c r="N98" s="39">
        <v>15.4</v>
      </c>
      <c r="O98" s="40" t="s">
        <v>153</v>
      </c>
      <c r="P98" s="34" t="s">
        <v>131</v>
      </c>
      <c r="Q98" s="34" t="s">
        <v>102</v>
      </c>
      <c r="R98" s="34" t="s">
        <v>112</v>
      </c>
      <c r="S98" s="34"/>
      <c r="T98" s="41" t="s">
        <v>71</v>
      </c>
      <c r="U98" s="42"/>
      <c r="V98" s="34"/>
      <c r="W98" s="34"/>
      <c r="X98" s="34"/>
      <c r="Y98" s="72"/>
    </row>
    <row r="99" spans="1:25" ht="31.5" x14ac:dyDescent="0.2">
      <c r="A99" s="30"/>
      <c r="B99" s="99"/>
      <c r="C99" s="73"/>
      <c r="D99" s="32" t="s">
        <v>150</v>
      </c>
      <c r="E99" s="33" t="s">
        <v>154</v>
      </c>
      <c r="F99" s="34" t="s">
        <v>134</v>
      </c>
      <c r="G99" s="34">
        <v>4.968</v>
      </c>
      <c r="H99" s="34" t="s">
        <v>69</v>
      </c>
      <c r="I99" s="34" t="s">
        <v>43</v>
      </c>
      <c r="J99" s="35">
        <v>4</v>
      </c>
      <c r="K99" s="43">
        <v>8.5</v>
      </c>
      <c r="L99" s="44">
        <f t="shared" si="7"/>
        <v>273.13647058823523</v>
      </c>
      <c r="M99" s="38">
        <v>11.1</v>
      </c>
      <c r="N99" s="39">
        <v>14.4</v>
      </c>
      <c r="O99" s="40" t="s">
        <v>44</v>
      </c>
      <c r="P99" s="34" t="s">
        <v>131</v>
      </c>
      <c r="Q99" s="34" t="s">
        <v>102</v>
      </c>
      <c r="R99" s="34" t="s">
        <v>112</v>
      </c>
      <c r="S99" s="34"/>
      <c r="T99" s="45" t="s">
        <v>71</v>
      </c>
      <c r="U99" s="42"/>
      <c r="V99" s="34"/>
      <c r="W99" s="34"/>
      <c r="X99" s="34"/>
      <c r="Y99" s="72"/>
    </row>
    <row r="100" spans="1:25" ht="31.5" x14ac:dyDescent="0.2">
      <c r="A100" s="30"/>
      <c r="B100" s="97"/>
      <c r="C100" s="74" t="s">
        <v>162</v>
      </c>
      <c r="D100" s="32" t="s">
        <v>163</v>
      </c>
      <c r="E100" s="33" t="s">
        <v>164</v>
      </c>
      <c r="F100" s="34" t="s">
        <v>134</v>
      </c>
      <c r="G100" s="34">
        <v>4.968</v>
      </c>
      <c r="H100" s="34" t="s">
        <v>165</v>
      </c>
      <c r="I100" s="34" t="s">
        <v>228</v>
      </c>
      <c r="J100" s="35">
        <v>4</v>
      </c>
      <c r="K100" s="43">
        <v>8.4</v>
      </c>
      <c r="L100" s="44">
        <f t="shared" si="7"/>
        <v>276.38809523809516</v>
      </c>
      <c r="M100" s="38">
        <v>10.199999999999999</v>
      </c>
      <c r="N100" s="39">
        <v>13.5</v>
      </c>
      <c r="O100" s="40" t="s">
        <v>229</v>
      </c>
      <c r="P100" s="34" t="s">
        <v>131</v>
      </c>
      <c r="Q100" s="34" t="s">
        <v>102</v>
      </c>
      <c r="R100" s="34" t="s">
        <v>112</v>
      </c>
      <c r="S100" s="34"/>
      <c r="T100" s="45" t="s">
        <v>71</v>
      </c>
      <c r="U100" s="42"/>
      <c r="V100" s="34"/>
      <c r="W100" s="34"/>
      <c r="X100" s="34"/>
      <c r="Y100" s="72"/>
    </row>
    <row r="101" spans="1:25" ht="31.5" x14ac:dyDescent="0.2">
      <c r="A101" s="30"/>
      <c r="B101" s="99"/>
      <c r="C101" s="73"/>
      <c r="D101" s="32" t="s">
        <v>163</v>
      </c>
      <c r="E101" s="33" t="s">
        <v>166</v>
      </c>
      <c r="F101" s="34" t="s">
        <v>134</v>
      </c>
      <c r="G101" s="34">
        <v>4.968</v>
      </c>
      <c r="H101" s="34" t="s">
        <v>165</v>
      </c>
      <c r="I101" s="34" t="s">
        <v>230</v>
      </c>
      <c r="J101" s="35">
        <v>4</v>
      </c>
      <c r="K101" s="43">
        <v>8</v>
      </c>
      <c r="L101" s="44">
        <f t="shared" si="7"/>
        <v>290.20749999999998</v>
      </c>
      <c r="M101" s="38">
        <v>9.4</v>
      </c>
      <c r="N101" s="39">
        <v>12.7</v>
      </c>
      <c r="O101" s="40" t="s">
        <v>231</v>
      </c>
      <c r="P101" s="34" t="s">
        <v>131</v>
      </c>
      <c r="Q101" s="34" t="s">
        <v>102</v>
      </c>
      <c r="R101" s="34" t="s">
        <v>112</v>
      </c>
      <c r="S101" s="34"/>
      <c r="T101" s="45" t="s">
        <v>71</v>
      </c>
      <c r="U101" s="42"/>
      <c r="V101" s="34"/>
      <c r="W101" s="34"/>
      <c r="X101" s="34"/>
      <c r="Y101" s="72"/>
    </row>
    <row r="102" spans="1:25" ht="31.5" x14ac:dyDescent="0.2">
      <c r="A102" s="30"/>
      <c r="B102" s="169"/>
      <c r="C102" s="9" t="s">
        <v>412</v>
      </c>
      <c r="D102" s="10" t="s">
        <v>413</v>
      </c>
      <c r="E102" s="11" t="s">
        <v>414</v>
      </c>
      <c r="F102" s="12" t="s">
        <v>202</v>
      </c>
      <c r="G102" s="12">
        <v>3.444</v>
      </c>
      <c r="H102" s="12" t="s">
        <v>213</v>
      </c>
      <c r="I102" s="12" t="s">
        <v>415</v>
      </c>
      <c r="J102" s="14">
        <v>7</v>
      </c>
      <c r="K102" s="15">
        <v>8.3000000000000007</v>
      </c>
      <c r="L102" s="16">
        <f>IF(K102&gt;0,1/K102*34.6*67.1,"")</f>
        <v>279.71807228915657</v>
      </c>
      <c r="M102" s="17">
        <v>7.4</v>
      </c>
      <c r="N102" s="18">
        <v>10.6</v>
      </c>
      <c r="O102" s="19" t="s">
        <v>418</v>
      </c>
      <c r="P102" s="12" t="s">
        <v>131</v>
      </c>
      <c r="Q102" s="12" t="s">
        <v>102</v>
      </c>
      <c r="R102" s="12" t="s">
        <v>17</v>
      </c>
      <c r="S102" s="12" t="s">
        <v>419</v>
      </c>
      <c r="T102" s="170"/>
      <c r="U102" s="21">
        <v>112</v>
      </c>
      <c r="V102" s="12"/>
      <c r="W102" s="12">
        <v>61</v>
      </c>
      <c r="X102" s="12" t="s">
        <v>72</v>
      </c>
      <c r="Y102" s="105"/>
    </row>
    <row r="103" spans="1:25" ht="31.5" x14ac:dyDescent="0.2">
      <c r="A103" s="30"/>
      <c r="B103" s="171"/>
      <c r="C103" s="26"/>
      <c r="D103" s="10" t="s">
        <v>413</v>
      </c>
      <c r="E103" s="11" t="s">
        <v>220</v>
      </c>
      <c r="F103" s="12" t="s">
        <v>202</v>
      </c>
      <c r="G103" s="12">
        <v>3.444</v>
      </c>
      <c r="H103" s="12" t="s">
        <v>213</v>
      </c>
      <c r="I103" s="12">
        <v>2460</v>
      </c>
      <c r="J103" s="14">
        <v>5</v>
      </c>
      <c r="K103" s="22">
        <v>8.1</v>
      </c>
      <c r="L103" s="23">
        <f>IF(K103&gt;0,1/K103*34.6*67.1,"")</f>
        <v>286.62469135802468</v>
      </c>
      <c r="M103" s="17">
        <v>7.4</v>
      </c>
      <c r="N103" s="18">
        <v>10.6</v>
      </c>
      <c r="O103" s="19" t="s">
        <v>420</v>
      </c>
      <c r="P103" s="12" t="s">
        <v>131</v>
      </c>
      <c r="Q103" s="12" t="s">
        <v>102</v>
      </c>
      <c r="R103" s="12" t="s">
        <v>17</v>
      </c>
      <c r="S103" s="12" t="s">
        <v>421</v>
      </c>
      <c r="T103" s="172"/>
      <c r="U103" s="21">
        <v>109</v>
      </c>
      <c r="V103" s="12"/>
      <c r="W103" s="12">
        <v>59</v>
      </c>
      <c r="X103" s="12" t="s">
        <v>103</v>
      </c>
      <c r="Y103" s="105"/>
    </row>
    <row r="104" spans="1:25" ht="31.5" x14ac:dyDescent="0.2">
      <c r="A104" s="30"/>
      <c r="B104" s="173"/>
      <c r="C104" s="27"/>
      <c r="D104" s="10" t="s">
        <v>413</v>
      </c>
      <c r="E104" s="11" t="s">
        <v>416</v>
      </c>
      <c r="F104" s="12" t="s">
        <v>202</v>
      </c>
      <c r="G104" s="12">
        <v>3.444</v>
      </c>
      <c r="H104" s="12" t="s">
        <v>213</v>
      </c>
      <c r="I104" s="12" t="s">
        <v>417</v>
      </c>
      <c r="J104" s="14" t="s">
        <v>217</v>
      </c>
      <c r="K104" s="22">
        <v>8.1</v>
      </c>
      <c r="L104" s="23">
        <f>IF(K104&gt;0,1/K104*34.6*67.1,"")</f>
        <v>286.62469135802468</v>
      </c>
      <c r="M104" s="17">
        <v>7.4</v>
      </c>
      <c r="N104" s="18">
        <v>10.6</v>
      </c>
      <c r="O104" s="19" t="s">
        <v>422</v>
      </c>
      <c r="P104" s="12" t="s">
        <v>131</v>
      </c>
      <c r="Q104" s="12" t="s">
        <v>102</v>
      </c>
      <c r="R104" s="12" t="s">
        <v>17</v>
      </c>
      <c r="S104" s="12" t="s">
        <v>423</v>
      </c>
      <c r="T104" s="172"/>
      <c r="U104" s="21">
        <v>109</v>
      </c>
      <c r="V104" s="12"/>
      <c r="W104" s="12" t="s">
        <v>424</v>
      </c>
      <c r="X104" s="12" t="s">
        <v>72</v>
      </c>
      <c r="Y104" s="105"/>
    </row>
    <row r="105" spans="1:25" ht="31.5" x14ac:dyDescent="0.2">
      <c r="A105" s="30"/>
      <c r="B105" s="97"/>
      <c r="C105" s="74" t="s">
        <v>211</v>
      </c>
      <c r="D105" s="32" t="s">
        <v>212</v>
      </c>
      <c r="E105" s="33" t="s">
        <v>38</v>
      </c>
      <c r="F105" s="34" t="s">
        <v>202</v>
      </c>
      <c r="G105" s="34">
        <v>3.444</v>
      </c>
      <c r="H105" s="34" t="s">
        <v>213</v>
      </c>
      <c r="I105" s="34">
        <v>2540</v>
      </c>
      <c r="J105" s="35">
        <v>5</v>
      </c>
      <c r="K105" s="36">
        <v>8.1</v>
      </c>
      <c r="L105" s="37">
        <f t="shared" si="7"/>
        <v>286.62469135802468</v>
      </c>
      <c r="M105" s="38">
        <v>7.4</v>
      </c>
      <c r="N105" s="39">
        <v>10.6</v>
      </c>
      <c r="O105" s="40" t="s">
        <v>214</v>
      </c>
      <c r="P105" s="34" t="s">
        <v>131</v>
      </c>
      <c r="Q105" s="34" t="s">
        <v>102</v>
      </c>
      <c r="R105" s="34" t="s">
        <v>17</v>
      </c>
      <c r="S105" s="34"/>
      <c r="T105" s="48"/>
      <c r="U105" s="42">
        <v>109</v>
      </c>
      <c r="V105" s="34"/>
      <c r="W105" s="34">
        <v>64</v>
      </c>
      <c r="X105" s="34" t="s">
        <v>72</v>
      </c>
      <c r="Y105" s="72"/>
    </row>
    <row r="106" spans="1:25" ht="31.5" x14ac:dyDescent="0.2">
      <c r="A106" s="30"/>
      <c r="B106" s="98"/>
      <c r="C106" s="69"/>
      <c r="D106" s="32" t="s">
        <v>212</v>
      </c>
      <c r="E106" s="33" t="s">
        <v>215</v>
      </c>
      <c r="F106" s="34" t="s">
        <v>202</v>
      </c>
      <c r="G106" s="34">
        <v>3.444</v>
      </c>
      <c r="H106" s="34" t="s">
        <v>213</v>
      </c>
      <c r="I106" s="34" t="s">
        <v>216</v>
      </c>
      <c r="J106" s="35" t="s">
        <v>217</v>
      </c>
      <c r="K106" s="43">
        <v>8.1</v>
      </c>
      <c r="L106" s="44">
        <f t="shared" si="7"/>
        <v>286.62469135802468</v>
      </c>
      <c r="M106" s="38">
        <v>7.4</v>
      </c>
      <c r="N106" s="39">
        <v>10.6</v>
      </c>
      <c r="O106" s="40" t="s">
        <v>218</v>
      </c>
      <c r="P106" s="34" t="s">
        <v>131</v>
      </c>
      <c r="Q106" s="34" t="s">
        <v>102</v>
      </c>
      <c r="R106" s="34" t="s">
        <v>17</v>
      </c>
      <c r="S106" s="34" t="s">
        <v>226</v>
      </c>
      <c r="T106" s="49"/>
      <c r="U106" s="42">
        <v>109</v>
      </c>
      <c r="V106" s="34"/>
      <c r="W106" s="34" t="s">
        <v>219</v>
      </c>
      <c r="X106" s="34" t="s">
        <v>23</v>
      </c>
      <c r="Y106" s="72"/>
    </row>
    <row r="107" spans="1:25" ht="31.5" x14ac:dyDescent="0.2">
      <c r="A107" s="30"/>
      <c r="B107" s="98"/>
      <c r="C107" s="69"/>
      <c r="D107" s="32" t="s">
        <v>212</v>
      </c>
      <c r="E107" s="33" t="s">
        <v>220</v>
      </c>
      <c r="F107" s="34" t="s">
        <v>202</v>
      </c>
      <c r="G107" s="34">
        <v>3.444</v>
      </c>
      <c r="H107" s="34" t="s">
        <v>213</v>
      </c>
      <c r="I107" s="34">
        <v>2550</v>
      </c>
      <c r="J107" s="35">
        <v>5</v>
      </c>
      <c r="K107" s="43">
        <v>8</v>
      </c>
      <c r="L107" s="44">
        <f t="shared" si="7"/>
        <v>290.20749999999998</v>
      </c>
      <c r="M107" s="38">
        <v>7.4</v>
      </c>
      <c r="N107" s="39">
        <v>10.6</v>
      </c>
      <c r="O107" s="40" t="s">
        <v>221</v>
      </c>
      <c r="P107" s="34" t="s">
        <v>131</v>
      </c>
      <c r="Q107" s="34" t="s">
        <v>102</v>
      </c>
      <c r="R107" s="34" t="s">
        <v>17</v>
      </c>
      <c r="S107" s="34" t="s">
        <v>227</v>
      </c>
      <c r="T107" s="49"/>
      <c r="U107" s="42">
        <v>108</v>
      </c>
      <c r="V107" s="34"/>
      <c r="W107" s="34">
        <v>64</v>
      </c>
      <c r="X107" s="34" t="s">
        <v>72</v>
      </c>
      <c r="Y107" s="72"/>
    </row>
    <row r="108" spans="1:25" ht="32.25" thickBot="1" x14ac:dyDescent="0.25">
      <c r="A108" s="50"/>
      <c r="B108" s="99"/>
      <c r="C108" s="73"/>
      <c r="D108" s="32" t="s">
        <v>212</v>
      </c>
      <c r="E108" s="33" t="s">
        <v>222</v>
      </c>
      <c r="F108" s="34" t="s">
        <v>202</v>
      </c>
      <c r="G108" s="34">
        <v>3.444</v>
      </c>
      <c r="H108" s="34" t="s">
        <v>213</v>
      </c>
      <c r="I108" s="34" t="s">
        <v>223</v>
      </c>
      <c r="J108" s="35" t="s">
        <v>224</v>
      </c>
      <c r="K108" s="51">
        <v>8</v>
      </c>
      <c r="L108" s="52">
        <f t="shared" si="7"/>
        <v>290.20749999999998</v>
      </c>
      <c r="M108" s="38">
        <v>7.4</v>
      </c>
      <c r="N108" s="39">
        <v>10.6</v>
      </c>
      <c r="O108" s="40" t="s">
        <v>225</v>
      </c>
      <c r="P108" s="34" t="s">
        <v>131</v>
      </c>
      <c r="Q108" s="34" t="s">
        <v>102</v>
      </c>
      <c r="R108" s="34" t="s">
        <v>17</v>
      </c>
      <c r="S108" s="34" t="s">
        <v>227</v>
      </c>
      <c r="T108" s="49"/>
      <c r="U108" s="42">
        <v>108</v>
      </c>
      <c r="V108" s="34"/>
      <c r="W108" s="34" t="s">
        <v>219</v>
      </c>
      <c r="X108" s="34" t="s">
        <v>23</v>
      </c>
      <c r="Y108" s="72"/>
    </row>
    <row r="109" spans="1:25" ht="24" customHeight="1" x14ac:dyDescent="0.2">
      <c r="A109" s="53"/>
      <c r="B109" s="103"/>
      <c r="C109" s="54"/>
      <c r="D109" s="55"/>
      <c r="E109" s="56"/>
      <c r="F109" s="57"/>
      <c r="G109" s="58"/>
      <c r="H109" s="57"/>
      <c r="I109" s="57"/>
      <c r="J109" s="58"/>
      <c r="K109" s="59"/>
      <c r="L109" s="60"/>
      <c r="M109" s="61"/>
      <c r="N109" s="61"/>
      <c r="O109" s="62"/>
      <c r="P109" s="58"/>
      <c r="Q109" s="57"/>
      <c r="R109" s="58"/>
      <c r="S109" s="55"/>
      <c r="T109" s="63"/>
      <c r="U109" s="64"/>
      <c r="V109" s="64"/>
      <c r="W109" s="64"/>
      <c r="X109" s="65"/>
      <c r="Y109" s="72"/>
    </row>
    <row r="110" spans="1:25" x14ac:dyDescent="0.2">
      <c r="Y110" s="66"/>
    </row>
    <row r="111" spans="1:25" x14ac:dyDescent="0.2">
      <c r="B111" s="94" t="s">
        <v>370</v>
      </c>
      <c r="Y111" s="66"/>
    </row>
    <row r="112" spans="1:25" x14ac:dyDescent="0.2">
      <c r="B112" s="94" t="s">
        <v>371</v>
      </c>
      <c r="Y112" s="66"/>
    </row>
    <row r="113" spans="2:25" x14ac:dyDescent="0.2">
      <c r="B113" s="94" t="s">
        <v>372</v>
      </c>
      <c r="Y113" s="66"/>
    </row>
    <row r="114" spans="2:25" x14ac:dyDescent="0.2">
      <c r="B114" s="94" t="s">
        <v>373</v>
      </c>
      <c r="Y114" s="66"/>
    </row>
    <row r="115" spans="2:25" x14ac:dyDescent="0.2">
      <c r="B115" s="94" t="s">
        <v>374</v>
      </c>
      <c r="Y115" s="66"/>
    </row>
    <row r="116" spans="2:25" x14ac:dyDescent="0.2">
      <c r="B116" s="94" t="s">
        <v>375</v>
      </c>
      <c r="Y116" s="66"/>
    </row>
    <row r="117" spans="2:25" x14ac:dyDescent="0.2">
      <c r="B117" s="94" t="s">
        <v>376</v>
      </c>
      <c r="Y117" s="66"/>
    </row>
    <row r="118" spans="2:25" x14ac:dyDescent="0.2">
      <c r="B118" s="94" t="s">
        <v>377</v>
      </c>
      <c r="Y118" s="66"/>
    </row>
    <row r="119" spans="2:25" s="68" customFormat="1" ht="18.75" x14ac:dyDescent="0.4">
      <c r="B119" s="104"/>
    </row>
  </sheetData>
  <sheetProtection formatCells="0" formatColumns="0" formatRows="0" insertColumns="0" insertRows="0" insertHyperlinks="0" deleteColumns="0" deleteRows="0" sort="0" autoFilter="0" pivotTables="0"/>
  <mergeCells count="34">
    <mergeCell ref="Y5:Y8"/>
    <mergeCell ref="D6:D8"/>
    <mergeCell ref="E6:E8"/>
    <mergeCell ref="F6:F8"/>
    <mergeCell ref="G6:G8"/>
    <mergeCell ref="Q6:Q8"/>
    <mergeCell ref="R6:R8"/>
    <mergeCell ref="S6:S8"/>
    <mergeCell ref="T6:T8"/>
    <mergeCell ref="K5:K8"/>
    <mergeCell ref="L5:L8"/>
    <mergeCell ref="M5:M8"/>
    <mergeCell ref="O5:O8"/>
    <mergeCell ref="W5:W8"/>
    <mergeCell ref="V4:V8"/>
    <mergeCell ref="W4:X4"/>
    <mergeCell ref="U4:U8"/>
    <mergeCell ref="X5:X8"/>
    <mergeCell ref="J2:P2"/>
    <mergeCell ref="R2:V2"/>
    <mergeCell ref="S3:X3"/>
    <mergeCell ref="Q4:S5"/>
    <mergeCell ref="T4:T5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N5:N8"/>
  </mergeCells>
  <phoneticPr fontId="2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68BF8C2-25F7-4257-82F2-9558AC18C90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Y109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ba1__x7406_No_x002e_ xmlns="0e71464e-c18d-4729-bfb0-c1df6fda7aa8">OR-00</_x7ba1__x7406_No_x002e_>
    <_x6539__x6b63__x30da__x30fc__x30b8_ xmlns="0e71464e-c18d-4729-bfb0-c1df6fda7aa8" xsi:nil="true"/>
    <lcf76f155ced4ddcb4097134ff3c332f xmlns="0e71464e-c18d-4729-bfb0-c1df6fda7aa8">
      <Terms xmlns="http://schemas.microsoft.com/office/infopath/2007/PartnerControls"/>
    </lcf76f155ced4ddcb4097134ff3c332f>
    <_x5236__x5b9a__x5e74__x6708__x65e5_0 xmlns="0e71464e-c18d-4729-bfb0-c1df6fda7aa8" xsi:nil="true"/>
    <_x30b9__x30c6__x30fc__x30bf__x30b9_ xmlns="0e71464e-c18d-4729-bfb0-c1df6fda7aa8" xsi:nil="true"/>
    <_x5236__x5b9a__x5e74__x6708__x65e5_ xmlns="0e71464e-c18d-4729-bfb0-c1df6fda7aa8" xsi:nil="true"/>
    <_x6982__x8981_ xmlns="0e71464e-c18d-4729-bfb0-c1df6fda7aa8" xsi:nil="true"/>
    <_x4e3b__x7ba1__x90e8__x7f72_ xmlns="0e71464e-c18d-4729-bfb0-c1df6fda7aa8" xsi:nil="true"/>
    <_x7ba1__x7406_No_x002e_0 xmlns="0e71464e-c18d-4729-bfb0-c1df6fda7aa8" xsi:nil="true"/>
    <_x62c5__x5f53__x8005_ xmlns="0e71464e-c18d-4729-bfb0-c1df6fda7aa8" xsi:nil="true"/>
    <TaxCatchAll xmlns="d9dc673b-9e34-4001-b69a-8484e8c1b8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2F68D20C8470498F062CFCCEA0E2F5" ma:contentTypeVersion="" ma:contentTypeDescription="新しいドキュメントを作成します。" ma:contentTypeScope="" ma:versionID="4b5427b8a52a0142b9b2710a13594667">
  <xsd:schema xmlns:xsd="http://www.w3.org/2001/XMLSchema" xmlns:xs="http://www.w3.org/2001/XMLSchema" xmlns:p="http://schemas.microsoft.com/office/2006/metadata/properties" xmlns:ns1="http://schemas.microsoft.com/sharepoint/v3" xmlns:ns2="0e71464e-c18d-4729-bfb0-c1df6fda7aa8" xmlns:ns3="d38c20d5-5c33-4291-9de9-9a4b03835f87" xmlns:ns4="d9dc673b-9e34-4001-b69a-8484e8c1b815" targetNamespace="http://schemas.microsoft.com/office/2006/metadata/properties" ma:root="true" ma:fieldsID="63980f889ef7427cc13513c2c00852b8" ns1:_="" ns2:_="" ns3:_="" ns4:_="">
    <xsd:import namespace="http://schemas.microsoft.com/sharepoint/v3"/>
    <xsd:import namespace="0e71464e-c18d-4729-bfb0-c1df6fda7aa8"/>
    <xsd:import namespace="d38c20d5-5c33-4291-9de9-9a4b03835f87"/>
    <xsd:import namespace="d9dc673b-9e34-4001-b69a-8484e8c1b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1:_dlc_ExpireDateSaved" minOccurs="0"/>
                <xsd:element ref="ns1:_dlc_ExpireDate" minOccurs="0"/>
                <xsd:element ref="ns1:_dlc_Exempt" minOccurs="0"/>
                <xsd:element ref="ns2:_x7ba1__x7406_No_x002e_" minOccurs="0"/>
                <xsd:element ref="ns2:_x5236__x5b9a__x5e74__x6708__x65e5_" minOccurs="0"/>
                <xsd:element ref="ns2:_x30b9__x30c6__x30fc__x30bf__x30b9_" minOccurs="0"/>
                <xsd:element ref="ns2:_x4e3b__x7ba1__x90e8__x7f72_" minOccurs="0"/>
                <xsd:element ref="ns2:_x6539__x6b63__x30da__x30fc__x30b8_" minOccurs="0"/>
                <xsd:element ref="ns2:_x7ba1__x7406_No_x002e_0" minOccurs="0"/>
                <xsd:element ref="ns2:_x5236__x5b9a__x5e74__x6708__x65e5_0" minOccurs="0"/>
                <xsd:element ref="ns2:_x62c5__x5f53__x8005_" minOccurs="0"/>
                <xsd:element ref="ns2:_x6982__x8981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5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26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27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1464e-c18d-4729-bfb0-c1df6fda7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01df557-eeb5-435c-8d7c-77a7fa12a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7ba1__x7406_No_x002e_" ma:index="28" nillable="true" ma:displayName="管理No." ma:default="OR-00" ma:format="Dropdown" ma:internalName="_x7ba1__x7406_No_x002e_">
      <xsd:simpleType>
        <xsd:restriction base="dms:Text">
          <xsd:maxLength value="255"/>
        </xsd:restriction>
      </xsd:simpleType>
    </xsd:element>
    <xsd:element name="_x5236__x5b9a__x5e74__x6708__x65e5_" ma:index="29" nillable="true" ma:displayName="制定年月日" ma:format="DateOnly" ma:internalName="_x5236__x5b9a__x5e74__x6708__x65e5_">
      <xsd:simpleType>
        <xsd:restriction base="dms:DateTime"/>
      </xsd:simpleType>
    </xsd:element>
    <xsd:element name="_x30b9__x30c6__x30fc__x30bf__x30b9_" ma:index="30" nillable="true" ma:displayName="ステータス" ma:format="Dropdown" ma:internalName="_x30b9__x30c6__x30fc__x30bf__x30b9_">
      <xsd:simpleType>
        <xsd:restriction base="dms:Choice">
          <xsd:enumeration value="差し戻し"/>
          <xsd:enumeration value="決済待ち(チーフ)"/>
          <xsd:enumeration value="決済待ち(GM)"/>
          <xsd:enumeration value="決済待ち(室長)"/>
          <xsd:enumeration value="決済完了"/>
        </xsd:restriction>
      </xsd:simpleType>
    </xsd:element>
    <xsd:element name="_x4e3b__x7ba1__x90e8__x7f72_" ma:index="31" nillable="true" ma:displayName="主管部署" ma:format="Dropdown" ma:internalName="_x4e3b__x7ba1__x90e8__x7f72_">
      <xsd:simpleType>
        <xsd:restriction base="dms:Text">
          <xsd:maxLength value="255"/>
        </xsd:restriction>
      </xsd:simpleType>
    </xsd:element>
    <xsd:element name="_x6539__x6b63__x30da__x30fc__x30b8_" ma:index="32" nillable="true" ma:displayName="改正ページ" ma:format="Dropdown" ma:internalName="_x6539__x6b63__x30da__x30fc__x30b8_">
      <xsd:simpleType>
        <xsd:restriction base="dms:Text">
          <xsd:maxLength value="255"/>
        </xsd:restriction>
      </xsd:simpleType>
    </xsd:element>
    <xsd:element name="_x7ba1__x7406_No_x002e_0" ma:index="33" nillable="true" ma:displayName="管理No.  " ma:format="Dropdown" ma:internalName="_x7ba1__x7406_No_x002e_0">
      <xsd:simpleType>
        <xsd:restriction base="dms:Text">
          <xsd:maxLength value="255"/>
        </xsd:restriction>
      </xsd:simpleType>
    </xsd:element>
    <xsd:element name="_x5236__x5b9a__x5e74__x6708__x65e5_0" ma:index="34" nillable="true" ma:displayName="制定年月日　" ma:format="DateOnly" ma:internalName="_x5236__x5b9a__x5e74__x6708__x65e5_0">
      <xsd:simpleType>
        <xsd:restriction base="dms:DateTime"/>
      </xsd:simpleType>
    </xsd:element>
    <xsd:element name="_x62c5__x5f53__x8005_" ma:index="35" nillable="true" ma:displayName="担当者" ma:format="Dropdown" ma:internalName="_x62c5__x5f53__x8005_">
      <xsd:simpleType>
        <xsd:restriction base="dms:Text">
          <xsd:maxLength value="255"/>
        </xsd:restriction>
      </xsd:simpleType>
    </xsd:element>
    <xsd:element name="_x6982__x8981_" ma:index="36" nillable="true" ma:displayName="概要" ma:format="Dropdown" ma:internalName="_x6982__x8981_">
      <xsd:simpleType>
        <xsd:restriction base="dms:Text">
          <xsd:maxLength value="255"/>
        </xsd:restriction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c20d5-5c33-4291-9de9-9a4b03835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c673b-9e34-4001-b69a-8484e8c1b81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60F4356-0045-4BD2-A2D5-D5ACEAA5AC76}" ma:internalName="TaxCatchAll" ma:showField="CatchAllData" ma:web="{d38c20d5-5c33-4291-9de9-9a4b03835f8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73F120-7DCC-4F28-8752-C77AC68FD726}">
  <ds:schemaRefs>
    <ds:schemaRef ds:uri="http://schemas.microsoft.com/office/2006/documentManagement/types"/>
    <ds:schemaRef ds:uri="http://purl.org/dc/elements/1.1/"/>
    <ds:schemaRef ds:uri="0e71464e-c18d-4729-bfb0-c1df6fda7aa8"/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9dc673b-9e34-4001-b69a-8484e8c1b815"/>
    <ds:schemaRef ds:uri="d38c20d5-5c33-4291-9de9-9a4b03835f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1EB79C-7721-4954-8CE4-9C290CC06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B6F28-8A94-47FA-BD74-CB7DC1355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71464e-c18d-4729-bfb0-c1df6fda7aa8"/>
    <ds:schemaRef ds:uri="d38c20d5-5c33-4291-9de9-9a4b03835f87"/>
    <ds:schemaRef ds:uri="d9dc673b-9e34-4001-b69a-8484e8c1b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Rina/田中 里奈</dc:creator>
  <cp:lastModifiedBy>　</cp:lastModifiedBy>
  <dcterms:created xsi:type="dcterms:W3CDTF">2023-06-08T01:29:43Z</dcterms:created>
  <dcterms:modified xsi:type="dcterms:W3CDTF">2024-05-01T01:10:22Z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0x010100542F68D20C8470498F062CFCCEA0E2F5</vt:lpwstr>
  </property>
  <property fmtid="{D5CDD505-2E9C-101B-9397-08002B2CF9AE}" pid="4" name="ItemRetentionFormula">
    <vt:lpwstr/>
  </property>
  <property fmtid="{D5CDD505-2E9C-101B-9397-08002B2CF9AE}" pid="5" name="MediaServiceImageTags">
    <vt:lpwstr/>
  </property>
</Properties>
</file>