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30" windowWidth="15480" windowHeight="5880" activeTab="0"/>
  </bookViews>
  <sheets>
    <sheet name="グラフデータ" sheetId="1" r:id="rId1"/>
    <sheet name="元データ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<sst xmlns="http://schemas.openxmlformats.org/spreadsheetml/2006/main" count="90" uniqueCount="42">
  <si>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東京圏</t>
  </si>
  <si>
    <t>３大都市圏</t>
  </si>
  <si>
    <t>名古屋圏</t>
  </si>
  <si>
    <t>関西圏</t>
  </si>
  <si>
    <t>地方圏</t>
  </si>
  <si>
    <t>　　中枢・中核都市圏</t>
  </si>
  <si>
    <t>　　東京圏</t>
  </si>
  <si>
    <t>　　名古屋圏</t>
  </si>
  <si>
    <t>　　関西圏</t>
  </si>
  <si>
    <t>全国</t>
  </si>
  <si>
    <t>　埼玉県</t>
  </si>
  <si>
    <t>　千葉県</t>
  </si>
  <si>
    <t>　東京都</t>
  </si>
  <si>
    <t>　神奈川県</t>
  </si>
  <si>
    <t>　岐阜県</t>
  </si>
  <si>
    <t>　愛知県</t>
  </si>
  <si>
    <t>　三重県</t>
  </si>
  <si>
    <t>　京都府</t>
  </si>
  <si>
    <t>　大阪府</t>
  </si>
  <si>
    <t>　兵庫県</t>
  </si>
  <si>
    <t>　奈良県</t>
  </si>
  <si>
    <t>1990→2000
（％）</t>
  </si>
  <si>
    <t>人口（2000）
（万人）</t>
  </si>
  <si>
    <t>　　中枢都市圏</t>
  </si>
  <si>
    <t>　　中枢・中核
都市圏</t>
  </si>
  <si>
    <t>　　中枢都市圏
（札幌、仙台、
広島、福岡）</t>
  </si>
  <si>
    <t>三大都市圏及び地方中枢･中核都市圏の人口増加率</t>
  </si>
  <si>
    <t>年</t>
  </si>
  <si>
    <t>（人）</t>
  </si>
  <si>
    <t>人口増加率（％）</t>
  </si>
  <si>
    <t>都市圏における人口増加率(1990→2000年)</t>
  </si>
  <si>
    <t>http://www.stat.go.jp/data/kokusei/index.htm</t>
  </si>
  <si>
    <t>【都市圏における人口増加率(1990→2000年)】</t>
  </si>
  <si>
    <t>http://www.csis.u-tokyo.ac.jp/japanese/research_activities/publications.html</t>
  </si>
  <si>
    <t>出典：</t>
  </si>
  <si>
    <t>URL：</t>
  </si>
  <si>
    <t>備考：</t>
  </si>
  <si>
    <t>総務省統計局「国勢調査報告」</t>
  </si>
  <si>
    <t>時系列データ＞国勢調査 最終報告書　日本の人口　統計表＞[人口・面積]</t>
  </si>
  <si>
    <r>
      <t>東京大学空間情報科学研究センター「日本の都市圏設定基準」(金本、徳岡、</t>
    </r>
    <r>
      <rPr>
        <sz val="11"/>
        <rFont val="ＭＳ Ｐゴシック"/>
        <family val="3"/>
      </rPr>
      <t>2001年</t>
    </r>
    <r>
      <rPr>
        <sz val="11"/>
        <rFont val="ＭＳ Ｐゴシック"/>
        <family val="3"/>
      </rPr>
      <t>)</t>
    </r>
  </si>
  <si>
    <t>論文・著作物等＞ディスカッションペーパー</t>
  </si>
  <si>
    <t>三大都市圏及び地方中枢･中核都市圏の人口と増加率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</si>
</sst>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"/>
    <numFmt numFmtId="178" formatCode="0.0000"/>
    <numFmt numFmtId="179" formatCode="0.000"/>
    <numFmt numFmtId="180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8" fontId="0" fillId="0" borderId="0" xfId="17" applyAlignment="1">
      <alignment/>
    </xf>
    <xf numFmtId="176" fontId="0" fillId="0" borderId="0" xfId="17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Border="1" applyAlignment="1">
      <alignment/>
    </xf>
    <xf numFmtId="176" fontId="0" fillId="0" borderId="5" xfId="17" applyNumberFormat="1" applyBorder="1" applyAlignment="1">
      <alignment/>
    </xf>
    <xf numFmtId="176" fontId="0" fillId="0" borderId="6" xfId="17" applyNumberFormat="1" applyBorder="1" applyAlignment="1">
      <alignment/>
    </xf>
    <xf numFmtId="176" fontId="0" fillId="0" borderId="7" xfId="17" applyNumberFormat="1" applyBorder="1" applyAlignment="1">
      <alignment/>
    </xf>
    <xf numFmtId="176" fontId="0" fillId="0" borderId="8" xfId="17" applyNumberFormat="1" applyBorder="1" applyAlignment="1">
      <alignment/>
    </xf>
    <xf numFmtId="38" fontId="0" fillId="0" borderId="0" xfId="17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6" fontId="0" fillId="0" borderId="0" xfId="17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22">
      <alignment vertical="center"/>
      <protection/>
    </xf>
    <xf numFmtId="0" fontId="0" fillId="0" borderId="0" xfId="22" applyFont="1" applyBorder="1">
      <alignment vertical="center"/>
      <protection/>
    </xf>
    <xf numFmtId="0" fontId="0" fillId="0" borderId="0" xfId="22" applyFont="1" applyFill="1" applyBorder="1">
      <alignment vertical="center"/>
      <protection/>
    </xf>
    <xf numFmtId="0" fontId="0" fillId="0" borderId="0" xfId="22" applyFont="1">
      <alignment vertical="center"/>
      <protection/>
    </xf>
    <xf numFmtId="0" fontId="0" fillId="0" borderId="0" xfId="21" applyFo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2" xfId="21"/>
    <cellStyle name="標準_1-1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50390625" style="0" customWidth="1"/>
    <col min="2" max="2" width="10.75390625" style="0" customWidth="1"/>
    <col min="3" max="3" width="11.875" style="0" customWidth="1"/>
  </cols>
  <sheetData>
    <row r="1" ht="13.5">
      <c r="A1" t="s">
        <v>26</v>
      </c>
    </row>
    <row r="3" ht="13.5">
      <c r="A3" t="s">
        <v>30</v>
      </c>
    </row>
    <row r="4" spans="1:2" ht="13.5">
      <c r="A4" s="23"/>
      <c r="B4" s="23" t="s">
        <v>29</v>
      </c>
    </row>
    <row r="5" spans="1:2" ht="13.5">
      <c r="A5" s="23" t="s">
        <v>1</v>
      </c>
      <c r="B5" s="24">
        <f>+'元データ'!C5/'元データ'!B5*100-100</f>
        <v>3.9786742118869824</v>
      </c>
    </row>
    <row r="6" spans="1:2" ht="13.5">
      <c r="A6" s="23" t="s">
        <v>6</v>
      </c>
      <c r="B6" s="24">
        <f>+'元データ'!C6/'元データ'!B6*100-100</f>
        <v>5.100101262074304</v>
      </c>
    </row>
    <row r="7" spans="1:2" ht="13.5">
      <c r="A7" s="23" t="s">
        <v>7</v>
      </c>
      <c r="B7" s="24">
        <f>+'元データ'!C7/'元データ'!B7*100-100</f>
        <v>4.347551197258383</v>
      </c>
    </row>
    <row r="8" spans="1:2" ht="13.5">
      <c r="A8" s="23" t="s">
        <v>8</v>
      </c>
      <c r="B8" s="24">
        <f>+'元データ'!C8/'元データ'!B8*100-100</f>
        <v>1.795744743327404</v>
      </c>
    </row>
    <row r="9" spans="1:2" ht="13.5">
      <c r="A9" s="23"/>
      <c r="B9" s="24"/>
    </row>
    <row r="10" spans="1:2" ht="13.5">
      <c r="A10" s="23" t="s">
        <v>4</v>
      </c>
      <c r="B10" s="24">
        <f>+'元データ'!C10/'元データ'!B10*100-100</f>
        <v>1.439515639010395</v>
      </c>
    </row>
    <row r="11" spans="1:2" ht="27">
      <c r="A11" s="22" t="s">
        <v>24</v>
      </c>
      <c r="B11" s="24">
        <f>+'元データ'!C11/'元データ'!B11*100-100</f>
        <v>4.6102142344994945</v>
      </c>
    </row>
    <row r="12" spans="1:2" ht="40.5">
      <c r="A12" s="22" t="s">
        <v>25</v>
      </c>
      <c r="B12" s="24">
        <f>+'元データ'!C12/'元データ'!B12*100-100</f>
        <v>9.58167999860349</v>
      </c>
    </row>
    <row r="15" ht="14.25" thickBot="1"/>
    <row r="16" spans="1:3" ht="27.75" thickBot="1">
      <c r="A16" s="18"/>
      <c r="B16" s="19" t="s">
        <v>22</v>
      </c>
      <c r="C16" s="20" t="s">
        <v>21</v>
      </c>
    </row>
    <row r="17" spans="1:3" ht="13.5">
      <c r="A17" s="3" t="s">
        <v>1</v>
      </c>
      <c r="B17" s="7">
        <f>+'元データ'!B34</f>
        <v>6286.9546</v>
      </c>
      <c r="C17" s="11">
        <f>+'元データ'!C34</f>
        <v>3.9786742118869824</v>
      </c>
    </row>
    <row r="18" spans="1:3" ht="13.5">
      <c r="A18" s="4" t="s">
        <v>6</v>
      </c>
      <c r="B18" s="8">
        <f>+'元データ'!B35</f>
        <v>3341.8366</v>
      </c>
      <c r="C18" s="12">
        <f>+'元データ'!C35</f>
        <v>5.100101262074304</v>
      </c>
    </row>
    <row r="19" spans="1:3" ht="13.5">
      <c r="A19" s="4" t="s">
        <v>7</v>
      </c>
      <c r="B19" s="8">
        <f>+'元データ'!B36</f>
        <v>1100.8339</v>
      </c>
      <c r="C19" s="12">
        <f>+'元データ'!C36</f>
        <v>4.347551197258383</v>
      </c>
    </row>
    <row r="20" spans="1:3" ht="14.25" thickBot="1">
      <c r="A20" s="5" t="s">
        <v>8</v>
      </c>
      <c r="B20" s="9">
        <f>+'元データ'!B37</f>
        <v>1844.2841</v>
      </c>
      <c r="C20" s="13">
        <f>+'元データ'!C37</f>
        <v>1.795744743327404</v>
      </c>
    </row>
    <row r="21" spans="1:3" ht="13.5">
      <c r="A21" s="3" t="s">
        <v>4</v>
      </c>
      <c r="B21" s="7">
        <f>+'元データ'!B38</f>
        <v>6405.6297</v>
      </c>
      <c r="C21" s="11">
        <f>+'元データ'!C38</f>
        <v>1.439515639010395</v>
      </c>
    </row>
    <row r="22" spans="1:3" ht="13.5">
      <c r="A22" s="4" t="s">
        <v>5</v>
      </c>
      <c r="B22" s="8">
        <f>+'元データ'!B39</f>
        <v>3080.6458</v>
      </c>
      <c r="C22" s="12">
        <f>+'元データ'!C39</f>
        <v>4.6102142344994945</v>
      </c>
    </row>
    <row r="23" spans="1:3" ht="14.25" thickBot="1">
      <c r="A23" s="5" t="s">
        <v>23</v>
      </c>
      <c r="B23" s="9">
        <f>+'元データ'!B40</f>
        <v>772.1249</v>
      </c>
      <c r="C23" s="13">
        <f>+'元データ'!C40</f>
        <v>9.58167999860349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1" sqref="A1"/>
    </sheetView>
  </sheetViews>
  <sheetFormatPr defaultColWidth="9.00390625" defaultRowHeight="13.5"/>
  <cols>
    <col min="1" max="1" width="34.00390625" style="0" bestFit="1" customWidth="1"/>
    <col min="2" max="3" width="11.375" style="0" bestFit="1" customWidth="1"/>
    <col min="6" max="6" width="18.875" style="0" customWidth="1"/>
    <col min="7" max="7" width="11.25390625" style="0" customWidth="1"/>
    <col min="8" max="8" width="11.375" style="0" customWidth="1"/>
  </cols>
  <sheetData>
    <row r="1" ht="13.5">
      <c r="A1" t="s">
        <v>41</v>
      </c>
    </row>
    <row r="3" spans="1:3" ht="13.5">
      <c r="A3" s="23"/>
      <c r="B3" s="23"/>
      <c r="C3" s="25" t="s">
        <v>27</v>
      </c>
    </row>
    <row r="4" spans="2:3" ht="13.5">
      <c r="B4" s="23">
        <v>1990</v>
      </c>
      <c r="C4" s="23">
        <v>2000</v>
      </c>
    </row>
    <row r="5" spans="1:4" ht="13.5">
      <c r="A5" s="16" t="s">
        <v>1</v>
      </c>
      <c r="B5" s="15">
        <f>SUM(B6:B8)</f>
        <v>60463885</v>
      </c>
      <c r="C5" s="15">
        <f>SUM(C6:C8)</f>
        <v>62869546</v>
      </c>
      <c r="D5" t="s">
        <v>28</v>
      </c>
    </row>
    <row r="6" spans="1:4" ht="13.5">
      <c r="A6" s="16" t="s">
        <v>6</v>
      </c>
      <c r="B6" s="15">
        <f>+B16</f>
        <v>31796702</v>
      </c>
      <c r="C6" s="15">
        <f>+C16</f>
        <v>33418366</v>
      </c>
      <c r="D6" t="s">
        <v>28</v>
      </c>
    </row>
    <row r="7" spans="1:4" ht="13.5">
      <c r="A7" s="16" t="s">
        <v>7</v>
      </c>
      <c r="B7" s="15">
        <f>+B22</f>
        <v>10549686</v>
      </c>
      <c r="C7" s="15">
        <f>+C22</f>
        <v>11008339</v>
      </c>
      <c r="D7" t="s">
        <v>28</v>
      </c>
    </row>
    <row r="8" spans="1:4" ht="13.5">
      <c r="A8" s="16" t="s">
        <v>8</v>
      </c>
      <c r="B8" s="15">
        <f>+B27</f>
        <v>18117497</v>
      </c>
      <c r="C8" s="15">
        <f>+C27</f>
        <v>18442841</v>
      </c>
      <c r="D8" t="s">
        <v>28</v>
      </c>
    </row>
    <row r="9" spans="1:3" ht="13.5">
      <c r="A9" s="16"/>
      <c r="B9" s="15"/>
      <c r="C9" s="15"/>
    </row>
    <row r="10" spans="1:4" ht="13.5">
      <c r="A10" s="16" t="s">
        <v>4</v>
      </c>
      <c r="B10" s="15">
        <f>+B14-B5</f>
        <v>63147282</v>
      </c>
      <c r="C10" s="15">
        <f>+C14-C5</f>
        <v>64056297</v>
      </c>
      <c r="D10" t="s">
        <v>28</v>
      </c>
    </row>
    <row r="11" spans="1:4" ht="27">
      <c r="A11" s="17" t="s">
        <v>24</v>
      </c>
      <c r="B11" s="15">
        <v>29448805</v>
      </c>
      <c r="C11" s="15">
        <v>30806458</v>
      </c>
      <c r="D11" t="s">
        <v>28</v>
      </c>
    </row>
    <row r="12" spans="1:4" ht="40.5">
      <c r="A12" s="22" t="s">
        <v>25</v>
      </c>
      <c r="B12" s="15">
        <v>7046113</v>
      </c>
      <c r="C12" s="15">
        <v>7721249</v>
      </c>
      <c r="D12" t="s">
        <v>28</v>
      </c>
    </row>
    <row r="13" spans="1:3" ht="13.5">
      <c r="A13" s="23"/>
      <c r="B13" s="15"/>
      <c r="C13" s="15"/>
    </row>
    <row r="14" spans="1:4" ht="13.5">
      <c r="A14" s="23" t="s">
        <v>9</v>
      </c>
      <c r="B14" s="15">
        <v>123611167</v>
      </c>
      <c r="C14" s="15">
        <v>126925843</v>
      </c>
      <c r="D14" t="s">
        <v>28</v>
      </c>
    </row>
    <row r="15" spans="2:4" ht="13.5">
      <c r="B15" s="1"/>
      <c r="C15" s="1"/>
      <c r="D15" t="s">
        <v>28</v>
      </c>
    </row>
    <row r="16" spans="1:4" ht="13.5">
      <c r="A16" t="s">
        <v>0</v>
      </c>
      <c r="B16" s="1">
        <f>SUM(B17:B20)</f>
        <v>31796702</v>
      </c>
      <c r="C16" s="1">
        <f>SUM(C17:C20)</f>
        <v>33418366</v>
      </c>
      <c r="D16" t="s">
        <v>28</v>
      </c>
    </row>
    <row r="17" spans="1:4" ht="13.5">
      <c r="A17" t="s">
        <v>10</v>
      </c>
      <c r="B17" s="1">
        <v>6405319</v>
      </c>
      <c r="C17" s="1">
        <v>6938006</v>
      </c>
      <c r="D17" t="s">
        <v>28</v>
      </c>
    </row>
    <row r="18" spans="1:4" ht="13.5">
      <c r="A18" t="s">
        <v>11</v>
      </c>
      <c r="B18" s="1">
        <v>5555429</v>
      </c>
      <c r="C18" s="1">
        <v>5926285</v>
      </c>
      <c r="D18" t="s">
        <v>28</v>
      </c>
    </row>
    <row r="19" spans="1:4" ht="13.5">
      <c r="A19" t="s">
        <v>12</v>
      </c>
      <c r="B19" s="1">
        <v>11855563</v>
      </c>
      <c r="C19" s="1">
        <v>12064101</v>
      </c>
      <c r="D19" t="s">
        <v>28</v>
      </c>
    </row>
    <row r="20" spans="1:4" ht="13.5">
      <c r="A20" t="s">
        <v>13</v>
      </c>
      <c r="B20" s="1">
        <v>7980391</v>
      </c>
      <c r="C20" s="1">
        <v>8489974</v>
      </c>
      <c r="D20" t="s">
        <v>28</v>
      </c>
    </row>
    <row r="21" spans="2:3" ht="13.5">
      <c r="B21" s="1"/>
      <c r="C21" s="1"/>
    </row>
    <row r="22" spans="1:4" ht="13.5">
      <c r="A22" t="s">
        <v>2</v>
      </c>
      <c r="B22" s="1">
        <f>SUM(B23:B25)</f>
        <v>10549686</v>
      </c>
      <c r="C22" s="1">
        <f>SUM(C23:C25)</f>
        <v>11008339</v>
      </c>
      <c r="D22" t="s">
        <v>28</v>
      </c>
    </row>
    <row r="23" spans="1:4" ht="13.5">
      <c r="A23" t="s">
        <v>14</v>
      </c>
      <c r="B23" s="1">
        <v>2066569</v>
      </c>
      <c r="C23" s="1">
        <v>2107700</v>
      </c>
      <c r="D23" t="s">
        <v>28</v>
      </c>
    </row>
    <row r="24" spans="1:4" ht="13.5">
      <c r="A24" t="s">
        <v>15</v>
      </c>
      <c r="B24" s="1">
        <v>6690603</v>
      </c>
      <c r="C24" s="1">
        <v>7043300</v>
      </c>
      <c r="D24" t="s">
        <v>28</v>
      </c>
    </row>
    <row r="25" spans="1:4" ht="13.5">
      <c r="A25" t="s">
        <v>16</v>
      </c>
      <c r="B25" s="1">
        <v>1792514</v>
      </c>
      <c r="C25" s="1">
        <v>1857339</v>
      </c>
      <c r="D25" t="s">
        <v>28</v>
      </c>
    </row>
    <row r="26" spans="2:3" ht="13.5">
      <c r="B26" s="1"/>
      <c r="C26" s="1"/>
    </row>
    <row r="27" spans="1:4" ht="13.5">
      <c r="A27" t="s">
        <v>3</v>
      </c>
      <c r="B27" s="1">
        <f>SUM(B28:B31)</f>
        <v>18117497</v>
      </c>
      <c r="C27" s="1">
        <f>SUM(C28:C31)</f>
        <v>18442841</v>
      </c>
      <c r="D27" t="s">
        <v>28</v>
      </c>
    </row>
    <row r="28" spans="1:4" ht="13.5">
      <c r="A28" t="s">
        <v>17</v>
      </c>
      <c r="B28" s="1">
        <v>2602460</v>
      </c>
      <c r="C28" s="1">
        <v>2644391</v>
      </c>
      <c r="D28" t="s">
        <v>28</v>
      </c>
    </row>
    <row r="29" spans="1:4" ht="13.5">
      <c r="A29" t="s">
        <v>18</v>
      </c>
      <c r="B29" s="1">
        <v>8734516</v>
      </c>
      <c r="C29" s="1">
        <v>8805081</v>
      </c>
      <c r="D29" t="s">
        <v>28</v>
      </c>
    </row>
    <row r="30" spans="1:4" ht="13.5">
      <c r="A30" t="s">
        <v>19</v>
      </c>
      <c r="B30" s="1">
        <v>5405040</v>
      </c>
      <c r="C30" s="1">
        <v>5550574</v>
      </c>
      <c r="D30" t="s">
        <v>28</v>
      </c>
    </row>
    <row r="31" spans="1:4" ht="13.5">
      <c r="A31" t="s">
        <v>20</v>
      </c>
      <c r="B31" s="1">
        <v>1375481</v>
      </c>
      <c r="C31" s="1">
        <v>1442795</v>
      </c>
      <c r="D31" t="s">
        <v>28</v>
      </c>
    </row>
    <row r="32" spans="2:4" ht="14.25" thickBot="1">
      <c r="B32" s="1"/>
      <c r="C32" s="1"/>
      <c r="D32" s="2"/>
    </row>
    <row r="33" spans="1:3" s="21" customFormat="1" ht="27.75" thickBot="1">
      <c r="A33" s="18"/>
      <c r="B33" s="19" t="s">
        <v>22</v>
      </c>
      <c r="C33" s="20" t="s">
        <v>21</v>
      </c>
    </row>
    <row r="34" spans="1:3" ht="13.5">
      <c r="A34" s="3" t="s">
        <v>1</v>
      </c>
      <c r="B34" s="7">
        <f>+C5/10000</f>
        <v>6286.9546</v>
      </c>
      <c r="C34" s="11">
        <f>+グラフデータ!B5</f>
        <v>3.9786742118869824</v>
      </c>
    </row>
    <row r="35" spans="1:3" ht="13.5">
      <c r="A35" s="4" t="s">
        <v>6</v>
      </c>
      <c r="B35" s="8">
        <f>+C6/10000</f>
        <v>3341.8366</v>
      </c>
      <c r="C35" s="12">
        <f>+グラフデータ!B6</f>
        <v>5.100101262074304</v>
      </c>
    </row>
    <row r="36" spans="1:3" ht="13.5">
      <c r="A36" s="4" t="s">
        <v>7</v>
      </c>
      <c r="B36" s="8">
        <f>+C7/10000</f>
        <v>1100.8339</v>
      </c>
      <c r="C36" s="12">
        <f>+グラフデータ!B7</f>
        <v>4.347551197258383</v>
      </c>
    </row>
    <row r="37" spans="1:3" ht="14.25" thickBot="1">
      <c r="A37" s="5" t="s">
        <v>8</v>
      </c>
      <c r="B37" s="9">
        <f>+C8/10000</f>
        <v>1844.2841</v>
      </c>
      <c r="C37" s="13">
        <f>+グラフデータ!B8</f>
        <v>1.795744743327404</v>
      </c>
    </row>
    <row r="38" spans="1:3" ht="13.5">
      <c r="A38" s="3" t="s">
        <v>4</v>
      </c>
      <c r="B38" s="7">
        <f>+C10/10000</f>
        <v>6405.6297</v>
      </c>
      <c r="C38" s="11">
        <f>+グラフデータ!B10</f>
        <v>1.439515639010395</v>
      </c>
    </row>
    <row r="39" spans="1:3" ht="13.5">
      <c r="A39" s="4" t="s">
        <v>5</v>
      </c>
      <c r="B39" s="8">
        <f>+C11/10000</f>
        <v>3080.6458</v>
      </c>
      <c r="C39" s="12">
        <f>+グラフデータ!B11</f>
        <v>4.6102142344994945</v>
      </c>
    </row>
    <row r="40" spans="1:3" ht="14.25" thickBot="1">
      <c r="A40" s="5" t="s">
        <v>23</v>
      </c>
      <c r="B40" s="9">
        <f>+C12/10000</f>
        <v>772.1249</v>
      </c>
      <c r="C40" s="13">
        <f>+グラフデータ!B12</f>
        <v>9.58167999860349</v>
      </c>
    </row>
    <row r="41" spans="1:3" ht="14.25" hidden="1" thickBot="1">
      <c r="A41" s="6" t="s">
        <v>9</v>
      </c>
      <c r="B41" s="10">
        <f>+C14/10000</f>
        <v>12692.5843</v>
      </c>
      <c r="C41" s="14" t="str">
        <f>+D14</f>
        <v>（人）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6" customWidth="1"/>
  </cols>
  <sheetData>
    <row r="1" ht="13.5">
      <c r="A1" t="s">
        <v>26</v>
      </c>
    </row>
    <row r="2" ht="13.5">
      <c r="A2"/>
    </row>
    <row r="3" ht="13.5">
      <c r="A3" t="s">
        <v>32</v>
      </c>
    </row>
    <row r="5" spans="1:2" ht="13.5">
      <c r="A5" s="30" t="s">
        <v>34</v>
      </c>
      <c r="B5" s="27" t="s">
        <v>37</v>
      </c>
    </row>
    <row r="6" spans="1:2" ht="13.5">
      <c r="A6" s="30" t="s">
        <v>35</v>
      </c>
      <c r="B6" s="27" t="s">
        <v>31</v>
      </c>
    </row>
    <row r="7" spans="1:2" ht="13.5">
      <c r="A7" s="30" t="s">
        <v>36</v>
      </c>
      <c r="B7" s="28" t="s">
        <v>38</v>
      </c>
    </row>
    <row r="9" spans="1:2" ht="13.5">
      <c r="A9" s="30" t="s">
        <v>34</v>
      </c>
      <c r="B9" s="29" t="s">
        <v>39</v>
      </c>
    </row>
    <row r="10" spans="1:2" ht="13.5">
      <c r="A10" s="30" t="s">
        <v>35</v>
      </c>
      <c r="B10" s="29" t="s">
        <v>33</v>
      </c>
    </row>
    <row r="11" spans="1:2" ht="13.5">
      <c r="A11" s="30" t="s">
        <v>36</v>
      </c>
      <c r="B11" s="29" t="s">
        <v>40</v>
      </c>
    </row>
    <row r="16" ht="13.5">
      <c r="A16" s="30"/>
    </row>
    <row r="17" ht="13.5">
      <c r="A17" s="30"/>
    </row>
    <row r="18" ht="13.5">
      <c r="A18" s="3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2005-03-15T11:51:54Z</cp:lastPrinted>
  <dcterms:created xsi:type="dcterms:W3CDTF">2005-03-09T15:37:21Z</dcterms:created>
  <dcterms:modified xsi:type="dcterms:W3CDTF">2005-03-10T20:47:28Z</dcterms:modified>
  <cp:category/>
  <cp:version/>
  <cp:contentType/>
  <cp:contentStatus/>
</cp:coreProperties>
</file>