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7_予算第二係\係長フォルダ\R05①要求関係\06 行政事業レビュー\基金シート\220513_令和4年基金シート等の作成・公表について\12作業\"/>
    </mc:Choice>
  </mc:AlternateContent>
  <bookViews>
    <workbookView xWindow="0" yWindow="0" windowWidth="20490" windowHeight="7920" tabRatio="774"/>
  </bookViews>
  <sheets>
    <sheet name="総括表A（基礎情報）" sheetId="7" r:id="rId1"/>
    <sheet name="総括表B（執行実績等）" sheetId="5" r:id="rId2"/>
  </sheets>
  <definedNames>
    <definedName name="_xlnm._FilterDatabase" localSheetId="1" hidden="1">'総括表B（執行実績等）'!$A$1:$Y$11</definedName>
    <definedName name="_xlnm.Print_Area" localSheetId="0">'総括表A（基礎情報）'!$A$1:$S$8</definedName>
    <definedName name="_xlnm.Print_Area" localSheetId="1">'総括表B（執行実績等）'!$A$1:$X$22</definedName>
  </definedNames>
  <calcPr calcId="162913"/>
</workbook>
</file>

<file path=xl/calcChain.xml><?xml version="1.0" encoding="utf-8"?>
<calcChain xmlns="http://schemas.openxmlformats.org/spreadsheetml/2006/main">
  <c r="N8" i="5" l="1"/>
  <c r="O8" i="5" s="1"/>
  <c r="P11" i="5" l="1"/>
  <c r="P10" i="5"/>
  <c r="W10" i="5" l="1"/>
  <c r="G10" i="5"/>
  <c r="H10" i="5"/>
  <c r="I10" i="5"/>
  <c r="K10" i="5"/>
  <c r="D7" i="7" l="1"/>
  <c r="W11" i="5" l="1"/>
  <c r="V11" i="5"/>
  <c r="U11" i="5"/>
  <c r="T11" i="5"/>
  <c r="S11" i="5"/>
  <c r="R11" i="5"/>
  <c r="Q11" i="5"/>
  <c r="V10" i="5"/>
  <c r="U10" i="5"/>
  <c r="T10" i="5"/>
  <c r="S10" i="5"/>
  <c r="R10" i="5"/>
  <c r="Q10" i="5"/>
  <c r="M10" i="5"/>
  <c r="F10" i="5"/>
  <c r="E10" i="5"/>
  <c r="D10" i="5"/>
  <c r="C10" i="5"/>
  <c r="L10" i="5" l="1"/>
  <c r="N23" i="5" s="1"/>
  <c r="N10" i="5" l="1"/>
  <c r="O10" i="5"/>
</calcChain>
</file>

<file path=xl/sharedStrings.xml><?xml version="1.0" encoding="utf-8"?>
<sst xmlns="http://schemas.openxmlformats.org/spreadsheetml/2006/main" count="121" uniqueCount="90">
  <si>
    <t>事業終了予定時期</t>
    <rPh sb="0" eb="2">
      <t>ジギョウ</t>
    </rPh>
    <rPh sb="2" eb="4">
      <t>シュウリョウ</t>
    </rPh>
    <rPh sb="4" eb="6">
      <t>ヨテイ</t>
    </rPh>
    <rPh sb="6" eb="8">
      <t>ジキ</t>
    </rPh>
    <phoneticPr fontId="1"/>
  </si>
  <si>
    <t>事業形態</t>
    <rPh sb="0" eb="2">
      <t>ジギョウ</t>
    </rPh>
    <rPh sb="2" eb="4">
      <t>ケイタイ</t>
    </rPh>
    <phoneticPr fontId="1"/>
  </si>
  <si>
    <t>26年度</t>
    <rPh sb="2" eb="4">
      <t>ネンド</t>
    </rPh>
    <phoneticPr fontId="1"/>
  </si>
  <si>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</si>
  <si>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</si>
  <si>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</si>
  <si>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</si>
  <si>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26　年　度　収　入　支　出</t>
    <rPh sb="3" eb="4">
      <t>トシ</t>
    </rPh>
    <rPh sb="5" eb="6">
      <t>ド</t>
    </rPh>
    <rPh sb="7" eb="8">
      <t>オサム</t>
    </rPh>
    <rPh sb="9" eb="10">
      <t>イ</t>
    </rPh>
    <rPh sb="11" eb="12">
      <t>シ</t>
    </rPh>
    <rPh sb="13" eb="14">
      <t>デ</t>
    </rPh>
    <phoneticPr fontId="1"/>
  </si>
  <si>
    <t>うち
国費相当額</t>
    <rPh sb="3" eb="5">
      <t>コクヒ</t>
    </rPh>
    <rPh sb="5" eb="7">
      <t>ソウトウ</t>
    </rPh>
    <rPh sb="7" eb="8">
      <t>ガク</t>
    </rPh>
    <phoneticPr fontId="1"/>
  </si>
  <si>
    <t>国費相当額</t>
    <phoneticPr fontId="1"/>
  </si>
  <si>
    <t>25年度末基金残高
（ａ）</t>
    <rPh sb="2" eb="4">
      <t>ネンド</t>
    </rPh>
    <rPh sb="4" eb="5">
      <t>マツ</t>
    </rPh>
    <rPh sb="5" eb="7">
      <t>キキン</t>
    </rPh>
    <rPh sb="7" eb="9">
      <t>ザンダカ</t>
    </rPh>
    <phoneticPr fontId="1"/>
  </si>
  <si>
    <t>収　入（ｂ）</t>
    <rPh sb="0" eb="1">
      <t>オサム</t>
    </rPh>
    <rPh sb="2" eb="3">
      <t>イ</t>
    </rPh>
    <phoneticPr fontId="1"/>
  </si>
  <si>
    <t>支　出（ｃ）</t>
    <rPh sb="0" eb="1">
      <t>シ</t>
    </rPh>
    <rPh sb="2" eb="3">
      <t>デ</t>
    </rPh>
    <phoneticPr fontId="1"/>
  </si>
  <si>
    <t>26年度末基金残高
(ｅ=ａ+ｂ-ｃ-ｄ)</t>
    <rPh sb="2" eb="4">
      <t>ネンド</t>
    </rPh>
    <rPh sb="4" eb="5">
      <t>マツ</t>
    </rPh>
    <rPh sb="5" eb="7">
      <t>キキン</t>
    </rPh>
    <rPh sb="7" eb="9">
      <t>ザンダカ</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</si>
  <si>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</si>
  <si>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</si>
  <si>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</si>
  <si>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</si>
  <si>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</si>
  <si>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</si>
  <si>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取崩し型</t>
    <rPh sb="0" eb="2">
      <t>トリクズ</t>
    </rPh>
    <rPh sb="3" eb="4">
      <t>ガタ</t>
    </rPh>
    <phoneticPr fontId="1"/>
  </si>
  <si>
    <t>補助</t>
    <rPh sb="0" eb="2">
      <t>ホジョ</t>
    </rPh>
    <phoneticPr fontId="1"/>
  </si>
  <si>
    <t>26年度　事業実施決定等</t>
    <rPh sb="2" eb="4">
      <t>ネンド</t>
    </rPh>
    <rPh sb="5" eb="7">
      <t>ジギョウ</t>
    </rPh>
    <rPh sb="7" eb="9">
      <t>ジッシ</t>
    </rPh>
    <rPh sb="9" eb="11">
      <t>ケッテイ</t>
    </rPh>
    <rPh sb="11" eb="12">
      <t>トウ</t>
    </rPh>
    <phoneticPr fontId="1"/>
  </si>
  <si>
    <t>成果実績</t>
    <rPh sb="0" eb="2">
      <t>セイカ</t>
    </rPh>
    <rPh sb="2" eb="4">
      <t>ジッセキ</t>
    </rPh>
    <phoneticPr fontId="1"/>
  </si>
  <si>
    <t>目標値</t>
    <rPh sb="0" eb="3">
      <t>モクヒョウチ</t>
    </rPh>
    <phoneticPr fontId="1"/>
  </si>
  <si>
    <t>達成度</t>
    <rPh sb="0" eb="2">
      <t>タッセイ</t>
    </rPh>
    <rPh sb="2" eb="3">
      <t>ド</t>
    </rPh>
    <phoneticPr fontId="1"/>
  </si>
  <si>
    <t>合　　　計</t>
    <rPh sb="0" eb="1">
      <t>ア</t>
    </rPh>
    <rPh sb="4" eb="5">
      <t>ケイ</t>
    </rPh>
    <phoneticPr fontId="1"/>
  </si>
  <si>
    <t>26年度末　貸付残高等</t>
    <rPh sb="2" eb="4">
      <t>ネンド</t>
    </rPh>
    <rPh sb="4" eb="5">
      <t>マツ</t>
    </rPh>
    <rPh sb="6" eb="8">
      <t>カシツ</t>
    </rPh>
    <rPh sb="8" eb="10">
      <t>ザンダカ</t>
    </rPh>
    <rPh sb="10" eb="11">
      <t>トウ</t>
    </rPh>
    <phoneticPr fontId="1"/>
  </si>
  <si>
    <t>備　　考</t>
    <rPh sb="0" eb="1">
      <t>ビ</t>
    </rPh>
    <rPh sb="3" eb="4">
      <t>コウ</t>
    </rPh>
    <phoneticPr fontId="1"/>
  </si>
  <si>
    <t>活動指標</t>
    <rPh sb="0" eb="2">
      <t>カツドウ</t>
    </rPh>
    <rPh sb="2" eb="4">
      <t>シヒョウ</t>
    </rPh>
    <phoneticPr fontId="1"/>
  </si>
  <si>
    <t>活動実績</t>
    <rPh sb="0" eb="2">
      <t>カツドウ</t>
    </rPh>
    <rPh sb="2" eb="4">
      <t>ジッセキ</t>
    </rPh>
    <phoneticPr fontId="1"/>
  </si>
  <si>
    <t>成果目標</t>
    <rPh sb="0" eb="2">
      <t>セイカ</t>
    </rPh>
    <rPh sb="2" eb="4">
      <t>モクヒョウ</t>
    </rPh>
    <phoneticPr fontId="1"/>
  </si>
  <si>
    <t>成果目標及び成果実績</t>
    <rPh sb="0" eb="2">
      <t>セイカ</t>
    </rPh>
    <rPh sb="2" eb="4">
      <t>モクヒョウ</t>
    </rPh>
    <rPh sb="4" eb="5">
      <t>オヨ</t>
    </rPh>
    <rPh sb="6" eb="8">
      <t>セイカ</t>
    </rPh>
    <rPh sb="8" eb="10">
      <t>ジッセキ</t>
    </rPh>
    <phoneticPr fontId="1"/>
  </si>
  <si>
    <t>目標値</t>
    <phoneticPr fontId="1"/>
  </si>
  <si>
    <t>活動指標及び活動実績</t>
    <rPh sb="0" eb="2">
      <t>カツドウ</t>
    </rPh>
    <rPh sb="2" eb="4">
      <t>シヒョウ</t>
    </rPh>
    <rPh sb="4" eb="5">
      <t>オヨ</t>
    </rPh>
    <rPh sb="6" eb="8">
      <t>カツドウ</t>
    </rPh>
    <rPh sb="8" eb="10">
      <t>ジッセキ</t>
    </rPh>
    <phoneticPr fontId="1"/>
  </si>
  <si>
    <t>平成26年度末基金造成団体数</t>
    <rPh sb="9" eb="11">
      <t>ゾウセイ</t>
    </rPh>
    <rPh sb="11" eb="13">
      <t>ダンタイ</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</si>
  <si>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</si>
  <si>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合　　　計</t>
    <rPh sb="0" eb="1">
      <t>ア</t>
    </rPh>
    <rPh sb="4" eb="5">
      <t>ケイ</t>
    </rPh>
    <phoneticPr fontId="1"/>
  </si>
  <si>
    <t>26年度
国庫返納額
（ｄ）</t>
    <rPh sb="2" eb="4">
      <t>ネンド</t>
    </rPh>
    <rPh sb="7" eb="9">
      <t>ヘンノウ</t>
    </rPh>
    <phoneticPr fontId="1"/>
  </si>
  <si>
    <t>基金方式の必要性</t>
    <rPh sb="0" eb="2">
      <t>キキン</t>
    </rPh>
    <rPh sb="2" eb="4">
      <t>ホウシキ</t>
    </rPh>
    <rPh sb="5" eb="8">
      <t>ヒツヨウセイ</t>
    </rPh>
    <phoneticPr fontId="1"/>
  </si>
  <si>
    <t>当初見込み</t>
    <rPh sb="0" eb="2">
      <t>トウショ</t>
    </rPh>
    <rPh sb="2" eb="4">
      <t>ミコ</t>
    </rPh>
    <phoneticPr fontId="1"/>
  </si>
  <si>
    <t>補助金適正化法適用の有無</t>
    <rPh sb="0" eb="3">
      <t>ホジョキン</t>
    </rPh>
    <rPh sb="3" eb="6">
      <t>テキセイカ</t>
    </rPh>
    <rPh sb="6" eb="7">
      <t>ホウ</t>
    </rPh>
    <rPh sb="7" eb="9">
      <t>テキヨウ</t>
    </rPh>
    <rPh sb="10" eb="12">
      <t>ウム</t>
    </rPh>
    <phoneticPr fontId="1"/>
  </si>
  <si>
    <t>当初</t>
    <rPh sb="0" eb="2">
      <t>トウショ</t>
    </rPh>
    <phoneticPr fontId="1"/>
  </si>
  <si>
    <t>補正</t>
    <rPh sb="0" eb="2">
      <t>ホセイ</t>
    </rPh>
    <phoneticPr fontId="1"/>
  </si>
  <si>
    <t>その他</t>
    <rPh sb="2" eb="3">
      <t>タ</t>
    </rPh>
    <phoneticPr fontId="1"/>
  </si>
  <si>
    <t>（単位：　　 　　）</t>
    <rPh sb="1" eb="3">
      <t>タンイ</t>
    </rPh>
    <phoneticPr fontId="1"/>
  </si>
  <si>
    <t>運営形態</t>
    <rPh sb="0" eb="2">
      <t>ウンエイ</t>
    </rPh>
    <rPh sb="2" eb="4">
      <t>ケイタイ</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</si>
  <si>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</si>
  <si>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</si>
  <si>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</si>
  <si>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</si>
  <si>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</si>
  <si>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</si>
  <si>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</si>
  <si>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</si>
  <si>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</si>
  <si>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</si>
  <si>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</si>
  <si>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</si>
  <si>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</si>
  <si>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</si>
  <si>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</si>
  <si>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</si>
  <si>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</si>
  <si>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</si>
  <si>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</si>
  <si>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会計区分（※）</t>
    <rPh sb="0" eb="2">
      <t>カイケイ</t>
    </rPh>
    <rPh sb="2" eb="4">
      <t>クブン</t>
    </rPh>
    <phoneticPr fontId="1"/>
  </si>
  <si>
    <t>①・②</t>
    <phoneticPr fontId="1"/>
  </si>
  <si>
    <t>①法律の根拠のあるもの
②不確実な事故等の発生に応じて資金を交付する事業
③資金の回収を見込んで貸付等を行う事業
④事業の進捗が他の事業の進捗に依存するもの
⑤その他
　該当する理由等も記載</t>
    <rPh sb="1" eb="3">
      <t>ホウリツ</t>
    </rPh>
    <rPh sb="4" eb="6">
      <t>コンキョ</t>
    </rPh>
    <rPh sb="13" eb="16">
      <t>フカクジツ</t>
    </rPh>
    <rPh sb="17" eb="19">
      <t>ジコ</t>
    </rPh>
    <rPh sb="19" eb="20">
      <t>トウ</t>
    </rPh>
    <rPh sb="21" eb="23">
      <t>ハッセイ</t>
    </rPh>
    <rPh sb="24" eb="25">
      <t>オウ</t>
    </rPh>
    <rPh sb="27" eb="29">
      <t>シキン</t>
    </rPh>
    <rPh sb="30" eb="32">
      <t>コウフ</t>
    </rPh>
    <rPh sb="34" eb="36">
      <t>ジギョウ</t>
    </rPh>
    <rPh sb="38" eb="40">
      <t>シキン</t>
    </rPh>
    <rPh sb="41" eb="43">
      <t>カイシュウ</t>
    </rPh>
    <rPh sb="44" eb="46">
      <t>ミコ</t>
    </rPh>
    <rPh sb="48" eb="50">
      <t>カシツケ</t>
    </rPh>
    <rPh sb="50" eb="51">
      <t>トウ</t>
    </rPh>
    <rPh sb="52" eb="53">
      <t>オコナ</t>
    </rPh>
    <rPh sb="54" eb="56">
      <t>ジギョウ</t>
    </rPh>
    <rPh sb="58" eb="60">
      <t>ジギョウ</t>
    </rPh>
    <rPh sb="61" eb="63">
      <t>シンチョク</t>
    </rPh>
    <rPh sb="64" eb="65">
      <t>タ</t>
    </rPh>
    <rPh sb="66" eb="68">
      <t>ジギョウ</t>
    </rPh>
    <rPh sb="69" eb="71">
      <t>シンチョク</t>
    </rPh>
    <rPh sb="72" eb="74">
      <t>イゾン</t>
    </rPh>
    <rPh sb="82" eb="83">
      <t>タ</t>
    </rPh>
    <rPh sb="85" eb="87">
      <t>ガイトウ</t>
    </rPh>
    <rPh sb="89" eb="91">
      <t/>
    </rPh>
    <rPh sb="91" eb="92">
      <t>トウ</t>
    </rPh>
    <rPh sb="93" eb="95">
      <t>キサイ</t>
    </rPh>
    <phoneticPr fontId="1"/>
  </si>
  <si>
    <t>事務・事業の概要</t>
    <rPh sb="0" eb="2">
      <t>ジム</t>
    </rPh>
    <rPh sb="3" eb="5">
      <t>ジギョウ</t>
    </rPh>
    <rPh sb="6" eb="8">
      <t>ガイヨウ</t>
    </rPh>
    <phoneticPr fontId="1"/>
  </si>
  <si>
    <t>基金造成
年度</t>
    <rPh sb="0" eb="2">
      <t>キキン</t>
    </rPh>
    <rPh sb="2" eb="4">
      <t>ゾウセイ</t>
    </rPh>
    <rPh sb="5" eb="7">
      <t>ネンド</t>
    </rPh>
    <phoneticPr fontId="1"/>
  </si>
  <si>
    <t>新規申請受付終了時期</t>
    <rPh sb="0" eb="2">
      <t>シンキ</t>
    </rPh>
    <rPh sb="2" eb="4">
      <t>シンセイ</t>
    </rPh>
    <rPh sb="4" eb="6">
      <t>ウケツケ</t>
    </rPh>
    <rPh sb="6" eb="8">
      <t>シュウリョウ</t>
    </rPh>
    <rPh sb="8" eb="10">
      <t>ジキ</t>
    </rPh>
    <phoneticPr fontId="1"/>
  </si>
  <si>
    <t>住民参加型まちづくりファンド</t>
    <rPh sb="0" eb="2">
      <t>ジュウミン</t>
    </rPh>
    <rPh sb="2" eb="5">
      <t>サンカガタ</t>
    </rPh>
    <phoneticPr fontId="1"/>
  </si>
  <si>
    <t>H17</t>
    <phoneticPr fontId="1"/>
  </si>
  <si>
    <t>-</t>
    <phoneticPr fontId="1"/>
  </si>
  <si>
    <t>12.0倍</t>
    <rPh sb="4" eb="5">
      <t>バイ</t>
    </rPh>
    <phoneticPr fontId="1"/>
  </si>
  <si>
    <t>（成果指標：　）</t>
    <rPh sb="1" eb="3">
      <t>セイカ</t>
    </rPh>
    <rPh sb="3" eb="5">
      <t>シヒョウ</t>
    </rPh>
    <phoneticPr fontId="1"/>
  </si>
  <si>
    <t>平成28年度：12.0倍</t>
    <rPh sb="0" eb="2">
      <t>ヘイセイ</t>
    </rPh>
    <rPh sb="4" eb="6">
      <t>ネンド</t>
    </rPh>
    <rPh sb="11" eb="12">
      <t>バイ</t>
    </rPh>
    <phoneticPr fontId="1"/>
  </si>
  <si>
    <t>8.1倍</t>
    <rPh sb="3" eb="4">
      <t>バイ</t>
    </rPh>
    <phoneticPr fontId="1"/>
  </si>
  <si>
    <t>10件</t>
    <rPh sb="2" eb="3">
      <t>ケン</t>
    </rPh>
    <phoneticPr fontId="1"/>
  </si>
  <si>
    <t>地域の資金を地縁により調達し、これを景観形成・観光振興等のまちづくりへ誘導するため、民間による都市開発事業への助成等を行うまちづくりファンドに対して資金拠出による支援を行う。</t>
    <rPh sb="0" eb="2">
      <t>チイキ</t>
    </rPh>
    <rPh sb="3" eb="5">
      <t>シキン</t>
    </rPh>
    <rPh sb="6" eb="8">
      <t>チエン</t>
    </rPh>
    <rPh sb="11" eb="13">
      <t>チョウタツ</t>
    </rPh>
    <rPh sb="18" eb="20">
      <t>ケイカン</t>
    </rPh>
    <rPh sb="20" eb="22">
      <t>ケイセイ</t>
    </rPh>
    <rPh sb="23" eb="25">
      <t>カンコウ</t>
    </rPh>
    <rPh sb="25" eb="27">
      <t>シンコウ</t>
    </rPh>
    <rPh sb="27" eb="28">
      <t>トウ</t>
    </rPh>
    <rPh sb="35" eb="37">
      <t>ユウドウ</t>
    </rPh>
    <rPh sb="42" eb="44">
      <t>ミンカン</t>
    </rPh>
    <rPh sb="47" eb="49">
      <t>トシ</t>
    </rPh>
    <rPh sb="49" eb="51">
      <t>カイハツ</t>
    </rPh>
    <rPh sb="51" eb="53">
      <t>ジギョウ</t>
    </rPh>
    <rPh sb="55" eb="58">
      <t>ジョセイトウ</t>
    </rPh>
    <rPh sb="59" eb="60">
      <t>オコナ</t>
    </rPh>
    <rPh sb="71" eb="72">
      <t>タイ</t>
    </rPh>
    <rPh sb="74" eb="76">
      <t>シキン</t>
    </rPh>
    <rPh sb="76" eb="78">
      <t>キョシュツ</t>
    </rPh>
    <rPh sb="81" eb="83">
      <t>シエン</t>
    </rPh>
    <rPh sb="84" eb="85">
      <t>オコナ</t>
    </rPh>
    <phoneticPr fontId="1"/>
  </si>
  <si>
    <t>民都機構ウェブサイト：http://www.minto.or.jp/products/fund.html</t>
    <phoneticPr fontId="1"/>
  </si>
  <si>
    <t>7件</t>
    <rPh sb="1" eb="2">
      <t>ケン</t>
    </rPh>
    <phoneticPr fontId="1"/>
  </si>
  <si>
    <t>目標最終年度
　　　　年度</t>
    <rPh sb="0" eb="2">
      <t>モクヒョウ</t>
    </rPh>
    <rPh sb="2" eb="4">
      <t>サイシュウ</t>
    </rPh>
    <rPh sb="4" eb="6">
      <t>ネンド</t>
    </rPh>
    <rPh sb="11" eb="13">
      <t>ネンド</t>
    </rPh>
    <phoneticPr fontId="1"/>
  </si>
  <si>
    <t>③
出資から得られる配当等をファンドに繰り入れて再度新たな出資を振り向けることにより、効率的な資金運用を図ることが必要であるため。</t>
    <rPh sb="2" eb="4">
      <t>シュッシ</t>
    </rPh>
    <rPh sb="6" eb="7">
      <t>エ</t>
    </rPh>
    <rPh sb="10" eb="12">
      <t>ハイトウ</t>
    </rPh>
    <rPh sb="12" eb="13">
      <t>トウ</t>
    </rPh>
    <rPh sb="19" eb="20">
      <t>ク</t>
    </rPh>
    <rPh sb="21" eb="22">
      <t>イ</t>
    </rPh>
    <rPh sb="24" eb="26">
      <t>サイド</t>
    </rPh>
    <rPh sb="26" eb="27">
      <t>アラ</t>
    </rPh>
    <rPh sb="29" eb="31">
      <t>シュッシ</t>
    </rPh>
    <rPh sb="32" eb="33">
      <t>フ</t>
    </rPh>
    <rPh sb="34" eb="35">
      <t>ム</t>
    </rPh>
    <rPh sb="43" eb="46">
      <t>コウリツテキ</t>
    </rPh>
    <rPh sb="47" eb="49">
      <t>シキン</t>
    </rPh>
    <rPh sb="49" eb="51">
      <t>ウンヨウ</t>
    </rPh>
    <rPh sb="52" eb="53">
      <t>ハカ</t>
    </rPh>
    <rPh sb="57" eb="59">
      <t>ヒツヨウ</t>
    </rPh>
    <phoneticPr fontId="1"/>
  </si>
  <si>
    <t>【総括表】平成27年度地方公共団体等保有基金執行状況表（国土交通省）-----Ｂ表（執行実績等）</t>
    <rPh sb="5" eb="7">
      <t>ヘイセイ</t>
    </rPh>
    <rPh sb="9" eb="11">
      <t>ネンド</t>
    </rPh>
    <rPh sb="28" eb="30">
      <t>コクド</t>
    </rPh>
    <rPh sb="30" eb="32">
      <t>コウツウ</t>
    </rPh>
    <rPh sb="32" eb="33">
      <t>ショウ</t>
    </rPh>
    <rPh sb="42" eb="44">
      <t>シッコウ</t>
    </rPh>
    <rPh sb="44" eb="46">
      <t>ジッセキ</t>
    </rPh>
    <rPh sb="46" eb="47">
      <t>トウ</t>
    </rPh>
    <phoneticPr fontId="1"/>
  </si>
  <si>
    <t>【総括表】平成27年度地方公共団体等保有基金執行状況表（国土交通省）-----Ａ表（基礎情報）</t>
    <rPh sb="1" eb="3">
      <t>ソウカツ</t>
    </rPh>
    <rPh sb="4" eb="5">
      <t>ベッピョウ</t>
    </rPh>
    <rPh sb="5" eb="7">
      <t>ヘイセイ</t>
    </rPh>
    <rPh sb="9" eb="11">
      <t>ネンド</t>
    </rPh>
    <rPh sb="11" eb="13">
      <t>チホウ</t>
    </rPh>
    <rPh sb="13" eb="15">
      <t>コウキョウ</t>
    </rPh>
    <rPh sb="15" eb="17">
      <t>ダンタイ</t>
    </rPh>
    <rPh sb="17" eb="18">
      <t>トウ</t>
    </rPh>
    <rPh sb="18" eb="20">
      <t>ホユウ</t>
    </rPh>
    <rPh sb="20" eb="22">
      <t>キキン</t>
    </rPh>
    <rPh sb="22" eb="24">
      <t>シッコウ</t>
    </rPh>
    <rPh sb="24" eb="26">
      <t>ジョウキョウ</t>
    </rPh>
    <rPh sb="26" eb="27">
      <t>ヒョウ</t>
    </rPh>
    <rPh sb="28" eb="30">
      <t>コクド</t>
    </rPh>
    <rPh sb="30" eb="32">
      <t>コウツウ</t>
    </rPh>
    <rPh sb="32" eb="33">
      <t>ショウ</t>
    </rPh>
    <rPh sb="40" eb="41">
      <t>ヒョウ</t>
    </rPh>
    <rPh sb="42" eb="44">
      <t>キソ</t>
    </rPh>
    <rPh sb="44" eb="46">
      <t>ジョウホウ</t>
    </rPh>
    <phoneticPr fontId="1"/>
  </si>
  <si>
    <t>平成24年度～平成28年度の民間都市開発の誘発係数を平均12.0倍とする。
（成果指標：民間都市開発の誘発係数（民都機構が係った案件の事業費を当該案件の民都機構支援額で除したもの））</t>
    <rPh sb="26" eb="28">
      <t>ヘイキン</t>
    </rPh>
    <phoneticPr fontId="1"/>
  </si>
  <si>
    <t>まちづくりファンドへの支援件数</t>
    <rPh sb="11" eb="13">
      <t>シエン</t>
    </rPh>
    <rPh sb="13" eb="15">
      <t>ケンスウ</t>
    </rPh>
    <phoneticPr fontId="1"/>
  </si>
  <si>
    <t>有</t>
    <rPh sb="0" eb="1">
      <t>アリ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</si>
</sst>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
    <numFmt numFmtId="177" formatCode="* #,##0;* \-#,##0;* &quot;-&quot;_ ;@\ "/>
    <numFmt numFmtId="178" formatCode="\(#,##0\);\(* \-#,##0\);\(* \ &quot;-&quot;\ \);@\ "/>
    <numFmt numFmtId="179" formatCode="0_ "/>
  </numFmts>
  <fonts count="25"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6"/>
      <color theme="1"/>
      <name val="ＭＳ Ｐゴシック"/>
      <family val="3"/>
      <charset val="128"/>
      <scheme val="minor"/>
    </font>
    <font>
      <sz val="10"/>
      <name val="ＭＳ ゴシック"/>
      <family val="3"/>
      <charset val="128"/>
    </font>
    <font>
      <sz val="10"/>
      <name val="ＭＳ Ｐゴシック"/>
      <family val="2"/>
      <charset val="128"/>
      <scheme val="minor"/>
    </font>
    <font>
      <sz val="10"/>
      <name val="ＭＳ Ｐゴシック"/>
      <family val="3"/>
      <charset val="128"/>
      <scheme val="minor"/>
    </font>
    <font>
      <sz val="8"/>
      <name val="ＭＳ ゴシック"/>
      <family val="3"/>
      <charset val="128"/>
    </font>
    <font>
      <sz val="11"/>
      <name val="ＭＳ Ｐゴシック"/>
      <family val="2"/>
      <charset val="128"/>
      <scheme val="minor"/>
    </font>
    <font>
      <sz val="8"/>
      <color rgb="FF0070C0"/>
      <name val="ＭＳ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5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s>
  <cellStyleXfs count="1">
    <xf numFmtId="0" fontId="0" fillId="0" borderId="0">
      <alignment vertical="center"/>
    </xf>
  </cellStyleXfs>
  <cellXfs count="18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7" xfId="0" applyFont="1" applyFill="1" applyBorder="1" applyAlignment="1">
      <alignment horizontal="left" vertical="center" wrapText="1"/>
    </xf>
    <xf numFmtId="0" fontId="9" fillId="2" borderId="28" xfId="0" applyFont="1" applyFill="1" applyBorder="1" applyAlignment="1">
      <alignment horizontal="center" vertical="center" wrapText="1"/>
    </xf>
    <xf numFmtId="0" fontId="3" fillId="2" borderId="23" xfId="0" applyFont="1" applyFill="1" applyBorder="1" applyAlignment="1">
      <alignment horizontal="left" vertical="center"/>
    </xf>
    <xf numFmtId="0" fontId="0" fillId="2" borderId="32" xfId="0" applyFill="1" applyBorder="1" applyAlignment="1">
      <alignment vertical="center"/>
    </xf>
    <xf numFmtId="0" fontId="5" fillId="2" borderId="2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5"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3" xfId="0" applyFont="1" applyFill="1" applyBorder="1" applyAlignment="1">
      <alignment horizontal="center" vertical="center"/>
    </xf>
    <xf numFmtId="0" fontId="5" fillId="2" borderId="22" xfId="0" applyFont="1" applyFill="1" applyBorder="1" applyAlignment="1">
      <alignment horizontal="center" vertical="center"/>
    </xf>
    <xf numFmtId="0" fontId="9" fillId="2" borderId="30" xfId="0" applyFont="1" applyFill="1" applyBorder="1" applyAlignment="1">
      <alignment horizontal="center" vertical="center" wrapText="1"/>
    </xf>
    <xf numFmtId="0" fontId="5" fillId="2" borderId="46" xfId="0" applyFont="1" applyFill="1" applyBorder="1" applyAlignment="1">
      <alignment horizontal="left" vertical="center" wrapText="1"/>
    </xf>
    <xf numFmtId="0" fontId="3"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3" fillId="2" borderId="23" xfId="0" applyFont="1" applyFill="1" applyBorder="1" applyAlignment="1">
      <alignment vertical="center" wrapText="1"/>
    </xf>
    <xf numFmtId="176" fontId="3" fillId="0" borderId="49" xfId="0" applyNumberFormat="1" applyFont="1" applyBorder="1" applyAlignment="1">
      <alignment horizontal="center" vertical="center"/>
    </xf>
    <xf numFmtId="0" fontId="3" fillId="0" borderId="49" xfId="0" applyFont="1" applyBorder="1" applyAlignment="1">
      <alignment horizontal="center" vertical="center"/>
    </xf>
    <xf numFmtId="0" fontId="3" fillId="0" borderId="49" xfId="0" applyFont="1" applyBorder="1" applyAlignment="1">
      <alignment horizontal="center" vertical="center" wrapText="1"/>
    </xf>
    <xf numFmtId="0" fontId="6" fillId="0" borderId="50" xfId="0" applyFont="1" applyBorder="1" applyAlignment="1">
      <alignment horizontal="center" vertical="center"/>
    </xf>
    <xf numFmtId="0" fontId="10" fillId="0" borderId="49" xfId="0" applyFont="1" applyBorder="1" applyAlignment="1">
      <alignment horizontal="center" vertical="center"/>
    </xf>
    <xf numFmtId="0" fontId="4" fillId="0" borderId="49" xfId="0" applyFont="1" applyBorder="1" applyAlignment="1">
      <alignment horizontal="left" vertical="center"/>
    </xf>
    <xf numFmtId="0" fontId="4" fillId="0" borderId="48" xfId="0" applyFont="1" applyBorder="1" applyAlignment="1">
      <alignment horizontal="left" vertical="center" wrapText="1"/>
    </xf>
    <xf numFmtId="0" fontId="3" fillId="0" borderId="26" xfId="0" applyFont="1" applyBorder="1" applyAlignment="1">
      <alignment horizontal="center" vertical="center"/>
    </xf>
    <xf numFmtId="0" fontId="3" fillId="0" borderId="7" xfId="0" applyFont="1" applyBorder="1">
      <alignment vertical="center"/>
    </xf>
    <xf numFmtId="0" fontId="3" fillId="0" borderId="51" xfId="0" applyFont="1" applyBorder="1">
      <alignment vertical="center"/>
    </xf>
    <xf numFmtId="0" fontId="3" fillId="0" borderId="7" xfId="0" applyFont="1" applyBorder="1" applyAlignment="1">
      <alignment horizontal="center"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3" fillId="2" borderId="48" xfId="0" applyFont="1" applyFill="1" applyBorder="1" applyAlignment="1">
      <alignment horizontal="center" vertical="center"/>
    </xf>
    <xf numFmtId="0" fontId="10" fillId="2" borderId="3" xfId="0" applyFont="1" applyFill="1" applyBorder="1" applyAlignment="1">
      <alignment horizontal="center" vertical="center"/>
    </xf>
    <xf numFmtId="0" fontId="3" fillId="2" borderId="53" xfId="0" applyFont="1" applyFill="1" applyBorder="1" applyAlignment="1">
      <alignment horizontal="center" vertical="center" wrapText="1" shrinkToFit="1"/>
    </xf>
    <xf numFmtId="0" fontId="7" fillId="2" borderId="32" xfId="0" applyFont="1" applyFill="1" applyBorder="1" applyAlignment="1">
      <alignment horizontal="left" vertical="center" wrapText="1"/>
    </xf>
    <xf numFmtId="0" fontId="7" fillId="2" borderId="55"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4" borderId="56" xfId="0" applyFont="1" applyFill="1" applyBorder="1" applyAlignment="1">
      <alignment horizontal="center" vertical="center" wrapText="1"/>
    </xf>
    <xf numFmtId="0" fontId="18" fillId="4" borderId="56" xfId="0" applyFont="1" applyFill="1" applyBorder="1" applyAlignment="1">
      <alignment horizontal="center" vertical="center" wrapText="1"/>
    </xf>
    <xf numFmtId="0" fontId="19" fillId="0" borderId="9" xfId="0" applyFont="1" applyFill="1" applyBorder="1" applyAlignment="1">
      <alignment vertical="center" wrapText="1"/>
    </xf>
    <xf numFmtId="0" fontId="19" fillId="0" borderId="9" xfId="0" applyFont="1" applyFill="1" applyBorder="1" applyAlignment="1">
      <alignment horizontal="center" vertical="center" wrapText="1"/>
    </xf>
    <xf numFmtId="0" fontId="19" fillId="0" borderId="0" xfId="0" applyFont="1" applyFill="1">
      <alignment vertical="center"/>
    </xf>
    <xf numFmtId="0" fontId="19" fillId="0" borderId="9" xfId="0" applyFont="1" applyFill="1" applyBorder="1" applyAlignment="1">
      <alignment horizontal="left" vertical="center" wrapText="1"/>
    </xf>
    <xf numFmtId="176" fontId="19" fillId="0" borderId="9"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4" xfId="0" applyFont="1" applyFill="1" applyBorder="1" applyAlignment="1">
      <alignment horizontal="center" vertical="center" wrapText="1"/>
    </xf>
    <xf numFmtId="9" fontId="19" fillId="0" borderId="47" xfId="0" applyNumberFormat="1" applyFont="1" applyFill="1" applyBorder="1" applyAlignment="1">
      <alignment horizontal="center" vertical="center" wrapText="1"/>
    </xf>
    <xf numFmtId="178" fontId="3" fillId="0" borderId="1" xfId="0" applyNumberFormat="1" applyFont="1" applyFill="1" applyBorder="1" applyAlignment="1">
      <alignment horizontal="right" vertical="center"/>
    </xf>
    <xf numFmtId="178" fontId="3" fillId="0" borderId="29" xfId="0" applyNumberFormat="1" applyFont="1" applyFill="1" applyBorder="1" applyAlignment="1">
      <alignment horizontal="right" vertical="center"/>
    </xf>
    <xf numFmtId="178" fontId="3" fillId="0" borderId="31"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3" fontId="3" fillId="0" borderId="6" xfId="0" applyNumberFormat="1" applyFont="1" applyFill="1" applyBorder="1" applyAlignment="1">
      <alignment horizontal="right" vertical="center"/>
    </xf>
    <xf numFmtId="3" fontId="3" fillId="0" borderId="28" xfId="0" applyNumberFormat="1" applyFont="1" applyFill="1" applyBorder="1" applyAlignment="1">
      <alignment horizontal="right" vertical="center"/>
    </xf>
    <xf numFmtId="3" fontId="3" fillId="0" borderId="15" xfId="0" applyNumberFormat="1" applyFont="1" applyFill="1" applyBorder="1" applyAlignment="1">
      <alignment horizontal="right" vertical="center"/>
    </xf>
    <xf numFmtId="3" fontId="3" fillId="0" borderId="22" xfId="0" applyNumberFormat="1" applyFont="1" applyFill="1" applyBorder="1" applyAlignment="1">
      <alignment horizontal="right" vertical="center"/>
    </xf>
    <xf numFmtId="0" fontId="19" fillId="0" borderId="1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19" fillId="3" borderId="9" xfId="0" applyFont="1" applyFill="1" applyBorder="1" applyAlignment="1">
      <alignment horizontal="center" vertical="center" wrapText="1"/>
    </xf>
    <xf numFmtId="178" fontId="3" fillId="3" borderId="1" xfId="0" applyNumberFormat="1" applyFont="1" applyFill="1" applyBorder="1" applyAlignment="1">
      <alignment horizontal="right" vertical="center"/>
    </xf>
    <xf numFmtId="178" fontId="3" fillId="3" borderId="29" xfId="0" applyNumberFormat="1" applyFont="1" applyFill="1" applyBorder="1" applyAlignment="1">
      <alignment horizontal="right" vertical="center"/>
    </xf>
    <xf numFmtId="178" fontId="3" fillId="3" borderId="31"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177" fontId="3" fillId="3" borderId="6" xfId="0" applyNumberFormat="1" applyFont="1" applyFill="1" applyBorder="1" applyAlignment="1">
      <alignment horizontal="right" vertical="center"/>
    </xf>
    <xf numFmtId="177" fontId="3" fillId="3" borderId="28" xfId="0" applyNumberFormat="1" applyFont="1" applyFill="1" applyBorder="1" applyAlignment="1">
      <alignment horizontal="right" vertical="center"/>
    </xf>
    <xf numFmtId="177" fontId="3" fillId="3" borderId="15" xfId="0" applyNumberFormat="1" applyFont="1" applyFill="1" applyBorder="1" applyAlignment="1">
      <alignment horizontal="right" vertical="center"/>
    </xf>
    <xf numFmtId="177" fontId="3" fillId="3" borderId="22" xfId="0" applyNumberFormat="1" applyFont="1" applyFill="1" applyBorder="1" applyAlignment="1">
      <alignment horizontal="right" vertical="center"/>
    </xf>
    <xf numFmtId="0" fontId="3" fillId="2"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3" fillId="2" borderId="52" xfId="0" applyFont="1" applyFill="1" applyBorder="1" applyAlignment="1">
      <alignment horizontal="center" vertical="center"/>
    </xf>
    <xf numFmtId="0" fontId="0" fillId="0" borderId="26" xfId="0" applyBorder="1" applyAlignment="1">
      <alignment horizontal="center" vertical="center"/>
    </xf>
    <xf numFmtId="0" fontId="3" fillId="2" borderId="13" xfId="0" applyFont="1" applyFill="1" applyBorder="1" applyAlignment="1">
      <alignment horizontal="center" vertical="center"/>
    </xf>
    <xf numFmtId="0" fontId="0" fillId="0" borderId="15" xfId="0" applyBorder="1" applyAlignment="1">
      <alignment horizontal="center" vertical="center"/>
    </xf>
    <xf numFmtId="0" fontId="5" fillId="2" borderId="13" xfId="0" applyFont="1" applyFill="1" applyBorder="1" applyAlignment="1">
      <alignment horizontal="center" vertical="center"/>
    </xf>
    <xf numFmtId="0" fontId="7" fillId="0" borderId="15" xfId="0" applyFont="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3" fillId="2" borderId="13" xfId="0" applyFont="1" applyFill="1" applyBorder="1" applyAlignment="1">
      <alignment horizontal="center" vertical="center" wrapText="1"/>
    </xf>
    <xf numFmtId="0" fontId="0" fillId="2" borderId="15" xfId="0" applyFont="1" applyFill="1" applyBorder="1" applyAlignment="1">
      <alignment horizontal="center" vertical="center"/>
    </xf>
    <xf numFmtId="0" fontId="3" fillId="4" borderId="8" xfId="0" applyFont="1" applyFill="1" applyBorder="1"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xf>
    <xf numFmtId="177" fontId="3" fillId="3" borderId="44" xfId="0" applyNumberFormat="1" applyFont="1" applyFill="1" applyBorder="1" applyAlignment="1">
      <alignment horizontal="right" vertical="center"/>
    </xf>
    <xf numFmtId="177" fontId="0" fillId="3" borderId="20" xfId="0" applyNumberFormat="1" applyFill="1" applyBorder="1" applyAlignment="1">
      <alignment horizontal="right" vertical="center"/>
    </xf>
    <xf numFmtId="177" fontId="3" fillId="3" borderId="19" xfId="0" applyNumberFormat="1" applyFont="1" applyFill="1" applyBorder="1" applyAlignment="1">
      <alignment horizontal="right" vertical="center"/>
    </xf>
    <xf numFmtId="177" fontId="0" fillId="3" borderId="18" xfId="0" applyNumberFormat="1" applyFill="1" applyBorder="1" applyAlignment="1">
      <alignment horizontal="right" vertical="center"/>
    </xf>
    <xf numFmtId="177" fontId="3" fillId="0" borderId="31" xfId="0" applyNumberFormat="1" applyFont="1" applyFill="1" applyBorder="1" applyAlignment="1">
      <alignment horizontal="right" vertical="center"/>
    </xf>
    <xf numFmtId="177" fontId="0" fillId="0" borderId="15" xfId="0" applyNumberFormat="1" applyFill="1" applyBorder="1" applyAlignment="1">
      <alignment horizontal="right" vertical="center"/>
    </xf>
    <xf numFmtId="177" fontId="3" fillId="0" borderId="31" xfId="0" applyNumberFormat="1" applyFont="1" applyFill="1" applyBorder="1" applyAlignment="1">
      <alignment horizontal="center" vertical="center"/>
    </xf>
    <xf numFmtId="177" fontId="3" fillId="0" borderId="15" xfId="0" applyNumberFormat="1" applyFont="1" applyFill="1" applyBorder="1" applyAlignment="1">
      <alignment horizontal="center" vertical="center"/>
    </xf>
    <xf numFmtId="0" fontId="19" fillId="3" borderId="31" xfId="0" applyNumberFormat="1" applyFont="1" applyFill="1" applyBorder="1" applyAlignment="1">
      <alignment horizontal="center" vertical="center"/>
    </xf>
    <xf numFmtId="0" fontId="19" fillId="3" borderId="15" xfId="0" applyNumberFormat="1" applyFont="1" applyFill="1" applyBorder="1" applyAlignment="1">
      <alignment horizontal="center" vertical="center"/>
    </xf>
    <xf numFmtId="177" fontId="3" fillId="3" borderId="44" xfId="0" applyNumberFormat="1" applyFont="1" applyFill="1" applyBorder="1" applyAlignment="1">
      <alignment vertical="center"/>
    </xf>
    <xf numFmtId="177" fontId="0" fillId="3" borderId="20" xfId="0" applyNumberFormat="1" applyFill="1" applyBorder="1" applyAlignment="1">
      <alignment vertical="center"/>
    </xf>
    <xf numFmtId="177" fontId="3" fillId="0" borderId="1" xfId="0" applyNumberFormat="1" applyFont="1" applyFill="1" applyBorder="1" applyAlignment="1">
      <alignment horizontal="right" vertical="center"/>
    </xf>
    <xf numFmtId="177" fontId="0" fillId="0" borderId="45" xfId="0" applyNumberFormat="1" applyFill="1" applyBorder="1" applyAlignment="1">
      <alignment horizontal="right" vertical="center"/>
    </xf>
    <xf numFmtId="176" fontId="3" fillId="0" borderId="8"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5" fillId="2" borderId="16" xfId="0" applyFont="1" applyFill="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0" borderId="8" xfId="0" applyFont="1" applyBorder="1" applyAlignment="1">
      <alignment vertical="center" wrapText="1"/>
    </xf>
    <xf numFmtId="0" fontId="3" fillId="0" borderId="10" xfId="0" applyFont="1" applyBorder="1" applyAlignment="1">
      <alignment vertical="center"/>
    </xf>
    <xf numFmtId="0" fontId="0" fillId="2" borderId="2" xfId="0" applyFill="1" applyBorder="1" applyAlignment="1">
      <alignment horizontal="center" vertical="center"/>
    </xf>
    <xf numFmtId="0" fontId="0" fillId="2" borderId="21" xfId="0" applyFill="1" applyBorder="1" applyAlignment="1">
      <alignment horizontal="center" vertical="center"/>
    </xf>
    <xf numFmtId="0" fontId="0" fillId="2" borderId="25" xfId="0"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177" fontId="19" fillId="3" borderId="1" xfId="0" applyNumberFormat="1" applyFont="1" applyFill="1" applyBorder="1" applyAlignment="1">
      <alignment horizontal="right" vertical="center"/>
    </xf>
    <xf numFmtId="177" fontId="23" fillId="3" borderId="6" xfId="0" applyNumberFormat="1" applyFont="1" applyFill="1" applyBorder="1" applyAlignment="1">
      <alignment horizontal="right" vertical="center"/>
    </xf>
    <xf numFmtId="177" fontId="19" fillId="3" borderId="19" xfId="0" applyNumberFormat="1" applyFont="1" applyFill="1" applyBorder="1" applyAlignment="1">
      <alignment horizontal="right" vertical="center"/>
    </xf>
    <xf numFmtId="177" fontId="23" fillId="3" borderId="18" xfId="0" applyNumberFormat="1" applyFont="1" applyFill="1" applyBorder="1" applyAlignment="1">
      <alignment horizontal="right" vertical="center"/>
    </xf>
    <xf numFmtId="177" fontId="3" fillId="3" borderId="31" xfId="0" applyNumberFormat="1" applyFont="1" applyFill="1" applyBorder="1" applyAlignment="1">
      <alignment horizontal="right" vertical="center"/>
    </xf>
    <xf numFmtId="177" fontId="0" fillId="3" borderId="15" xfId="0" applyNumberFormat="1" applyFill="1" applyBorder="1" applyAlignment="1">
      <alignment horizontal="right" vertical="center"/>
    </xf>
    <xf numFmtId="0" fontId="3" fillId="3" borderId="31" xfId="0" applyNumberFormat="1" applyFont="1" applyFill="1" applyBorder="1" applyAlignment="1">
      <alignment horizontal="right" vertical="center"/>
    </xf>
    <xf numFmtId="0" fontId="0" fillId="3" borderId="15" xfId="0" applyNumberFormat="1" applyFill="1" applyBorder="1" applyAlignment="1">
      <alignment horizontal="right" vertical="center"/>
    </xf>
    <xf numFmtId="0" fontId="3" fillId="3" borderId="15" xfId="0" applyNumberFormat="1" applyFont="1" applyFill="1" applyBorder="1" applyAlignment="1">
      <alignment horizontal="right" vertical="center"/>
    </xf>
    <xf numFmtId="179" fontId="3" fillId="3" borderId="31" xfId="0" applyNumberFormat="1" applyFont="1" applyFill="1" applyBorder="1" applyAlignment="1">
      <alignment horizontal="right" vertical="center"/>
    </xf>
    <xf numFmtId="179" fontId="0" fillId="3" borderId="15" xfId="0" applyNumberFormat="1" applyFill="1" applyBorder="1" applyAlignment="1">
      <alignment horizontal="right" vertical="center"/>
    </xf>
    <xf numFmtId="0" fontId="11" fillId="4" borderId="27"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4" borderId="55" xfId="0" applyFont="1" applyFill="1" applyBorder="1" applyAlignment="1">
      <alignment horizontal="center" vertical="center" wrapText="1"/>
    </xf>
    <xf numFmtId="177" fontId="3" fillId="0" borderId="44" xfId="0" applyNumberFormat="1" applyFont="1" applyFill="1" applyBorder="1" applyAlignment="1">
      <alignment horizontal="right" vertical="center"/>
    </xf>
    <xf numFmtId="177" fontId="0" fillId="0" borderId="20" xfId="0" applyNumberFormat="1" applyFill="1" applyBorder="1" applyAlignment="1">
      <alignment horizontal="right" vertical="center"/>
    </xf>
    <xf numFmtId="49" fontId="24" fillId="0" borderId="8" xfId="0" applyNumberFormat="1" applyFont="1" applyFill="1" applyBorder="1" applyAlignment="1">
      <alignment horizontal="left" vertical="center" wrapText="1"/>
    </xf>
    <xf numFmtId="49" fontId="24" fillId="0" borderId="10" xfId="0" applyNumberFormat="1"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49" fontId="22" fillId="0" borderId="8" xfId="0" applyNumberFormat="1" applyFont="1" applyFill="1" applyBorder="1" applyAlignment="1">
      <alignment horizontal="left" vertical="center" wrapText="1"/>
    </xf>
    <xf numFmtId="49" fontId="22" fillId="0" borderId="10" xfId="0" applyNumberFormat="1" applyFont="1" applyFill="1" applyBorder="1" applyAlignment="1">
      <alignment horizontal="left" vertical="center" wrapText="1"/>
    </xf>
    <xf numFmtId="177" fontId="3" fillId="0" borderId="19" xfId="0" applyNumberFormat="1" applyFont="1" applyFill="1" applyBorder="1" applyAlignment="1">
      <alignment horizontal="right" vertical="center"/>
    </xf>
    <xf numFmtId="177" fontId="0" fillId="0" borderId="18" xfId="0" applyNumberForma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7" xfId="0" applyFont="1" applyFill="1" applyBorder="1" applyAlignment="1">
      <alignment horizontal="center" vertical="center" wrapText="1"/>
    </xf>
    <xf numFmtId="0" fontId="0" fillId="0" borderId="30" xfId="0" applyBorder="1" applyAlignment="1">
      <alignment vertical="center" wrapText="1"/>
    </xf>
    <xf numFmtId="0" fontId="0" fillId="0" borderId="39" xfId="0" applyBorder="1" applyAlignment="1">
      <alignment vertical="center"/>
    </xf>
    <xf numFmtId="0" fontId="6" fillId="2" borderId="13" xfId="0" applyFont="1" applyFill="1" applyBorder="1" applyAlignment="1">
      <alignment horizontal="center" vertical="center" wrapText="1"/>
    </xf>
    <xf numFmtId="0" fontId="0" fillId="0" borderId="14" xfId="0" applyBorder="1" applyAlignment="1">
      <alignment vertical="center" wrapText="1"/>
    </xf>
    <xf numFmtId="0" fontId="0" fillId="0" borderId="40" xfId="0" applyBorder="1" applyAlignment="1">
      <alignment vertical="center"/>
    </xf>
    <xf numFmtId="0" fontId="6" fillId="2" borderId="24" xfId="0" applyFont="1" applyFill="1" applyBorder="1" applyAlignment="1">
      <alignment horizontal="center" vertical="center" wrapText="1"/>
    </xf>
    <xf numFmtId="0" fontId="0" fillId="0" borderId="5" xfId="0" applyBorder="1" applyAlignment="1">
      <alignment vertical="center"/>
    </xf>
    <xf numFmtId="0" fontId="0" fillId="0" borderId="41" xfId="0" applyBorder="1" applyAlignment="1">
      <alignment vertical="center"/>
    </xf>
    <xf numFmtId="0" fontId="5" fillId="2" borderId="11" xfId="0" applyFont="1" applyFill="1" applyBorder="1" applyAlignment="1">
      <alignment horizontal="center" vertical="center" wrapText="1"/>
    </xf>
    <xf numFmtId="0" fontId="7" fillId="0" borderId="12" xfId="0" applyFont="1" applyBorder="1" applyAlignment="1">
      <alignment vertical="center" wrapText="1"/>
    </xf>
    <xf numFmtId="0" fontId="0" fillId="0" borderId="42" xfId="0" applyBorder="1" applyAlignment="1">
      <alignment vertical="center"/>
    </xf>
    <xf numFmtId="0" fontId="6" fillId="2" borderId="16" xfId="0" applyFont="1" applyFill="1" applyBorder="1" applyAlignment="1">
      <alignment horizontal="center" vertical="center" wrapText="1"/>
    </xf>
    <xf numFmtId="0" fontId="0" fillId="0" borderId="17" xfId="0" applyBorder="1" applyAlignment="1">
      <alignment vertical="center" wrapText="1"/>
    </xf>
    <xf numFmtId="0" fontId="0" fillId="0" borderId="43" xfId="0" applyBorder="1" applyAlignment="1">
      <alignment vertical="center"/>
    </xf>
    <xf numFmtId="0" fontId="12" fillId="2" borderId="4" xfId="0" applyFont="1" applyFill="1" applyBorder="1" applyAlignment="1">
      <alignment vertical="center" wrapText="1"/>
    </xf>
    <xf numFmtId="0" fontId="13" fillId="2" borderId="38"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
  <sheetViews>
    <sheetView tabSelected="1" zoomScale="63" zoomScaleNormal="63" zoomScaleSheetLayoutView="100" workbookViewId="0">
      <selection activeCell="H7" sqref="H7"/>
    </sheetView>
  </sheetViews>
  <sheetFormatPr defaultColWidth="9" defaultRowHeight="13.5" x14ac:dyDescent="0.15"/>
  <cols>
    <col min="1" max="1" width="4.125" style="1" customWidth="1"/>
    <col min="2" max="2" width="22.625" style="1" customWidth="1"/>
    <col min="3" max="3" width="7.625" style="1" customWidth="1"/>
    <col min="4" max="4" width="9.75" style="1" customWidth="1"/>
    <col min="5" max="5" width="6.125" style="1" customWidth="1"/>
    <col min="6" max="7" width="9" style="1"/>
    <col min="8" max="9" width="8.5" style="1" customWidth="1"/>
    <col min="10" max="10" width="40.625" style="1" customWidth="1"/>
    <col min="11" max="11" width="16.625" style="1" customWidth="1"/>
    <col min="12" max="14" width="8.625" style="1" customWidth="1"/>
    <col min="15" max="15" width="12.25" style="1" customWidth="1"/>
    <col min="16" max="16" width="16.625" style="1" customWidth="1"/>
    <col min="17" max="18" width="8.625" style="1" customWidth="1"/>
    <col min="19" max="19" width="22.75" style="1" customWidth="1"/>
    <col min="20" max="16384" width="9" style="1"/>
  </cols>
  <sheetData>
    <row r="1" spans="1:19" ht="20.25" customHeight="1" thickBot="1" x14ac:dyDescent="0.2">
      <c r="A1" s="4" t="s">
        <v>86</v>
      </c>
    </row>
    <row r="2" spans="1:19" s="2" customFormat="1" ht="20.100000000000001" customHeight="1" x14ac:dyDescent="0.15">
      <c r="A2" s="93" t="s">
        <v>5</v>
      </c>
      <c r="B2" s="93" t="s">
        <v>36</v>
      </c>
      <c r="C2" s="99" t="s">
        <v>41</v>
      </c>
      <c r="D2" s="93" t="s">
        <v>35</v>
      </c>
      <c r="E2" s="93" t="s">
        <v>70</v>
      </c>
      <c r="F2" s="93" t="s">
        <v>0</v>
      </c>
      <c r="G2" s="93" t="s">
        <v>71</v>
      </c>
      <c r="H2" s="93" t="s">
        <v>46</v>
      </c>
      <c r="I2" s="93" t="s">
        <v>1</v>
      </c>
      <c r="J2" s="93" t="s">
        <v>69</v>
      </c>
      <c r="K2" s="85" t="s">
        <v>32</v>
      </c>
      <c r="L2" s="86"/>
      <c r="M2" s="86"/>
      <c r="N2" s="86"/>
      <c r="O2" s="86"/>
      <c r="P2" s="85" t="s">
        <v>34</v>
      </c>
      <c r="Q2" s="86"/>
      <c r="R2" s="86"/>
      <c r="S2" s="82" t="s">
        <v>28</v>
      </c>
    </row>
    <row r="3" spans="1:19" s="2" customFormat="1" ht="24" x14ac:dyDescent="0.15">
      <c r="A3" s="94"/>
      <c r="B3" s="94"/>
      <c r="C3" s="100"/>
      <c r="D3" s="83"/>
      <c r="E3" s="94"/>
      <c r="F3" s="94"/>
      <c r="G3" s="94"/>
      <c r="H3" s="96"/>
      <c r="I3" s="96"/>
      <c r="J3" s="94"/>
      <c r="K3" s="44" t="s">
        <v>31</v>
      </c>
      <c r="L3" s="87" t="s">
        <v>2</v>
      </c>
      <c r="M3" s="88"/>
      <c r="N3" s="88"/>
      <c r="O3" s="46" t="s">
        <v>83</v>
      </c>
      <c r="P3" s="44" t="s">
        <v>29</v>
      </c>
      <c r="Q3" s="87" t="s">
        <v>2</v>
      </c>
      <c r="R3" s="88"/>
      <c r="S3" s="83"/>
    </row>
    <row r="4" spans="1:19" s="2" customFormat="1" ht="20.100000000000001" customHeight="1" x14ac:dyDescent="0.15">
      <c r="A4" s="94"/>
      <c r="B4" s="94"/>
      <c r="C4" s="100"/>
      <c r="D4" s="83"/>
      <c r="E4" s="94"/>
      <c r="F4" s="94"/>
      <c r="G4" s="94"/>
      <c r="H4" s="96"/>
      <c r="I4" s="96"/>
      <c r="J4" s="94"/>
      <c r="K4" s="26"/>
      <c r="L4" s="89" t="s">
        <v>23</v>
      </c>
      <c r="M4" s="89" t="s">
        <v>24</v>
      </c>
      <c r="N4" s="89" t="s">
        <v>25</v>
      </c>
      <c r="O4" s="97" t="s">
        <v>33</v>
      </c>
      <c r="P4" s="26"/>
      <c r="Q4" s="89" t="s">
        <v>30</v>
      </c>
      <c r="R4" s="91" t="s">
        <v>40</v>
      </c>
      <c r="S4" s="83"/>
    </row>
    <row r="5" spans="1:19" s="2" customFormat="1" ht="20.100000000000001" customHeight="1" thickBot="1" x14ac:dyDescent="0.2">
      <c r="A5" s="95"/>
      <c r="B5" s="95"/>
      <c r="C5" s="101"/>
      <c r="D5" s="84"/>
      <c r="E5" s="95"/>
      <c r="F5" s="95"/>
      <c r="G5" s="95"/>
      <c r="H5" s="84"/>
      <c r="I5" s="84"/>
      <c r="J5" s="95"/>
      <c r="K5" s="25" t="s">
        <v>76</v>
      </c>
      <c r="L5" s="90"/>
      <c r="M5" s="90"/>
      <c r="N5" s="90"/>
      <c r="O5" s="98"/>
      <c r="P5" s="25" t="s">
        <v>45</v>
      </c>
      <c r="Q5" s="90"/>
      <c r="R5" s="92"/>
      <c r="S5" s="84"/>
    </row>
    <row r="6" spans="1:19" s="55" customFormat="1" ht="249.95" customHeight="1" x14ac:dyDescent="0.15">
      <c r="A6" s="57">
        <v>1</v>
      </c>
      <c r="B6" s="53" t="s">
        <v>72</v>
      </c>
      <c r="C6" s="54" t="s">
        <v>89</v>
      </c>
      <c r="D6" s="73">
        <v>62</v>
      </c>
      <c r="E6" s="54" t="s">
        <v>73</v>
      </c>
      <c r="F6" s="54" t="s">
        <v>74</v>
      </c>
      <c r="G6" s="54" t="s">
        <v>74</v>
      </c>
      <c r="H6" s="58" t="s">
        <v>20</v>
      </c>
      <c r="I6" s="59" t="s">
        <v>21</v>
      </c>
      <c r="J6" s="56" t="s">
        <v>80</v>
      </c>
      <c r="K6" s="72" t="s">
        <v>87</v>
      </c>
      <c r="L6" s="60" t="s">
        <v>78</v>
      </c>
      <c r="M6" s="61" t="s">
        <v>75</v>
      </c>
      <c r="N6" s="62">
        <v>0.68</v>
      </c>
      <c r="O6" s="61" t="s">
        <v>77</v>
      </c>
      <c r="P6" s="71" t="s">
        <v>88</v>
      </c>
      <c r="Q6" s="60" t="s">
        <v>79</v>
      </c>
      <c r="R6" s="61" t="s">
        <v>82</v>
      </c>
      <c r="S6" s="56" t="s">
        <v>81</v>
      </c>
    </row>
    <row r="7" spans="1:19" s="2" customFormat="1" ht="38.25" customHeight="1" x14ac:dyDescent="0.15">
      <c r="A7" s="27"/>
      <c r="B7" s="29" t="s">
        <v>37</v>
      </c>
      <c r="C7" s="29"/>
      <c r="D7" s="29">
        <f>SUM(D6:D6)</f>
        <v>62</v>
      </c>
      <c r="E7" s="28"/>
      <c r="F7" s="29"/>
      <c r="G7" s="29"/>
      <c r="H7" s="30"/>
      <c r="I7" s="31"/>
      <c r="J7" s="32"/>
      <c r="K7" s="33"/>
      <c r="L7" s="34"/>
      <c r="M7" s="35"/>
      <c r="N7" s="36"/>
      <c r="O7" s="37"/>
      <c r="P7" s="33"/>
      <c r="Q7" s="34"/>
      <c r="R7" s="35"/>
      <c r="S7" s="28"/>
    </row>
  </sheetData>
  <mergeCells count="21">
    <mergeCell ref="A2:A5"/>
    <mergeCell ref="B2:B5"/>
    <mergeCell ref="E2:E5"/>
    <mergeCell ref="F2:F5"/>
    <mergeCell ref="G2:G5"/>
    <mergeCell ref="D2:D5"/>
    <mergeCell ref="C2:C5"/>
    <mergeCell ref="J2:J5"/>
    <mergeCell ref="L4:L5"/>
    <mergeCell ref="M4:M5"/>
    <mergeCell ref="N4:N5"/>
    <mergeCell ref="H2:H5"/>
    <mergeCell ref="I2:I5"/>
    <mergeCell ref="K2:O2"/>
    <mergeCell ref="L3:N3"/>
    <mergeCell ref="O4:O5"/>
    <mergeCell ref="S2:S5"/>
    <mergeCell ref="P2:R2"/>
    <mergeCell ref="Q3:R3"/>
    <mergeCell ref="Q4:Q5"/>
    <mergeCell ref="R4:R5"/>
  </mergeCells>
  <phoneticPr fontId="1"/>
  <pageMargins left="0.51181102362204722" right="0.31496062992125984" top="0.55118110236220474" bottom="0.55118110236220474"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
  <sheetViews>
    <sheetView zoomScale="60" zoomScaleNormal="60" zoomScaleSheetLayoutView="100" workbookViewId="0">
      <selection activeCell="H7" sqref="H7"/>
    </sheetView>
  </sheetViews>
  <sheetFormatPr defaultColWidth="9" defaultRowHeight="13.5" x14ac:dyDescent="0.15"/>
  <cols>
    <col min="1" max="1" width="4.125" style="1" customWidth="1"/>
    <col min="2" max="2" width="22.625" style="1" customWidth="1"/>
    <col min="3" max="15" width="9" style="1" customWidth="1"/>
    <col min="16" max="23" width="8" style="1" customWidth="1"/>
    <col min="24" max="24" width="37.625" style="1" customWidth="1"/>
    <col min="25" max="25" width="0" style="38" hidden="1" customWidth="1"/>
    <col min="26" max="16384" width="9" style="1"/>
  </cols>
  <sheetData>
    <row r="1" spans="1:25" ht="20.25" customHeight="1" thickBot="1" x14ac:dyDescent="0.2">
      <c r="A1" s="4" t="s">
        <v>85</v>
      </c>
    </row>
    <row r="2" spans="1:25" s="2" customFormat="1" ht="20.100000000000001" customHeight="1" x14ac:dyDescent="0.15">
      <c r="A2" s="93" t="s">
        <v>5</v>
      </c>
      <c r="B2" s="93" t="s">
        <v>36</v>
      </c>
      <c r="C2" s="85" t="s">
        <v>10</v>
      </c>
      <c r="D2" s="123"/>
      <c r="E2" s="85" t="s">
        <v>7</v>
      </c>
      <c r="F2" s="128"/>
      <c r="G2" s="128"/>
      <c r="H2" s="128"/>
      <c r="I2" s="128"/>
      <c r="J2" s="128"/>
      <c r="K2" s="128"/>
      <c r="L2" s="128"/>
      <c r="M2" s="131" t="s">
        <v>38</v>
      </c>
      <c r="N2" s="85" t="s">
        <v>13</v>
      </c>
      <c r="O2" s="123"/>
      <c r="P2" s="85" t="s">
        <v>22</v>
      </c>
      <c r="Q2" s="164"/>
      <c r="R2" s="164"/>
      <c r="S2" s="164"/>
      <c r="T2" s="164"/>
      <c r="U2" s="85" t="s">
        <v>27</v>
      </c>
      <c r="V2" s="164"/>
      <c r="W2" s="165"/>
      <c r="X2" s="45" t="s">
        <v>39</v>
      </c>
      <c r="Y2" s="39"/>
    </row>
    <row r="3" spans="1:25" s="2" customFormat="1" ht="20.100000000000001" customHeight="1" x14ac:dyDescent="0.15">
      <c r="A3" s="94"/>
      <c r="B3" s="94"/>
      <c r="C3" s="124"/>
      <c r="D3" s="125"/>
      <c r="E3" s="129"/>
      <c r="F3" s="130"/>
      <c r="G3" s="130"/>
      <c r="H3" s="130"/>
      <c r="I3" s="130"/>
      <c r="J3" s="130"/>
      <c r="K3" s="130"/>
      <c r="L3" s="130"/>
      <c r="M3" s="132"/>
      <c r="N3" s="124"/>
      <c r="O3" s="125"/>
      <c r="P3" s="18" t="s">
        <v>17</v>
      </c>
      <c r="Q3" s="166" t="s">
        <v>4</v>
      </c>
      <c r="R3" s="166" t="s">
        <v>15</v>
      </c>
      <c r="S3" s="169" t="s">
        <v>3</v>
      </c>
      <c r="T3" s="172" t="s">
        <v>19</v>
      </c>
      <c r="U3" s="175" t="s">
        <v>4</v>
      </c>
      <c r="V3" s="169" t="s">
        <v>15</v>
      </c>
      <c r="W3" s="178" t="s">
        <v>3</v>
      </c>
      <c r="X3" s="157" t="s">
        <v>68</v>
      </c>
      <c r="Y3" s="39"/>
    </row>
    <row r="4" spans="1:25" s="2" customFormat="1" ht="20.100000000000001" customHeight="1" x14ac:dyDescent="0.15">
      <c r="A4" s="94"/>
      <c r="B4" s="94"/>
      <c r="C4" s="24"/>
      <c r="D4" s="23"/>
      <c r="E4" s="8" t="s">
        <v>11</v>
      </c>
      <c r="F4" s="9"/>
      <c r="G4" s="9"/>
      <c r="H4" s="9"/>
      <c r="I4" s="9"/>
      <c r="J4" s="9"/>
      <c r="K4" s="9"/>
      <c r="L4" s="136" t="s">
        <v>12</v>
      </c>
      <c r="M4" s="132"/>
      <c r="N4" s="24"/>
      <c r="O4" s="23"/>
      <c r="P4" s="181" t="s">
        <v>16</v>
      </c>
      <c r="Q4" s="167"/>
      <c r="R4" s="167"/>
      <c r="S4" s="170"/>
      <c r="T4" s="173"/>
      <c r="U4" s="176"/>
      <c r="V4" s="170"/>
      <c r="W4" s="179"/>
      <c r="X4" s="158"/>
      <c r="Y4" s="39"/>
    </row>
    <row r="5" spans="1:25" s="2" customFormat="1" ht="20.100000000000001" customHeight="1" x14ac:dyDescent="0.15">
      <c r="A5" s="94"/>
      <c r="B5" s="94"/>
      <c r="C5" s="24"/>
      <c r="D5" s="120" t="s">
        <v>8</v>
      </c>
      <c r="E5" s="24"/>
      <c r="F5" s="6" t="s">
        <v>6</v>
      </c>
      <c r="G5" s="47"/>
      <c r="H5" s="47"/>
      <c r="I5" s="47"/>
      <c r="J5" s="47"/>
      <c r="K5" s="48"/>
      <c r="L5" s="137"/>
      <c r="M5" s="132"/>
      <c r="N5" s="24"/>
      <c r="O5" s="120" t="s">
        <v>8</v>
      </c>
      <c r="P5" s="182"/>
      <c r="Q5" s="168"/>
      <c r="R5" s="168"/>
      <c r="S5" s="171"/>
      <c r="T5" s="174"/>
      <c r="U5" s="177"/>
      <c r="V5" s="171"/>
      <c r="W5" s="180"/>
      <c r="X5" s="158"/>
      <c r="Y5" s="39"/>
    </row>
    <row r="6" spans="1:25" s="2" customFormat="1" ht="20.100000000000001" customHeight="1" x14ac:dyDescent="0.15">
      <c r="A6" s="94"/>
      <c r="B6" s="94"/>
      <c r="C6" s="24"/>
      <c r="D6" s="121"/>
      <c r="E6" s="24"/>
      <c r="F6" s="22" t="s">
        <v>9</v>
      </c>
      <c r="G6" s="150" t="s">
        <v>65</v>
      </c>
      <c r="H6" s="151"/>
      <c r="I6" s="151"/>
      <c r="J6" s="152"/>
      <c r="K6" s="134" t="s">
        <v>44</v>
      </c>
      <c r="L6" s="137"/>
      <c r="M6" s="132"/>
      <c r="N6" s="24"/>
      <c r="O6" s="121"/>
      <c r="P6" s="13" t="s">
        <v>18</v>
      </c>
      <c r="Q6" s="14" t="s">
        <v>18</v>
      </c>
      <c r="R6" s="14" t="s">
        <v>18</v>
      </c>
      <c r="S6" s="15" t="s">
        <v>18</v>
      </c>
      <c r="T6" s="16" t="s">
        <v>18</v>
      </c>
      <c r="U6" s="20" t="s">
        <v>18</v>
      </c>
      <c r="V6" s="15" t="s">
        <v>18</v>
      </c>
      <c r="W6" s="16" t="s">
        <v>18</v>
      </c>
      <c r="X6" s="158"/>
      <c r="Y6" s="40" t="s">
        <v>18</v>
      </c>
    </row>
    <row r="7" spans="1:25" s="2" customFormat="1" ht="20.100000000000001" customHeight="1" thickBot="1" x14ac:dyDescent="0.2">
      <c r="A7" s="95"/>
      <c r="B7" s="95"/>
      <c r="C7" s="5"/>
      <c r="D7" s="122"/>
      <c r="E7" s="5"/>
      <c r="F7" s="7"/>
      <c r="G7" s="51" t="s">
        <v>42</v>
      </c>
      <c r="H7" s="51" t="s">
        <v>43</v>
      </c>
      <c r="I7" s="51" t="s">
        <v>47</v>
      </c>
      <c r="J7" s="52" t="s">
        <v>66</v>
      </c>
      <c r="K7" s="135"/>
      <c r="L7" s="138"/>
      <c r="M7" s="133"/>
      <c r="N7" s="5"/>
      <c r="O7" s="122"/>
      <c r="P7" s="10" t="s">
        <v>14</v>
      </c>
      <c r="Q7" s="11" t="s">
        <v>14</v>
      </c>
      <c r="R7" s="11" t="s">
        <v>14</v>
      </c>
      <c r="S7" s="12" t="s">
        <v>14</v>
      </c>
      <c r="T7" s="17" t="s">
        <v>14</v>
      </c>
      <c r="U7" s="19" t="s">
        <v>14</v>
      </c>
      <c r="V7" s="12" t="s">
        <v>14</v>
      </c>
      <c r="W7" s="21" t="s">
        <v>14</v>
      </c>
      <c r="X7" s="159"/>
      <c r="Y7" s="41" t="s">
        <v>14</v>
      </c>
    </row>
    <row r="8" spans="1:25" s="2" customFormat="1" ht="39.950000000000003" customHeight="1" x14ac:dyDescent="0.15">
      <c r="A8" s="116">
        <v>1</v>
      </c>
      <c r="B8" s="126" t="s">
        <v>72</v>
      </c>
      <c r="C8" s="139">
        <v>988</v>
      </c>
      <c r="D8" s="141">
        <v>988</v>
      </c>
      <c r="E8" s="102">
        <v>152.4</v>
      </c>
      <c r="F8" s="143">
        <v>152.4</v>
      </c>
      <c r="G8" s="145">
        <v>151</v>
      </c>
      <c r="H8" s="145" t="s">
        <v>74</v>
      </c>
      <c r="I8" s="145" t="s">
        <v>74</v>
      </c>
      <c r="J8" s="110" t="s">
        <v>67</v>
      </c>
      <c r="K8" s="148">
        <v>1.4</v>
      </c>
      <c r="L8" s="143">
        <v>188</v>
      </c>
      <c r="M8" s="112">
        <v>0</v>
      </c>
      <c r="N8" s="102">
        <f>(C8+E8)-(L8+M8)</f>
        <v>952.40000000000009</v>
      </c>
      <c r="O8" s="104">
        <f>N8</f>
        <v>952.40000000000009</v>
      </c>
      <c r="P8" s="74">
        <v>99</v>
      </c>
      <c r="Q8" s="75">
        <v>0</v>
      </c>
      <c r="R8" s="75">
        <v>0</v>
      </c>
      <c r="S8" s="76">
        <v>0</v>
      </c>
      <c r="T8" s="75">
        <v>0</v>
      </c>
      <c r="U8" s="74">
        <v>0</v>
      </c>
      <c r="V8" s="76">
        <v>0</v>
      </c>
      <c r="W8" s="77">
        <v>0</v>
      </c>
      <c r="X8" s="160" t="s">
        <v>84</v>
      </c>
      <c r="Y8" s="42" t="s">
        <v>18</v>
      </c>
    </row>
    <row r="9" spans="1:25" s="2" customFormat="1" ht="39.950000000000003" customHeight="1" thickBot="1" x14ac:dyDescent="0.2">
      <c r="A9" s="117"/>
      <c r="B9" s="127"/>
      <c r="C9" s="140"/>
      <c r="D9" s="142"/>
      <c r="E9" s="103"/>
      <c r="F9" s="144"/>
      <c r="G9" s="146"/>
      <c r="H9" s="147"/>
      <c r="I9" s="147"/>
      <c r="J9" s="111"/>
      <c r="K9" s="149"/>
      <c r="L9" s="144"/>
      <c r="M9" s="113"/>
      <c r="N9" s="103"/>
      <c r="O9" s="105"/>
      <c r="P9" s="78">
        <v>188</v>
      </c>
      <c r="Q9" s="79">
        <v>0</v>
      </c>
      <c r="R9" s="79">
        <v>0</v>
      </c>
      <c r="S9" s="80">
        <v>0</v>
      </c>
      <c r="T9" s="79">
        <v>0</v>
      </c>
      <c r="U9" s="78">
        <v>0</v>
      </c>
      <c r="V9" s="80">
        <v>0</v>
      </c>
      <c r="W9" s="81">
        <v>0</v>
      </c>
      <c r="X9" s="161"/>
      <c r="Y9" s="43" t="s">
        <v>14</v>
      </c>
    </row>
    <row r="10" spans="1:25" s="3" customFormat="1" ht="39.950000000000003" customHeight="1" x14ac:dyDescent="0.15">
      <c r="A10" s="116"/>
      <c r="B10" s="118" t="s">
        <v>26</v>
      </c>
      <c r="C10" s="102">
        <f t="shared" ref="C10:I10" si="0">SUM(C8:C9)</f>
        <v>988</v>
      </c>
      <c r="D10" s="104">
        <f t="shared" si="0"/>
        <v>988</v>
      </c>
      <c r="E10" s="153">
        <f t="shared" si="0"/>
        <v>152.4</v>
      </c>
      <c r="F10" s="106">
        <f t="shared" si="0"/>
        <v>152.4</v>
      </c>
      <c r="G10" s="106">
        <f t="shared" si="0"/>
        <v>151</v>
      </c>
      <c r="H10" s="106">
        <f t="shared" si="0"/>
        <v>0</v>
      </c>
      <c r="I10" s="106">
        <f t="shared" si="0"/>
        <v>0</v>
      </c>
      <c r="J10" s="108"/>
      <c r="K10" s="106">
        <f>SUM(K8:K9)</f>
        <v>1.4</v>
      </c>
      <c r="L10" s="106">
        <f>SUM(L8:L9)</f>
        <v>188</v>
      </c>
      <c r="M10" s="114">
        <f>SUM(M8:M9)</f>
        <v>0</v>
      </c>
      <c r="N10" s="153">
        <f>SUM(N8:N9)</f>
        <v>952.40000000000009</v>
      </c>
      <c r="O10" s="162">
        <f>SUM(O8:O9)</f>
        <v>952.40000000000009</v>
      </c>
      <c r="P10" s="63">
        <f>SUMIF($Y$8:$Y$9,$Y$6,P8:P9)</f>
        <v>99</v>
      </c>
      <c r="Q10" s="64">
        <f t="shared" ref="Q10:W10" si="1">SUMIF($Y$8:$Y$9,$Y$6,Q8:Q9)</f>
        <v>0</v>
      </c>
      <c r="R10" s="64">
        <f t="shared" si="1"/>
        <v>0</v>
      </c>
      <c r="S10" s="65">
        <f t="shared" si="1"/>
        <v>0</v>
      </c>
      <c r="T10" s="64">
        <f t="shared" si="1"/>
        <v>0</v>
      </c>
      <c r="U10" s="63">
        <f t="shared" si="1"/>
        <v>0</v>
      </c>
      <c r="V10" s="65">
        <f t="shared" si="1"/>
        <v>0</v>
      </c>
      <c r="W10" s="66">
        <f t="shared" si="1"/>
        <v>0</v>
      </c>
      <c r="X10" s="155"/>
      <c r="Y10" s="42" t="s">
        <v>18</v>
      </c>
    </row>
    <row r="11" spans="1:25" s="3" customFormat="1" ht="39.950000000000003" customHeight="1" thickBot="1" x14ac:dyDescent="0.2">
      <c r="A11" s="117"/>
      <c r="B11" s="119"/>
      <c r="C11" s="103"/>
      <c r="D11" s="105"/>
      <c r="E11" s="154"/>
      <c r="F11" s="107"/>
      <c r="G11" s="107"/>
      <c r="H11" s="107"/>
      <c r="I11" s="107"/>
      <c r="J11" s="109"/>
      <c r="K11" s="107"/>
      <c r="L11" s="107"/>
      <c r="M11" s="115"/>
      <c r="N11" s="154"/>
      <c r="O11" s="163"/>
      <c r="P11" s="67">
        <f>SUMIF($Y$8:$Y$9,$Y$7,P8:P9)</f>
        <v>188</v>
      </c>
      <c r="Q11" s="68">
        <f t="shared" ref="Q11:W11" si="2">SUMIF($Y$8:$Y$9,$Y$6,Q8:Q9)</f>
        <v>0</v>
      </c>
      <c r="R11" s="68">
        <f t="shared" si="2"/>
        <v>0</v>
      </c>
      <c r="S11" s="69">
        <f t="shared" si="2"/>
        <v>0</v>
      </c>
      <c r="T11" s="68">
        <f t="shared" si="2"/>
        <v>0</v>
      </c>
      <c r="U11" s="67">
        <f t="shared" si="2"/>
        <v>0</v>
      </c>
      <c r="V11" s="69">
        <f t="shared" si="2"/>
        <v>0</v>
      </c>
      <c r="W11" s="70">
        <f t="shared" si="2"/>
        <v>0</v>
      </c>
      <c r="X11" s="156"/>
      <c r="Y11" s="43" t="s">
        <v>14</v>
      </c>
    </row>
    <row r="12" spans="1:25" x14ac:dyDescent="0.15">
      <c r="A12" s="1" t="s">
        <v>48</v>
      </c>
    </row>
    <row r="13" spans="1:25" x14ac:dyDescent="0.15">
      <c r="B13" s="1" t="s">
        <v>49</v>
      </c>
      <c r="E13" s="1" t="s">
        <v>59</v>
      </c>
      <c r="N13" s="50"/>
    </row>
    <row r="14" spans="1:25" x14ac:dyDescent="0.15">
      <c r="B14" s="1" t="s">
        <v>50</v>
      </c>
      <c r="E14" s="1" t="s">
        <v>60</v>
      </c>
    </row>
    <row r="15" spans="1:25" x14ac:dyDescent="0.15">
      <c r="B15" s="1" t="s">
        <v>51</v>
      </c>
      <c r="E15" s="1" t="s">
        <v>61</v>
      </c>
    </row>
    <row r="16" spans="1:25" x14ac:dyDescent="0.15">
      <c r="B16" s="1" t="s">
        <v>52</v>
      </c>
      <c r="E16" s="1" t="s">
        <v>62</v>
      </c>
    </row>
    <row r="17" spans="2:14" x14ac:dyDescent="0.15">
      <c r="B17" s="1" t="s">
        <v>53</v>
      </c>
      <c r="E17" s="1" t="s">
        <v>63</v>
      </c>
    </row>
    <row r="18" spans="2:14" x14ac:dyDescent="0.15">
      <c r="B18" s="1" t="s">
        <v>54</v>
      </c>
      <c r="E18" s="1" t="s">
        <v>64</v>
      </c>
    </row>
    <row r="19" spans="2:14" x14ac:dyDescent="0.15">
      <c r="B19" s="1" t="s">
        <v>55</v>
      </c>
    </row>
    <row r="20" spans="2:14" x14ac:dyDescent="0.15">
      <c r="B20" s="1" t="s">
        <v>56</v>
      </c>
    </row>
    <row r="21" spans="2:14" x14ac:dyDescent="0.15">
      <c r="B21" s="1" t="s">
        <v>57</v>
      </c>
    </row>
    <row r="22" spans="2:14" ht="14.25" thickBot="1" x14ac:dyDescent="0.2">
      <c r="B22" s="1" t="s">
        <v>58</v>
      </c>
    </row>
    <row r="23" spans="2:14" x14ac:dyDescent="0.15">
      <c r="N23" s="49">
        <f>+(+$C$10+$E$10)-($L$10+$M$10)</f>
        <v>952.40000000000009</v>
      </c>
    </row>
  </sheetData>
  <mergeCells count="54">
    <mergeCell ref="X3:X7"/>
    <mergeCell ref="X8:X9"/>
    <mergeCell ref="N10:N11"/>
    <mergeCell ref="O10:O11"/>
    <mergeCell ref="N2:O3"/>
    <mergeCell ref="O5:O7"/>
    <mergeCell ref="P2:T2"/>
    <mergeCell ref="U2:W2"/>
    <mergeCell ref="Q3:Q5"/>
    <mergeCell ref="R3:R5"/>
    <mergeCell ref="S3:S5"/>
    <mergeCell ref="T3:T5"/>
    <mergeCell ref="U3:U5"/>
    <mergeCell ref="V3:V5"/>
    <mergeCell ref="W3:W5"/>
    <mergeCell ref="P4:P5"/>
    <mergeCell ref="E10:E11"/>
    <mergeCell ref="F10:F11"/>
    <mergeCell ref="L10:L11"/>
    <mergeCell ref="G10:G11"/>
    <mergeCell ref="X10:X11"/>
    <mergeCell ref="E2:L3"/>
    <mergeCell ref="M2:M7"/>
    <mergeCell ref="K6:K7"/>
    <mergeCell ref="L4:L7"/>
    <mergeCell ref="C8:C9"/>
    <mergeCell ref="D8:D9"/>
    <mergeCell ref="E8:E9"/>
    <mergeCell ref="F8:F9"/>
    <mergeCell ref="L8:L9"/>
    <mergeCell ref="G8:G9"/>
    <mergeCell ref="H8:H9"/>
    <mergeCell ref="K8:K9"/>
    <mergeCell ref="I8:I9"/>
    <mergeCell ref="G6:J6"/>
    <mergeCell ref="A10:A11"/>
    <mergeCell ref="B10:B11"/>
    <mergeCell ref="A2:A7"/>
    <mergeCell ref="B2:B7"/>
    <mergeCell ref="D5:D7"/>
    <mergeCell ref="C2:D3"/>
    <mergeCell ref="C10:C11"/>
    <mergeCell ref="D10:D11"/>
    <mergeCell ref="A8:A9"/>
    <mergeCell ref="B8:B9"/>
    <mergeCell ref="N8:N9"/>
    <mergeCell ref="O8:O9"/>
    <mergeCell ref="H10:H11"/>
    <mergeCell ref="K10:K11"/>
    <mergeCell ref="J10:J11"/>
    <mergeCell ref="I10:I11"/>
    <mergeCell ref="J8:J9"/>
    <mergeCell ref="M8:M9"/>
    <mergeCell ref="M10:M11"/>
  </mergeCells>
  <phoneticPr fontId="1"/>
  <pageMargins left="0.51181102362204722" right="0.31496062992125984" top="0.55118110236220474" bottom="0.55118110236220474" header="0.31496062992125984" footer="0.31496062992125984"/>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総括表A（基礎情報）</vt:lpstr>
      <vt:lpstr>総括表B（執行実績等）</vt:lpstr>
      <vt:lpstr>'総括表A（基礎情報）'!Print_Area</vt:lpstr>
      <vt:lpstr>'総括表B（執行実績等）'!Print_Area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ㅤ</cp:lastModifiedBy>
  <cp:lastPrinted>2022-09-16T13:24:38Z</cp:lastPrinted>
  <dcterms:created xsi:type="dcterms:W3CDTF">2010-08-24T08:00:05Z</dcterms:created>
  <dcterms:modified xsi:type="dcterms:W3CDTF">2022-09-16T13:24:41Z</dcterms:modified>
</cp:coreProperties>
</file>