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8265" yWindow="120" windowWidth="18315" windowHeight="8490"/>
  </bookViews>
  <sheets>
    <sheet name="記入様式" sheetId="5" r:id="rId1"/>
    <sheet name="記入例" sheetId="1" r:id="rId2"/>
    <sheet name="（集計様式）" sheetId="2" r:id="rId3"/>
    <sheet name="処理系" sheetId="3" state="hidden" r:id="rId4"/>
  </sheets>
  <definedNames>
    <definedName name="_xlnm.Print_Area" localSheetId="0">記入様式!$B$2:$H$54</definedName>
  </definedNames>
  <calcPr calcId="162913"/>
</workbook>
</file>

<file path=xl/calcChain.xml><?xml version="1.0" encoding="utf-8"?>
<calcChain xmlns="http://schemas.openxmlformats.org/spreadsheetml/2006/main">
  <c r="I17" i="3" l="1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I6" i="3"/>
  <c r="J6" i="3" s="1"/>
  <c r="E5" i="2" l="1"/>
  <c r="E8" i="5"/>
  <c r="D8" i="5"/>
  <c r="H3" i="5" l="1"/>
  <c r="D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B5" i="2"/>
  <c r="F36" i="5"/>
  <c r="E36" i="5"/>
  <c r="D36" i="5"/>
  <c r="G35" i="5"/>
  <c r="F35" i="1"/>
  <c r="E35" i="1"/>
  <c r="D35" i="1"/>
  <c r="G34" i="1" s="1"/>
  <c r="E7" i="1"/>
  <c r="D7" i="1"/>
  <c r="C5" i="2" l="1"/>
</calcChain>
</file>

<file path=xl/sharedStrings.xml><?xml version="1.0" encoding="utf-8"?>
<sst xmlns="http://schemas.openxmlformats.org/spreadsheetml/2006/main" count="257" uniqueCount="125">
  <si>
    <t>氏名</t>
    <rPh sb="0" eb="2">
      <t>シメイ</t>
    </rPh>
    <phoneticPr fontId="4"/>
  </si>
  <si>
    <t>性別</t>
    <rPh sb="0" eb="2">
      <t>セイベツ</t>
    </rPh>
    <phoneticPr fontId="4"/>
  </si>
  <si>
    <t>学校名</t>
    <rPh sb="0" eb="3">
      <t>ガッコウメイ</t>
    </rPh>
    <phoneticPr fontId="4"/>
  </si>
  <si>
    <t>学年</t>
    <rPh sb="0" eb="2">
      <t>ガクネン</t>
    </rPh>
    <phoneticPr fontId="4"/>
  </si>
  <si>
    <t>連絡先</t>
    <rPh sb="0" eb="2">
      <t>レンラク</t>
    </rPh>
    <rPh sb="2" eb="3">
      <t>サキ</t>
    </rPh>
    <phoneticPr fontId="4"/>
  </si>
  <si>
    <t>試験受験年次・区分</t>
    <rPh sb="0" eb="2">
      <t>シケン</t>
    </rPh>
    <rPh sb="2" eb="4">
      <t>ジュケン</t>
    </rPh>
    <rPh sb="4" eb="6">
      <t>ネンジ</t>
    </rPh>
    <rPh sb="7" eb="9">
      <t>クブン</t>
    </rPh>
    <phoneticPr fontId="4"/>
  </si>
  <si>
    <t>初回面接可能日時</t>
    <rPh sb="0" eb="2">
      <t>ショカイ</t>
    </rPh>
    <rPh sb="2" eb="4">
      <t>メンセツ</t>
    </rPh>
    <rPh sb="4" eb="6">
      <t>カノウ</t>
    </rPh>
    <rPh sb="6" eb="8">
      <t>ニチジ</t>
    </rPh>
    <phoneticPr fontId="4"/>
  </si>
  <si>
    <t>希望業務分野
（最大３つまで）</t>
    <rPh sb="0" eb="2">
      <t>キボウ</t>
    </rPh>
    <rPh sb="2" eb="4">
      <t>ギョウム</t>
    </rPh>
    <rPh sb="4" eb="6">
      <t>ブンヤ</t>
    </rPh>
    <rPh sb="8" eb="10">
      <t>サイダイ</t>
    </rPh>
    <phoneticPr fontId="4"/>
  </si>
  <si>
    <r>
      <t xml:space="preserve">携帯電話
</t>
    </r>
    <r>
      <rPr>
        <sz val="6"/>
        <color theme="1"/>
        <rFont val="ＭＳ Ｐゴシック"/>
        <family val="3"/>
        <charset val="128"/>
        <scheme val="minor"/>
      </rPr>
      <t>※ハイフン(-)を入れてください</t>
    </r>
    <rPh sb="0" eb="2">
      <t>ケイタイ</t>
    </rPh>
    <rPh sb="2" eb="4">
      <t>デンワ</t>
    </rPh>
    <rPh sb="14" eb="15">
      <t>イ</t>
    </rPh>
    <phoneticPr fontId="4"/>
  </si>
  <si>
    <t>メールアドレス</t>
  </si>
  <si>
    <t>年次</t>
    <rPh sb="0" eb="2">
      <t>ネンジ</t>
    </rPh>
    <phoneticPr fontId="4"/>
  </si>
  <si>
    <t>院卒／大卒</t>
    <rPh sb="0" eb="1">
      <t>イン</t>
    </rPh>
    <rPh sb="1" eb="2">
      <t>ソツ</t>
    </rPh>
    <rPh sb="3" eb="4">
      <t>ダイ</t>
    </rPh>
    <rPh sb="4" eb="5">
      <t>ソツ</t>
    </rPh>
    <phoneticPr fontId="4"/>
  </si>
  <si>
    <t>区分</t>
  </si>
  <si>
    <t>国土　太郎</t>
    <rPh sb="0" eb="2">
      <t>コクド</t>
    </rPh>
    <rPh sb="3" eb="5">
      <t>タロウ</t>
    </rPh>
    <phoneticPr fontId="4"/>
  </si>
  <si>
    <t>コクド　タロウ</t>
  </si>
  <si>
    <t>男</t>
    <rPh sb="0" eb="1">
      <t>オトコ</t>
    </rPh>
    <phoneticPr fontId="4"/>
  </si>
  <si>
    <t>国土交通大学校</t>
    <rPh sb="0" eb="2">
      <t>コクド</t>
    </rPh>
    <rPh sb="2" eb="4">
      <t>コウツウ</t>
    </rPh>
    <rPh sb="4" eb="7">
      <t>ダイガッコウ</t>
    </rPh>
    <phoneticPr fontId="4"/>
  </si>
  <si>
    <t>Ｍ２</t>
  </si>
  <si>
    <t>090-1234-5678</t>
  </si>
  <si>
    <t>hqt-engineer@mlit.go.jp</t>
  </si>
  <si>
    <t>H30</t>
  </si>
  <si>
    <t>大卒程度</t>
    <rPh sb="0" eb="2">
      <t>ダイソツ</t>
    </rPh>
    <rPh sb="2" eb="4">
      <t>テイド</t>
    </rPh>
    <phoneticPr fontId="4"/>
  </si>
  <si>
    <t>工学</t>
  </si>
  <si>
    <t>○</t>
  </si>
  <si>
    <t>(1)</t>
  </si>
  <si>
    <t>(2)</t>
  </si>
  <si>
    <t>(3)</t>
  </si>
  <si>
    <t>氏名</t>
    <rPh sb="0" eb="2">
      <t>シメイ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</si>
  <si>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</si>
  <si>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</si>
  <si>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フリガナ</t>
    <phoneticPr fontId="2"/>
  </si>
  <si>
    <t>性別</t>
    <rPh sb="0" eb="2">
      <t>セイベツ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</si>
  <si>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</si>
  <si>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</si>
  <si>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連絡先</t>
    <rPh sb="0" eb="3">
      <t>レンラクサキ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</si>
  <si>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</si>
  <si>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</si>
  <si>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学籍情報</t>
    <rPh sb="0" eb="2">
      <t>ガクセキ</t>
    </rPh>
    <rPh sb="2" eb="4">
      <t>ジョウホウ</t>
    </rPh>
    <phoneticPr fontId="2"/>
  </si>
  <si>
    <t>公務員試験受験状況</t>
    <rPh sb="0" eb="3">
      <t>コウムイン</t>
    </rPh>
    <rPh sb="3" eb="5">
      <t>シケン</t>
    </rPh>
    <rPh sb="5" eb="7">
      <t>ジュケン</t>
    </rPh>
    <rPh sb="7" eb="9">
      <t>ジョウキョウ</t>
    </rPh>
    <phoneticPr fontId="2"/>
  </si>
  <si>
    <t>面接を希望する業務分野</t>
    <rPh sb="0" eb="2">
      <t>メンセツ</t>
    </rPh>
    <rPh sb="3" eb="5">
      <t>キボウ</t>
    </rPh>
    <rPh sb="7" eb="9">
      <t>ギョウム</t>
    </rPh>
    <rPh sb="9" eb="11">
      <t>ブンヤ</t>
    </rPh>
    <phoneticPr fontId="2"/>
  </si>
  <si>
    <t>年次</t>
    <rPh sb="0" eb="2">
      <t>ネンジ</t>
    </rPh>
    <phoneticPr fontId="2"/>
  </si>
  <si>
    <t>基本情報</t>
    <rPh sb="0" eb="2">
      <t>キホン</t>
    </rPh>
    <rPh sb="2" eb="4">
      <t>ジョウホウ</t>
    </rPh>
    <phoneticPr fontId="2"/>
  </si>
  <si>
    <t>数理科学・物理・地球科学</t>
  </si>
  <si>
    <t>化学・生物・薬学</t>
  </si>
  <si>
    <t>農業科学・水産</t>
  </si>
  <si>
    <t>農業農村工学</t>
  </si>
  <si>
    <t>森林・自然環境</t>
  </si>
  <si>
    <t>初回面接時間帯の希望</t>
    <rPh sb="0" eb="2">
      <t>ショカイ</t>
    </rPh>
    <rPh sb="2" eb="4">
      <t>メンセツ</t>
    </rPh>
    <rPh sb="4" eb="7">
      <t>ジカンタイ</t>
    </rPh>
    <rPh sb="8" eb="10">
      <t>キボウ</t>
    </rPh>
    <phoneticPr fontId="2"/>
  </si>
  <si>
    <t>1日(月)</t>
    <rPh sb="1" eb="2">
      <t>ニチ</t>
    </rPh>
    <rPh sb="3" eb="4">
      <t>ゲツ</t>
    </rPh>
    <phoneticPr fontId="2"/>
  </si>
  <si>
    <t>2日(火)</t>
    <rPh sb="1" eb="2">
      <t>ニチ</t>
    </rPh>
    <phoneticPr fontId="2"/>
  </si>
  <si>
    <t>AM</t>
    <phoneticPr fontId="2"/>
  </si>
  <si>
    <t>PM(～16時頃）</t>
    <rPh sb="6" eb="7">
      <t>ジ</t>
    </rPh>
    <rPh sb="7" eb="8">
      <t>ゴロ</t>
    </rPh>
    <phoneticPr fontId="2"/>
  </si>
  <si>
    <t>PM(16時頃～）</t>
    <rPh sb="5" eb="6">
      <t>ジ</t>
    </rPh>
    <rPh sb="6" eb="7">
      <t>ゴロ</t>
    </rPh>
    <phoneticPr fontId="2"/>
  </si>
  <si>
    <t>機械系、電気・情報系、システム系</t>
  </si>
  <si>
    <t>●</t>
  </si>
  <si>
    <t>電気・情報系、機械系、理学系、システム系</t>
  </si>
  <si>
    <t>電気・電子系、情報通信・システム系、理学系、機械系</t>
  </si>
  <si>
    <t>電気・情報系、機械系、建築系、システム系</t>
  </si>
  <si>
    <t>機械系、システム系、電気・情報系、理学系</t>
  </si>
  <si>
    <t>建築系</t>
  </si>
  <si>
    <t>機械系、建築系</t>
  </si>
  <si>
    <t>土木系</t>
  </si>
  <si>
    <t>農学系</t>
  </si>
  <si>
    <t>砂防系</t>
  </si>
  <si>
    <t>造園系</t>
  </si>
  <si>
    <t>電気・情報系、土木系、理学系、農学系、システム系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</si>
  <si>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</si>
  <si>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</si>
  <si>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</si>
  <si>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</si>
  <si>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</si>
  <si>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</si>
  <si>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</si>
  <si>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</si>
  <si>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</si>
  <si>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公務員試験</t>
    <rPh sb="0" eb="3">
      <t>コウムイン</t>
    </rPh>
    <rPh sb="3" eb="5">
      <t>シケン</t>
    </rPh>
    <phoneticPr fontId="2"/>
  </si>
  <si>
    <t>プルダウンやvlookupの処理機構部分</t>
    <rPh sb="14" eb="18">
      <t>ショリキコウ</t>
    </rPh>
    <rPh sb="18" eb="20">
      <t>ブブン</t>
    </rPh>
    <phoneticPr fontId="2"/>
  </si>
  <si>
    <t>院卒</t>
    <rPh sb="0" eb="2">
      <t>インソツ</t>
    </rPh>
    <phoneticPr fontId="2"/>
  </si>
  <si>
    <t>大卒程度</t>
    <rPh sb="0" eb="2">
      <t>ダイソツ</t>
    </rPh>
    <rPh sb="2" eb="4">
      <t>テイド</t>
    </rPh>
    <phoneticPr fontId="2"/>
  </si>
  <si>
    <t>2019年度</t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</si>
  <si>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</si>
  <si>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</si>
  <si>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</si>
  <si>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基本</t>
    <rPh sb="0" eb="2">
      <t>キホン</t>
    </rPh>
    <phoneticPr fontId="2"/>
  </si>
  <si>
    <t>学籍</t>
    <rPh sb="0" eb="2">
      <t>ガクセキ</t>
    </rPh>
    <phoneticPr fontId="2"/>
  </si>
  <si>
    <t>既卒</t>
    <rPh sb="0" eb="2">
      <t>キソツ</t>
    </rPh>
    <phoneticPr fontId="2"/>
  </si>
  <si>
    <t>M2</t>
  </si>
  <si>
    <t>M2</t>
    <phoneticPr fontId="2"/>
  </si>
  <si>
    <t>M1</t>
    <phoneticPr fontId="2"/>
  </si>
  <si>
    <t>院卒／大卒</t>
    <rPh sb="0" eb="1">
      <t>イン</t>
    </rPh>
    <rPh sb="1" eb="2">
      <t>ソツ</t>
    </rPh>
    <rPh sb="3" eb="4">
      <t>ダイ</t>
    </rPh>
    <rPh sb="4" eb="5">
      <t>ソツ</t>
    </rPh>
    <phoneticPr fontId="2"/>
  </si>
  <si>
    <t>区分</t>
    <phoneticPr fontId="2"/>
  </si>
  <si>
    <t>面接</t>
    <rPh sb="0" eb="2">
      <t>メンセツ</t>
    </rPh>
    <phoneticPr fontId="2"/>
  </si>
  <si>
    <t>業務分野</t>
    <rPh sb="0" eb="2">
      <t>ギョウム</t>
    </rPh>
    <rPh sb="2" eb="4">
      <t>ブンヤ</t>
    </rPh>
    <phoneticPr fontId="2"/>
  </si>
  <si>
    <t>○</t>
    <phoneticPr fontId="2"/>
  </si>
  <si>
    <t>×</t>
  </si>
  <si>
    <t>×</t>
    <phoneticPr fontId="2"/>
  </si>
  <si>
    <t>(1)</t>
    <phoneticPr fontId="2"/>
  </si>
  <si>
    <t>左</t>
    <rPh sb="0" eb="1">
      <t>ヒダリ</t>
    </rPh>
    <phoneticPr fontId="2"/>
  </si>
  <si>
    <t>中</t>
    <rPh sb="0" eb="1">
      <t>チュウ</t>
    </rPh>
    <phoneticPr fontId="2"/>
  </si>
  <si>
    <t>右</t>
    <rPh sb="0" eb="1">
      <t>ミギ</t>
    </rPh>
    <phoneticPr fontId="2"/>
  </si>
  <si>
    <t>３つまで選択可能です</t>
    <rPh sb="4" eb="6">
      <t>センタク</t>
    </rPh>
    <rPh sb="6" eb="8">
      <t>カノウ</t>
    </rPh>
    <phoneticPr fontId="2"/>
  </si>
  <si>
    <t>都合の悪い時間帯があれば、×に変えてください</t>
    <rPh sb="0" eb="2">
      <t>ツゴウ</t>
    </rPh>
    <rPh sb="3" eb="4">
      <t>ワル</t>
    </rPh>
    <rPh sb="5" eb="8">
      <t>ジカンタイ</t>
    </rPh>
    <rPh sb="15" eb="16">
      <t>カ</t>
    </rPh>
    <phoneticPr fontId="2"/>
  </si>
  <si>
    <t>試験区分と業務分野のチェック</t>
    <rPh sb="0" eb="2">
      <t>シケン</t>
    </rPh>
    <rPh sb="2" eb="4">
      <t>クブン</t>
    </rPh>
    <rPh sb="5" eb="7">
      <t>ギョウム</t>
    </rPh>
    <rPh sb="7" eb="9">
      <t>ブンヤ</t>
    </rPh>
    <phoneticPr fontId="2"/>
  </si>
  <si>
    <t>国土</t>
    <rPh sb="0" eb="2">
      <t>コクド</t>
    </rPh>
    <phoneticPr fontId="2"/>
  </si>
  <si>
    <t>太郎</t>
    <rPh sb="0" eb="2">
      <t>タロウ</t>
    </rPh>
    <phoneticPr fontId="2"/>
  </si>
  <si>
    <t>本人確認資料</t>
    <rPh sb="0" eb="2">
      <t>ホンニン</t>
    </rPh>
    <rPh sb="2" eb="4">
      <t>カクニン</t>
    </rPh>
    <rPh sb="4" eb="6">
      <t>シリョウ</t>
    </rPh>
    <phoneticPr fontId="2"/>
  </si>
  <si>
    <t>学生の方は学生証、既卒の方は免許証等の</t>
    <rPh sb="0" eb="2">
      <t>ガクセイ</t>
    </rPh>
    <rPh sb="3" eb="4">
      <t>カタ</t>
    </rPh>
    <rPh sb="5" eb="8">
      <t>ガクセイショウ</t>
    </rPh>
    <rPh sb="9" eb="11">
      <t>キソツ</t>
    </rPh>
    <rPh sb="12" eb="13">
      <t>カタ</t>
    </rPh>
    <rPh sb="14" eb="17">
      <t>メンキョショウ</t>
    </rPh>
    <rPh sb="17" eb="18">
      <t>トウ</t>
    </rPh>
    <phoneticPr fontId="2"/>
  </si>
  <si>
    <t>顔写真付き本人確認書類を枠内に添付してください。</t>
    <phoneticPr fontId="2"/>
  </si>
  <si>
    <r>
      <t>0</t>
    </r>
    <r>
      <rPr>
        <sz val="11"/>
        <color theme="1"/>
        <rFont val="ＭＳ Ｐゴシック"/>
        <family val="3"/>
        <charset val="128"/>
      </rPr>
      <t>90-0000-0000</t>
    </r>
    <phoneticPr fontId="2"/>
  </si>
  <si>
    <r>
      <t>M</t>
    </r>
    <r>
      <rPr>
        <u/>
        <sz val="11"/>
        <color theme="10"/>
        <rFont val="ＭＳ Ｐゴシック"/>
        <family val="3"/>
        <charset val="128"/>
        <scheme val="minor"/>
      </rPr>
      <t>LIT@mlit.go.jp</t>
    </r>
    <phoneticPr fontId="2"/>
  </si>
  <si>
    <t>※見本は警察庁HPより</t>
    <rPh sb="1" eb="3">
      <t>ミホン</t>
    </rPh>
    <rPh sb="4" eb="7">
      <t>ケイサツチョウ</t>
    </rPh>
    <phoneticPr fontId="2"/>
  </si>
  <si>
    <r>
      <rPr>
        <b/>
        <sz val="14"/>
        <color rgb="FFFF0000"/>
        <rFont val="ＭＳ Ｐゴシック"/>
        <family val="3"/>
        <charset val="128"/>
        <scheme val="minor"/>
      </rPr>
      <t>【記載例】</t>
    </r>
    <r>
      <rPr>
        <b/>
        <sz val="14"/>
        <color theme="1"/>
        <rFont val="ＭＳ Ｐゴシック"/>
        <family val="3"/>
        <charset val="128"/>
        <scheme val="minor"/>
      </rPr>
      <t>２０２０年度６月期官庁訪問　申込シート</t>
    </r>
    <rPh sb="9" eb="11">
      <t>ネンド</t>
    </rPh>
    <rPh sb="12" eb="14">
      <t>ガツキ</t>
    </rPh>
    <rPh sb="14" eb="16">
      <t>カンチョウ</t>
    </rPh>
    <rPh sb="16" eb="18">
      <t>ホウモン</t>
    </rPh>
    <rPh sb="19" eb="21">
      <t>モウシコミ</t>
    </rPh>
    <phoneticPr fontId="4"/>
  </si>
  <si>
    <t>国土交通大学大学院</t>
    <rPh sb="0" eb="2">
      <t>コクド</t>
    </rPh>
    <rPh sb="2" eb="4">
      <t>コウツウ</t>
    </rPh>
    <rPh sb="4" eb="6">
      <t>ダイガク</t>
    </rPh>
    <rPh sb="6" eb="9">
      <t>ダイガクイン</t>
    </rPh>
    <phoneticPr fontId="2"/>
  </si>
  <si>
    <t>電話番号はハイフンを入れてください</t>
    <rPh sb="0" eb="2">
      <t>デンワ</t>
    </rPh>
    <rPh sb="2" eb="4">
      <t>バンゴウ</t>
    </rPh>
    <rPh sb="10" eb="11">
      <t>イ</t>
    </rPh>
    <phoneticPr fontId="2"/>
  </si>
  <si>
    <t>メールアドレスは間違いの無いように十分確認を！</t>
    <rPh sb="8" eb="10">
      <t>マチガ</t>
    </rPh>
    <rPh sb="12" eb="13">
      <t>ナ</t>
    </rPh>
    <rPh sb="17" eb="19">
      <t>ジュウブン</t>
    </rPh>
    <rPh sb="19" eb="21">
      <t>カクニン</t>
    </rPh>
    <phoneticPr fontId="2"/>
  </si>
  <si>
    <t>メールアドレスは間違いの無いように十分確認してください</t>
    <rPh sb="8" eb="10">
      <t>マチガ</t>
    </rPh>
    <rPh sb="12" eb="13">
      <t>ナ</t>
    </rPh>
    <rPh sb="17" eb="19">
      <t>ジュウブン</t>
    </rPh>
    <rPh sb="19" eb="21">
      <t>カクニン</t>
    </rPh>
    <phoneticPr fontId="2"/>
  </si>
  <si>
    <t>（苗字のみ）</t>
    <rPh sb="1" eb="3">
      <t>ミョウジ</t>
    </rPh>
    <phoneticPr fontId="2"/>
  </si>
  <si>
    <t>1日AM</t>
    <phoneticPr fontId="4"/>
  </si>
  <si>
    <t>1日PM前半</t>
    <rPh sb="4" eb="6">
      <t>ゼンハン</t>
    </rPh>
    <phoneticPr fontId="4"/>
  </si>
  <si>
    <t>1日PM後半</t>
    <rPh sb="4" eb="6">
      <t>コウハン</t>
    </rPh>
    <phoneticPr fontId="4"/>
  </si>
  <si>
    <t>2日AM</t>
    <phoneticPr fontId="4"/>
  </si>
  <si>
    <t>2日PM前半</t>
    <rPh sb="4" eb="6">
      <t>ゼンハン</t>
    </rPh>
    <phoneticPr fontId="4"/>
  </si>
  <si>
    <t>2日PM後半</t>
    <rPh sb="4" eb="6">
      <t>コウハン</t>
    </rPh>
    <phoneticPr fontId="4"/>
  </si>
  <si>
    <t>２０２０年度６月期官庁訪問　申込シート</t>
    <rPh sb="4" eb="6">
      <t>ネンド</t>
    </rPh>
    <rPh sb="7" eb="9">
      <t>ガツキ</t>
    </rPh>
    <rPh sb="9" eb="11">
      <t>カンチョウ</t>
    </rPh>
    <rPh sb="11" eb="13">
      <t>ホウモン</t>
    </rPh>
    <rPh sb="14" eb="16">
      <t>モウシコミ</t>
    </rPh>
    <phoneticPr fontId="4"/>
  </si>
  <si>
    <t>注：　全枠を選択した状態でロック済　→集計時はそのままCtrl+Cでコピーできます</t>
    <rPh sb="0" eb="1">
      <t>チュウ</t>
    </rPh>
    <rPh sb="3" eb="4">
      <t>ゼン</t>
    </rPh>
    <rPh sb="4" eb="5">
      <t>ワク</t>
    </rPh>
    <rPh sb="6" eb="8">
      <t>センタク</t>
    </rPh>
    <rPh sb="10" eb="12">
      <t>ジョウタイ</t>
    </rPh>
    <rPh sb="16" eb="17">
      <t>ズ</t>
    </rPh>
    <rPh sb="19" eb="22">
      <t>シュウケイジ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</si>
</sst>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fgColor rgb="FFFFFF00"/>
        <bgColor auto="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1">
      <alignment vertical="center"/>
    </xf>
    <xf numFmtId="0" fontId="3" fillId="0" borderId="0" xfId="0" applyFont="1" applyFill="1" applyBorder="1">
      <alignment vertical="center"/>
    </xf>
    <xf numFmtId="0" fontId="3" fillId="4" borderId="0" xfId="0" applyFont="1" applyFill="1">
      <alignment vertical="center"/>
    </xf>
    <xf numFmtId="0" fontId="0" fillId="4" borderId="0" xfId="0" applyFill="1">
      <alignment vertical="center"/>
    </xf>
    <xf numFmtId="49" fontId="0" fillId="0" borderId="0" xfId="0" applyNumberFormat="1">
      <alignment vertical="center"/>
    </xf>
    <xf numFmtId="0" fontId="3" fillId="3" borderId="1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0" borderId="0" xfId="0" quotePrefix="1" applyFont="1">
      <alignment vertical="center"/>
    </xf>
    <xf numFmtId="49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0" fontId="1" fillId="0" borderId="3" xfId="1" applyFill="1" applyBorder="1" applyAlignment="1">
      <alignment horizontal="right" vertical="center" shrinkToFit="1"/>
    </xf>
    <xf numFmtId="0" fontId="12" fillId="0" borderId="0" xfId="1" applyFont="1">
      <alignment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15" fillId="0" borderId="0" xfId="0" applyFont="1">
      <alignment vertical="center"/>
    </xf>
    <xf numFmtId="0" fontId="0" fillId="5" borderId="15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0" fillId="5" borderId="17" xfId="0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4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1" fillId="0" borderId="0" xfId="1">
      <alignment vertical="center"/>
    </xf>
    <xf numFmtId="0" fontId="1" fillId="3" borderId="4" xfId="1" applyFill="1" applyBorder="1" applyAlignment="1">
      <alignment horizontal="center" vertical="center" shrinkToFit="1"/>
    </xf>
    <xf numFmtId="0" fontId="1" fillId="3" borderId="5" xfId="1" applyFill="1" applyBorder="1" applyAlignment="1">
      <alignment horizontal="center" vertical="center" shrinkToFit="1"/>
    </xf>
    <xf numFmtId="0" fontId="1" fillId="3" borderId="10" xfId="1" applyFill="1" applyBorder="1" applyAlignment="1">
      <alignment vertical="center" shrinkToFit="1"/>
    </xf>
    <xf numFmtId="0" fontId="1" fillId="3" borderId="10" xfId="1" applyFill="1" applyBorder="1" applyAlignment="1">
      <alignment horizontal="center" vertical="center" shrinkToFit="1"/>
    </xf>
    <xf numFmtId="0" fontId="1" fillId="3" borderId="1" xfId="1" applyFill="1" applyBorder="1" applyAlignment="1">
      <alignment horizontal="center" vertical="center" shrinkToFit="1"/>
    </xf>
    <xf numFmtId="0" fontId="1" fillId="3" borderId="5" xfId="1" applyFill="1" applyBorder="1" applyAlignment="1">
      <alignment horizontal="center" vertical="center" wrapText="1" shrinkToFit="1"/>
    </xf>
    <xf numFmtId="49" fontId="1" fillId="3" borderId="10" xfId="1" applyNumberFormat="1" applyFont="1" applyFill="1" applyBorder="1" applyAlignment="1">
      <alignment horizontal="center" vertical="center" shrinkToFit="1"/>
    </xf>
    <xf numFmtId="0" fontId="7" fillId="3" borderId="10" xfId="2" applyFill="1" applyBorder="1" applyAlignment="1">
      <alignment horizontal="center" vertical="center" shrinkToFit="1"/>
    </xf>
    <xf numFmtId="0" fontId="5" fillId="0" borderId="10" xfId="1" applyNumberFormat="1" applyFont="1" applyFill="1" applyBorder="1" applyAlignment="1" applyProtection="1">
      <alignment vertical="center" shrinkToFit="1"/>
      <protection locked="0"/>
    </xf>
    <xf numFmtId="0" fontId="1" fillId="0" borderId="10" xfId="1" applyNumberFormat="1" applyFill="1" applyBorder="1" applyAlignment="1" applyProtection="1">
      <alignment horizontal="center" vertical="center" shrinkToFit="1"/>
      <protection locked="0"/>
    </xf>
    <xf numFmtId="0" fontId="1" fillId="0" borderId="10" xfId="1" applyNumberFormat="1" applyFill="1" applyBorder="1" applyAlignment="1" applyProtection="1">
      <alignment vertical="center" shrinkToFit="1"/>
      <protection locked="0"/>
    </xf>
    <xf numFmtId="0" fontId="1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1" applyFont="1" applyAlignment="1">
      <alignment horizontal="right" vertical="center" indent="1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6" fillId="2" borderId="1" xfId="2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>
      <alignment horizontal="left" vertical="center" shrinkToFit="1"/>
    </xf>
    <xf numFmtId="0" fontId="7" fillId="2" borderId="1" xfId="2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1" fillId="3" borderId="7" xfId="1" applyFill="1" applyBorder="1" applyAlignment="1">
      <alignment horizontal="center" vertical="center" shrinkToFit="1"/>
    </xf>
    <xf numFmtId="0" fontId="1" fillId="3" borderId="9" xfId="1" applyFill="1" applyBorder="1" applyAlignment="1">
      <alignment horizontal="center" vertical="center" shrinkToFit="1"/>
    </xf>
    <xf numFmtId="0" fontId="1" fillId="3" borderId="8" xfId="1" applyFill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3" borderId="5" xfId="1" applyFill="1" applyBorder="1" applyAlignment="1">
      <alignment horizontal="center" vertical="center" wrapText="1" shrinkToFit="1"/>
    </xf>
    <xf numFmtId="0" fontId="1" fillId="3" borderId="12" xfId="1" applyFill="1" applyBorder="1" applyAlignment="1">
      <alignment horizontal="center" vertical="center" shrinkToFit="1"/>
    </xf>
    <xf numFmtId="0" fontId="1" fillId="3" borderId="6" xfId="1" applyFill="1" applyBorder="1" applyAlignment="1">
      <alignment horizontal="center" vertical="center" shrinkToFit="1"/>
    </xf>
    <xf numFmtId="0" fontId="1" fillId="3" borderId="11" xfId="1" applyFill="1" applyBorder="1" applyAlignment="1">
      <alignment horizontal="center" vertical="center" shrinkToFit="1"/>
    </xf>
    <xf numFmtId="0" fontId="1" fillId="3" borderId="2" xfId="1" applyFill="1" applyBorder="1" applyAlignment="1">
      <alignment horizontal="center" vertical="center" shrinkToFit="1"/>
    </xf>
    <xf numFmtId="0" fontId="1" fillId="3" borderId="13" xfId="1" applyFill="1" applyBorder="1" applyAlignment="1">
      <alignment horizontal="center" vertical="center" shrinkToFit="1"/>
    </xf>
    <xf numFmtId="0" fontId="1" fillId="3" borderId="5" xfId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37</xdr:row>
      <xdr:rowOff>9525</xdr:rowOff>
    </xdr:from>
    <xdr:ext cx="5247197" cy="2690545"/>
    <xdr:sp macro="" textlink="">
      <xdr:nvSpPr>
        <xdr:cNvPr id="3" name="テキスト ボックス 2"/>
        <xdr:cNvSpPr txBox="1"/>
      </xdr:nvSpPr>
      <xdr:spPr>
        <a:xfrm>
          <a:off x="295275" y="6096000"/>
          <a:ext cx="5247197" cy="26905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defTabSz="504000">
            <a:tabLst>
              <a:tab pos="360000" algn="l"/>
              <a:tab pos="540000" algn="l"/>
            </a:tabLst>
          </a:pPr>
          <a:r>
            <a:rPr kumimoji="1" lang="ja-JP" altLang="en-US" sz="1100"/>
            <a:t>業務分野について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試験区分との対応に注意してください</a:t>
          </a:r>
          <a:endParaRPr kumimoji="1" lang="en-US" altLang="ja-JP" sz="1100">
            <a:solidFill>
              <a:srgbClr val="FF0000"/>
            </a:solidFill>
          </a:endParaRPr>
        </a:p>
        <a:p>
          <a:pPr defTabSz="504000">
            <a:tabLst>
              <a:tab pos="360000" algn="l"/>
              <a:tab pos="540000" algn="l"/>
            </a:tabLst>
          </a:pPr>
          <a:r>
            <a:rPr kumimoji="1" lang="ja-JP" altLang="en-US" sz="1100"/>
            <a:t>（</a:t>
          </a:r>
          <a:r>
            <a:rPr kumimoji="1" lang="en-US" altLang="ja-JP" sz="1100"/>
            <a:t>https://www.mlit.go.jp/saiyojoho/introduction/synthesis_tech.html</a:t>
          </a:r>
          <a:r>
            <a:rPr kumimoji="1" lang="ja-JP" altLang="en-US" sz="1100"/>
            <a:t>）</a:t>
          </a:r>
        </a:p>
        <a:p>
          <a:pPr defTabSz="504000">
            <a:tabLst>
              <a:tab pos="360000" algn="l"/>
              <a:tab pos="540000" algn="l"/>
            </a:tabLst>
          </a:pPr>
          <a:endParaRPr kumimoji="1" lang="en-US" altLang="ja-JP" sz="1000"/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(1)	</a:t>
          </a:r>
          <a:r>
            <a:rPr kumimoji="1" lang="ja-JP" altLang="en-US" sz="1000"/>
            <a:t>自動車・船舶・航空機・鉄道の安全・環境対策 及び技術開発関係、航空交通システム関係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(2)	</a:t>
          </a:r>
          <a:r>
            <a:rPr kumimoji="1" lang="ja-JP" altLang="en-US" sz="1000"/>
            <a:t>鉄道の整備、安全・環境対策及び技術開発関係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(3)	</a:t>
          </a:r>
          <a:r>
            <a:rPr kumimoji="1" lang="ja-JP" altLang="en-US" sz="1000"/>
            <a:t>電気通信情報施設関係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(4)	</a:t>
          </a:r>
          <a:r>
            <a:rPr kumimoji="1" lang="ja-JP" altLang="en-US" sz="1000"/>
            <a:t>官公庁施設（建築、電気・機械設備）関係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(5)	</a:t>
          </a:r>
          <a:r>
            <a:rPr kumimoji="1" lang="ja-JP" altLang="en-US" sz="1000"/>
            <a:t>建設機械・建設ロボット・施工技術、河川・道路管理施設（設備）関係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(6)	</a:t>
          </a:r>
          <a:r>
            <a:rPr kumimoji="1" lang="ja-JP" altLang="en-US" sz="1000"/>
            <a:t>住宅・建築・都市計画関係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(7)	</a:t>
          </a:r>
          <a:r>
            <a:rPr kumimoji="1" lang="ja-JP" altLang="en-US" sz="1000"/>
            <a:t>港湾整備関係、空港整備関係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(8)	</a:t>
          </a:r>
          <a:r>
            <a:rPr kumimoji="1" lang="ja-JP" altLang="en-US" sz="1000"/>
            <a:t>河川整備関係、道路整備関係、下水道整備関係、都市計画関係、</a:t>
          </a:r>
          <a:r>
            <a:rPr kumimoji="1" lang="en-US" altLang="ja-JP" sz="1000"/>
            <a:t/>
          </a:r>
          <a:br>
            <a:rPr kumimoji="1" lang="en-US" altLang="ja-JP" sz="1000"/>
          </a:br>
          <a:r>
            <a:rPr kumimoji="1" lang="en-US" altLang="ja-JP" sz="1000"/>
            <a:t>	</a:t>
          </a:r>
          <a:r>
            <a:rPr kumimoji="1" lang="ja-JP" altLang="en-US" sz="1000"/>
            <a:t>港湾整備関係、空港整備関係、鉄道整備関係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(9)	</a:t>
          </a:r>
          <a:r>
            <a:rPr kumimoji="1" lang="ja-JP" altLang="en-US" sz="1000"/>
            <a:t>主に北海道における農業農村整備関係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(10)	</a:t>
          </a:r>
          <a:r>
            <a:rPr kumimoji="1" lang="ja-JP" altLang="en-US" sz="1000"/>
            <a:t>土砂災害対策関係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(11)	</a:t>
          </a:r>
          <a:r>
            <a:rPr kumimoji="1" lang="ja-JP" altLang="en-US" sz="1000"/>
            <a:t>都市公園整備・緑地保全、都市計画、景観・歴史的まちづくり関係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(12)	</a:t>
          </a:r>
          <a:r>
            <a:rPr kumimoji="1" lang="ja-JP" altLang="en-US" sz="1000"/>
            <a:t>国土地理院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36</xdr:row>
      <xdr:rowOff>9525</xdr:rowOff>
    </xdr:from>
    <xdr:ext cx="5247197" cy="2690545"/>
    <xdr:sp macro="" textlink="">
      <xdr:nvSpPr>
        <xdr:cNvPr id="2" name="テキスト ボックス 1"/>
        <xdr:cNvSpPr txBox="1"/>
      </xdr:nvSpPr>
      <xdr:spPr>
        <a:xfrm>
          <a:off x="266700" y="5810250"/>
          <a:ext cx="5247197" cy="26905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defTabSz="504000">
            <a:tabLst>
              <a:tab pos="360000" algn="l"/>
              <a:tab pos="540000" algn="l"/>
            </a:tabLst>
          </a:pPr>
          <a:r>
            <a:rPr kumimoji="1" lang="ja-JP" altLang="en-US" sz="1100"/>
            <a:t>業務分野について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試験区分との対応に注意してください</a:t>
          </a:r>
          <a:endParaRPr kumimoji="1" lang="en-US" altLang="ja-JP" sz="1100">
            <a:solidFill>
              <a:srgbClr val="FF0000"/>
            </a:solidFill>
          </a:endParaRPr>
        </a:p>
        <a:p>
          <a:pPr defTabSz="504000">
            <a:tabLst>
              <a:tab pos="360000" algn="l"/>
              <a:tab pos="540000" algn="l"/>
            </a:tabLst>
          </a:pPr>
          <a:r>
            <a:rPr kumimoji="1" lang="ja-JP" altLang="en-US" sz="1100"/>
            <a:t>（</a:t>
          </a:r>
          <a:r>
            <a:rPr kumimoji="1" lang="en-US" altLang="ja-JP" sz="1100"/>
            <a:t>https://www.mlit.go.jp/saiyojoho/introduction/synthesis_tech.html</a:t>
          </a:r>
          <a:r>
            <a:rPr kumimoji="1" lang="ja-JP" altLang="en-US" sz="1100"/>
            <a:t>）</a:t>
          </a:r>
        </a:p>
        <a:p>
          <a:pPr defTabSz="504000">
            <a:tabLst>
              <a:tab pos="360000" algn="l"/>
              <a:tab pos="540000" algn="l"/>
            </a:tabLst>
          </a:pPr>
          <a:endParaRPr kumimoji="1" lang="en-US" altLang="ja-JP" sz="1000"/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(1)	</a:t>
          </a:r>
          <a:r>
            <a:rPr kumimoji="1" lang="ja-JP" altLang="en-US" sz="1000"/>
            <a:t>自動車・船舶・航空機・鉄道の安全・環境対策 及び技術開発関係、航空交通システム関係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(2)	</a:t>
          </a:r>
          <a:r>
            <a:rPr kumimoji="1" lang="ja-JP" altLang="en-US" sz="1000"/>
            <a:t>鉄道の整備、安全・環境対策及び技術開発関係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(3)	</a:t>
          </a:r>
          <a:r>
            <a:rPr kumimoji="1" lang="ja-JP" altLang="en-US" sz="1000"/>
            <a:t>電気通信情報施設関係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(4)	</a:t>
          </a:r>
          <a:r>
            <a:rPr kumimoji="1" lang="ja-JP" altLang="en-US" sz="1000"/>
            <a:t>官公庁施設（建築、電気・機械設備）関係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(5)	</a:t>
          </a:r>
          <a:r>
            <a:rPr kumimoji="1" lang="ja-JP" altLang="en-US" sz="1000"/>
            <a:t>建設機械・建設ロボット・施工技術、河川・道路管理施設（設備）関係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(6)	</a:t>
          </a:r>
          <a:r>
            <a:rPr kumimoji="1" lang="ja-JP" altLang="en-US" sz="1000"/>
            <a:t>住宅・建築・都市計画関係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(7)	</a:t>
          </a:r>
          <a:r>
            <a:rPr kumimoji="1" lang="ja-JP" altLang="en-US" sz="1000"/>
            <a:t>港湾整備関係、空港整備関係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(8)	</a:t>
          </a:r>
          <a:r>
            <a:rPr kumimoji="1" lang="ja-JP" altLang="en-US" sz="1000"/>
            <a:t>河川整備関係、道路整備関係、下水道整備関係、都市計画関係、</a:t>
          </a:r>
          <a:r>
            <a:rPr kumimoji="1" lang="en-US" altLang="ja-JP" sz="1000"/>
            <a:t/>
          </a:r>
          <a:br>
            <a:rPr kumimoji="1" lang="en-US" altLang="ja-JP" sz="1000"/>
          </a:br>
          <a:r>
            <a:rPr kumimoji="1" lang="en-US" altLang="ja-JP" sz="1000"/>
            <a:t>	</a:t>
          </a:r>
          <a:r>
            <a:rPr kumimoji="1" lang="ja-JP" altLang="en-US" sz="1000"/>
            <a:t>港湾整備関係、空港整備関係、鉄道整備関係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(9)	</a:t>
          </a:r>
          <a:r>
            <a:rPr kumimoji="1" lang="ja-JP" altLang="en-US" sz="1000"/>
            <a:t>主に北海道における農業農村整備関係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(10)	</a:t>
          </a:r>
          <a:r>
            <a:rPr kumimoji="1" lang="ja-JP" altLang="en-US" sz="1000"/>
            <a:t>土砂災害対策関係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(11)	</a:t>
          </a:r>
          <a:r>
            <a:rPr kumimoji="1" lang="ja-JP" altLang="en-US" sz="1000"/>
            <a:t>都市公園整備・緑地保全、都市計画、景観・歴史的まちづくり関係</a:t>
          </a:r>
        </a:p>
        <a:p>
          <a:pPr defTabSz="504000">
            <a:tabLst>
              <a:tab pos="360000" algn="l"/>
              <a:tab pos="540000" algn="l"/>
            </a:tabLst>
          </a:pPr>
          <a:r>
            <a:rPr kumimoji="1" lang="en-US" altLang="ja-JP" sz="1000"/>
            <a:t>(12)	</a:t>
          </a:r>
          <a:r>
            <a:rPr kumimoji="1" lang="ja-JP" altLang="en-US" sz="1000"/>
            <a:t>国土地理院</a:t>
          </a:r>
        </a:p>
      </xdr:txBody>
    </xdr:sp>
    <xdr:clientData/>
  </xdr:oneCellAnchor>
  <xdr:twoCellAnchor editAs="oneCell">
    <xdr:from>
      <xdr:col>7</xdr:col>
      <xdr:colOff>19050</xdr:colOff>
      <xdr:row>6</xdr:row>
      <xdr:rowOff>66675</xdr:rowOff>
    </xdr:from>
    <xdr:to>
      <xdr:col>7</xdr:col>
      <xdr:colOff>3127177</xdr:colOff>
      <xdr:row>17</xdr:row>
      <xdr:rowOff>152400</xdr:rowOff>
    </xdr:to>
    <xdr:pic>
      <xdr:nvPicPr>
        <xdr:cNvPr id="3" name="図 2" descr="免許証の見本写真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000125"/>
          <a:ext cx="3108127" cy="197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LIT@mlit.g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qt-engineer@mlit.go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O64"/>
  <sheetViews>
    <sheetView tabSelected="1" zoomScaleNormal="100" workbookViewId="0">
      <selection activeCell="D7" sqref="D7"/>
    </sheetView>
  </sheetViews>
  <sheetFormatPr defaultRowHeight="13.5" x14ac:dyDescent="0.15"/>
  <cols>
    <col min="1" max="1" width="1.25" customWidth="1"/>
    <col min="2" max="2" width="2.5" customWidth="1"/>
    <col min="3" max="6" width="11.125" customWidth="1"/>
    <col min="7" max="7" width="2.5" customWidth="1"/>
    <col min="8" max="8" width="41.125" bestFit="1" customWidth="1"/>
  </cols>
  <sheetData>
    <row r="1" spans="1:15" ht="7.5" customHeight="1" x14ac:dyDescent="0.15"/>
    <row r="2" spans="1:15" ht="17.25" x14ac:dyDescent="0.15">
      <c r="A2" s="3"/>
      <c r="B2" s="23" t="s">
        <v>123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 x14ac:dyDescent="0.15">
      <c r="A3" s="36"/>
      <c r="B3" s="23"/>
      <c r="C3" s="36"/>
      <c r="D3" s="36"/>
      <c r="E3" s="36"/>
      <c r="F3" s="36"/>
      <c r="G3" s="36"/>
      <c r="H3" s="49" t="str">
        <f>IF(COUNTBLANK(D7:D35)+COUNTBLANK(E7:E8)+COUNTBLANK(E29:F30)&gt;15,"黄色塗りの枠内は全て記入必須です","")</f>
        <v>黄色塗りの枠内は全て記入必須です</v>
      </c>
      <c r="I3" s="36"/>
      <c r="J3" s="36"/>
      <c r="K3" s="36"/>
      <c r="L3" s="36"/>
      <c r="M3" s="36"/>
      <c r="N3" s="36"/>
      <c r="O3" s="36"/>
    </row>
    <row r="4" spans="1:15" ht="7.5" customHeight="1" x14ac:dyDescent="0.15"/>
    <row r="5" spans="1:15" x14ac:dyDescent="0.15">
      <c r="B5" s="5" t="s">
        <v>41</v>
      </c>
      <c r="C5" s="6"/>
      <c r="D5" s="6"/>
      <c r="E5" s="6"/>
      <c r="G5" s="5" t="s">
        <v>105</v>
      </c>
      <c r="H5" s="6"/>
    </row>
    <row r="6" spans="1:15" x14ac:dyDescent="0.15">
      <c r="D6" s="1" t="s">
        <v>28</v>
      </c>
      <c r="E6" s="1" t="s">
        <v>29</v>
      </c>
      <c r="H6" s="28" t="s">
        <v>106</v>
      </c>
    </row>
    <row r="7" spans="1:15" ht="14.25" thickBot="1" x14ac:dyDescent="0.2">
      <c r="C7" s="21" t="s">
        <v>27</v>
      </c>
      <c r="D7" s="32"/>
      <c r="E7" s="32"/>
      <c r="H7" s="28" t="s">
        <v>107</v>
      </c>
    </row>
    <row r="8" spans="1:15" x14ac:dyDescent="0.15">
      <c r="C8" s="21" t="s">
        <v>30</v>
      </c>
      <c r="D8" s="33" t="str">
        <f>PHONETIC(D7)</f>
        <v/>
      </c>
      <c r="E8" s="33" t="str">
        <f>PHONETIC(E7)</f>
        <v/>
      </c>
      <c r="H8" s="29"/>
    </row>
    <row r="9" spans="1:15" x14ac:dyDescent="0.15">
      <c r="C9" s="21" t="s">
        <v>31</v>
      </c>
      <c r="D9" s="33"/>
      <c r="E9" s="18"/>
      <c r="H9" s="30"/>
    </row>
    <row r="10" spans="1:15" x14ac:dyDescent="0.15">
      <c r="H10" s="30"/>
    </row>
    <row r="11" spans="1:15" x14ac:dyDescent="0.15">
      <c r="B11" s="5" t="s">
        <v>37</v>
      </c>
      <c r="C11" s="6"/>
      <c r="D11" s="6"/>
      <c r="E11" s="6"/>
      <c r="H11" s="30"/>
    </row>
    <row r="12" spans="1:15" x14ac:dyDescent="0.15">
      <c r="C12" s="21" t="s">
        <v>32</v>
      </c>
      <c r="D12" s="52"/>
      <c r="E12" s="50"/>
      <c r="H12" s="30"/>
    </row>
    <row r="13" spans="1:15" x14ac:dyDescent="0.15">
      <c r="C13" s="21" t="s">
        <v>33</v>
      </c>
      <c r="D13" s="33"/>
      <c r="E13" s="18"/>
      <c r="H13" s="30"/>
    </row>
    <row r="14" spans="1:15" x14ac:dyDescent="0.15">
      <c r="C14" s="1"/>
      <c r="H14" s="30"/>
    </row>
    <row r="15" spans="1:15" x14ac:dyDescent="0.15">
      <c r="B15" s="5" t="s">
        <v>34</v>
      </c>
      <c r="C15" s="6"/>
      <c r="D15" s="6"/>
      <c r="E15" s="6"/>
      <c r="H15" s="30"/>
    </row>
    <row r="16" spans="1:15" x14ac:dyDescent="0.15">
      <c r="C16" s="28" t="s">
        <v>113</v>
      </c>
      <c r="H16" s="30"/>
    </row>
    <row r="17" spans="2:8" x14ac:dyDescent="0.15">
      <c r="C17" s="28" t="s">
        <v>115</v>
      </c>
      <c r="H17" s="30"/>
    </row>
    <row r="18" spans="2:8" x14ac:dyDescent="0.15">
      <c r="C18" s="21" t="s">
        <v>36</v>
      </c>
      <c r="D18" s="53"/>
      <c r="E18" s="54"/>
      <c r="H18" s="30"/>
    </row>
    <row r="19" spans="2:8" ht="14.25" thickBot="1" x14ac:dyDescent="0.2">
      <c r="C19" s="21" t="s">
        <v>35</v>
      </c>
      <c r="D19" s="51"/>
      <c r="E19" s="51"/>
      <c r="F19" s="51"/>
      <c r="H19" s="31"/>
    </row>
    <row r="20" spans="2:8" x14ac:dyDescent="0.15">
      <c r="H20" s="27"/>
    </row>
    <row r="21" spans="2:8" x14ac:dyDescent="0.15">
      <c r="B21" s="5" t="s">
        <v>38</v>
      </c>
      <c r="C21" s="6"/>
      <c r="D21" s="6"/>
      <c r="E21" s="6"/>
    </row>
    <row r="22" spans="2:8" x14ac:dyDescent="0.15">
      <c r="C22" s="21" t="s">
        <v>40</v>
      </c>
      <c r="D22" s="33"/>
      <c r="E22" s="18"/>
    </row>
    <row r="23" spans="2:8" x14ac:dyDescent="0.15">
      <c r="C23" s="22" t="s">
        <v>11</v>
      </c>
      <c r="D23" s="34"/>
      <c r="E23" s="18"/>
      <c r="H23" s="7"/>
    </row>
    <row r="24" spans="2:8" x14ac:dyDescent="0.15">
      <c r="C24" s="22" t="s">
        <v>12</v>
      </c>
      <c r="D24" s="50"/>
      <c r="E24" s="50"/>
      <c r="H24" s="7"/>
    </row>
    <row r="25" spans="2:8" x14ac:dyDescent="0.15">
      <c r="H25" s="7"/>
    </row>
    <row r="26" spans="2:8" x14ac:dyDescent="0.15">
      <c r="B26" s="5" t="s">
        <v>47</v>
      </c>
      <c r="C26" s="6"/>
      <c r="D26" s="6"/>
      <c r="E26" s="6"/>
      <c r="H26" s="7"/>
    </row>
    <row r="27" spans="2:8" x14ac:dyDescent="0.15">
      <c r="C27" s="15" t="s">
        <v>101</v>
      </c>
      <c r="H27" s="7"/>
    </row>
    <row r="28" spans="2:8" x14ac:dyDescent="0.15">
      <c r="D28" s="12" t="s">
        <v>50</v>
      </c>
      <c r="E28" s="12" t="s">
        <v>51</v>
      </c>
      <c r="F28" s="12" t="s">
        <v>52</v>
      </c>
      <c r="H28" s="7"/>
    </row>
    <row r="29" spans="2:8" x14ac:dyDescent="0.15">
      <c r="C29" s="21" t="s">
        <v>48</v>
      </c>
      <c r="D29" s="35" t="s">
        <v>23</v>
      </c>
      <c r="E29" s="35" t="s">
        <v>23</v>
      </c>
      <c r="F29" s="35" t="s">
        <v>23</v>
      </c>
      <c r="H29" s="7"/>
    </row>
    <row r="30" spans="2:8" x14ac:dyDescent="0.15">
      <c r="C30" s="21" t="s">
        <v>49</v>
      </c>
      <c r="D30" s="35" t="s">
        <v>23</v>
      </c>
      <c r="E30" s="35" t="s">
        <v>23</v>
      </c>
      <c r="F30" s="35" t="s">
        <v>23</v>
      </c>
      <c r="H30" s="7"/>
    </row>
    <row r="31" spans="2:8" x14ac:dyDescent="0.15">
      <c r="H31" s="7"/>
    </row>
    <row r="32" spans="2:8" x14ac:dyDescent="0.15">
      <c r="H32" s="7"/>
    </row>
    <row r="33" spans="2:7" x14ac:dyDescent="0.15">
      <c r="B33" s="5" t="s">
        <v>39</v>
      </c>
      <c r="C33" s="6"/>
      <c r="D33" s="6"/>
      <c r="E33" s="6"/>
    </row>
    <row r="34" spans="2:7" x14ac:dyDescent="0.15">
      <c r="C34" s="15" t="s">
        <v>100</v>
      </c>
    </row>
    <row r="35" spans="2:7" x14ac:dyDescent="0.15">
      <c r="D35" s="35"/>
      <c r="E35" s="35"/>
      <c r="F35" s="35"/>
      <c r="G35" s="14" t="str">
        <f>IF(COUNTIF($D$36:$F$36,"×")&gt;0,"×　試験区分に対応していない業務分野があります","")</f>
        <v/>
      </c>
    </row>
    <row r="36" spans="2:7" x14ac:dyDescent="0.15">
      <c r="D36" s="13" t="str">
        <f>IFERROR(IF(INDEX(処理系!$D$21:$I$32,MATCH(D$35,処理系!$B$21:$B$32,0),MATCH($D$24,処理系!$D$20:$I$20,0))&lt;&gt;"●","×",""),"")</f>
        <v/>
      </c>
      <c r="E36" s="13" t="str">
        <f>IFERROR(IF(INDEX(処理系!$D$21:$I$32,MATCH(E$35,処理系!$B$21:$B$32,0),MATCH($D$24,処理系!$D$20:$I$20,0))&lt;&gt;"●","×",""),"")</f>
        <v/>
      </c>
      <c r="F36" s="13" t="str">
        <f>IFERROR(IF(INDEX(処理系!$D$21:$I$32,MATCH(F$35,処理系!$B$21:$B$32,0),MATCH($D$24,処理系!$D$20:$I$20,0))&lt;&gt;"●","×",""),"")</f>
        <v/>
      </c>
    </row>
    <row r="54" spans="4:4" x14ac:dyDescent="0.15">
      <c r="D54" s="7"/>
    </row>
    <row r="55" spans="4:4" x14ac:dyDescent="0.15">
      <c r="D55" s="7"/>
    </row>
    <row r="56" spans="4:4" x14ac:dyDescent="0.15">
      <c r="D56" s="7"/>
    </row>
    <row r="57" spans="4:4" x14ac:dyDescent="0.15">
      <c r="D57" s="7"/>
    </row>
    <row r="58" spans="4:4" x14ac:dyDescent="0.15">
      <c r="D58" s="7"/>
    </row>
    <row r="59" spans="4:4" x14ac:dyDescent="0.15">
      <c r="D59" s="7"/>
    </row>
    <row r="60" spans="4:4" x14ac:dyDescent="0.15">
      <c r="D60" s="7"/>
    </row>
    <row r="61" spans="4:4" x14ac:dyDescent="0.15">
      <c r="D61" s="7"/>
    </row>
    <row r="62" spans="4:4" x14ac:dyDescent="0.15">
      <c r="D62" s="7"/>
    </row>
    <row r="63" spans="4:4" x14ac:dyDescent="0.15">
      <c r="D63" s="7"/>
    </row>
    <row r="64" spans="4:4" x14ac:dyDescent="0.15">
      <c r="D64" s="7"/>
    </row>
  </sheetData>
  <sheetProtection password="DB57" sheet="1" scenarios="1" formatCells="0" selectLockedCells="1"/>
  <mergeCells count="4">
    <mergeCell ref="D24:E24"/>
    <mergeCell ref="D19:F19"/>
    <mergeCell ref="D12:E12"/>
    <mergeCell ref="D18:E18"/>
  </mergeCells>
  <phoneticPr fontId="2" type="Hiragana"/>
  <dataValidations count="3">
    <dataValidation imeMode="off" allowBlank="1" showInputMessage="1" showErrorMessage="1" sqref="D18:D19 E18"/>
    <dataValidation imeMode="fullKatakana" allowBlank="1" showInputMessage="1" showErrorMessage="1" sqref="D8:E8"/>
    <dataValidation imeMode="on" allowBlank="1" showInputMessage="1" showErrorMessage="1" sqref="D12:E12 D7:E7"/>
  </dataValidations>
  <pageMargins left="0.59055118110236227" right="0.39370078740157483" top="0.59055118110236227" bottom="0.39370078740157483" header="0" footer="0"/>
  <pageSetup paperSize="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処理系!$J$5:$J$17</xm:f>
          </x14:formula1>
          <xm:sqref>F35</xm:sqref>
        </x14:dataValidation>
        <x14:dataValidation type="list" allowBlank="1" showInputMessage="1" showErrorMessage="1">
          <x14:formula1>
            <xm:f>処理系!$I$5:$I$17</xm:f>
          </x14:formula1>
          <xm:sqref>E35</xm:sqref>
        </x14:dataValidation>
        <x14:dataValidation type="list" allowBlank="1" showInputMessage="1" showErrorMessage="1">
          <x14:formula1>
            <xm:f>処理系!$H$5:$H$17</xm:f>
          </x14:formula1>
          <xm:sqref>D35</xm:sqref>
        </x14:dataValidation>
        <x14:dataValidation type="list" allowBlank="1" showInputMessage="1" showErrorMessage="1">
          <x14:formula1>
            <xm:f>処理系!$G$5:$G$6</xm:f>
          </x14:formula1>
          <xm:sqref>D29:F30</xm:sqref>
        </x14:dataValidation>
        <x14:dataValidation type="list" allowBlank="1" showInputMessage="1" showErrorMessage="1">
          <x14:formula1>
            <xm:f>処理系!$F$5:$F$10</xm:f>
          </x14:formula1>
          <xm:sqref>D24</xm:sqref>
        </x14:dataValidation>
        <x14:dataValidation type="list" allowBlank="1" showInputMessage="1" showErrorMessage="1">
          <x14:formula1>
            <xm:f>処理系!$E$5:$E$6</xm:f>
          </x14:formula1>
          <xm:sqref>D23</xm:sqref>
        </x14:dataValidation>
        <x14:dataValidation type="list" allowBlank="1" showInputMessage="1" showErrorMessage="1">
          <x14:formula1>
            <xm:f>処理系!$D$5:$D$6</xm:f>
          </x14:formula1>
          <xm:sqref>D22</xm:sqref>
        </x14:dataValidation>
        <x14:dataValidation type="list" allowBlank="1" showInputMessage="1" showErrorMessage="1">
          <x14:formula1>
            <xm:f>処理系!$C$5:$C$7</xm:f>
          </x14:formula1>
          <xm:sqref>D13</xm:sqref>
        </x14:dataValidation>
        <x14:dataValidation type="list" allowBlank="1" showInputMessage="1" showErrorMessage="1">
          <x14:formula1>
            <xm:f>処理系!$B$5:$B$6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O63"/>
  <sheetViews>
    <sheetView zoomScaleNormal="100" workbookViewId="0"/>
  </sheetViews>
  <sheetFormatPr defaultRowHeight="13.5" x14ac:dyDescent="0.15"/>
  <cols>
    <col min="1" max="1" width="1.25" customWidth="1"/>
    <col min="2" max="2" width="2.5" customWidth="1"/>
    <col min="3" max="6" width="11.125" customWidth="1"/>
    <col min="7" max="7" width="2.5" customWidth="1"/>
    <col min="8" max="8" width="41.125" bestFit="1" customWidth="1"/>
  </cols>
  <sheetData>
    <row r="1" spans="1:15" ht="7.5" customHeight="1" x14ac:dyDescent="0.15"/>
    <row r="2" spans="1:15" ht="17.25" x14ac:dyDescent="0.15">
      <c r="A2" s="3"/>
      <c r="B2" s="23" t="s">
        <v>111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7.5" customHeight="1" x14ac:dyDescent="0.15"/>
    <row r="4" spans="1:15" x14ac:dyDescent="0.15">
      <c r="B4" s="5" t="s">
        <v>41</v>
      </c>
      <c r="C4" s="6"/>
      <c r="D4" s="6"/>
      <c r="E4" s="6"/>
      <c r="G4" s="5" t="s">
        <v>105</v>
      </c>
      <c r="H4" s="6"/>
    </row>
    <row r="5" spans="1:15" x14ac:dyDescent="0.15">
      <c r="D5" s="1" t="s">
        <v>28</v>
      </c>
      <c r="E5" s="1" t="s">
        <v>29</v>
      </c>
      <c r="H5" s="28" t="s">
        <v>106</v>
      </c>
    </row>
    <row r="6" spans="1:15" ht="14.25" thickBot="1" x14ac:dyDescent="0.2">
      <c r="C6" s="21" t="s">
        <v>27</v>
      </c>
      <c r="D6" s="16" t="s">
        <v>103</v>
      </c>
      <c r="E6" s="16" t="s">
        <v>104</v>
      </c>
      <c r="H6" s="28" t="s">
        <v>107</v>
      </c>
    </row>
    <row r="7" spans="1:15" x14ac:dyDescent="0.15">
      <c r="C7" s="21" t="s">
        <v>30</v>
      </c>
      <c r="D7" s="17" t="str">
        <f>PHONETIC(D6)</f>
        <v>コクド</v>
      </c>
      <c r="E7" s="17" t="str">
        <f>PHONETIC(E6)</f>
        <v>タロウ</v>
      </c>
      <c r="H7" s="24"/>
    </row>
    <row r="8" spans="1:15" x14ac:dyDescent="0.15">
      <c r="C8" s="21" t="s">
        <v>31</v>
      </c>
      <c r="D8" s="17" t="s">
        <v>81</v>
      </c>
      <c r="E8" s="18"/>
      <c r="H8" s="25"/>
    </row>
    <row r="9" spans="1:15" x14ac:dyDescent="0.15">
      <c r="H9" s="25"/>
    </row>
    <row r="10" spans="1:15" x14ac:dyDescent="0.15">
      <c r="B10" s="5" t="s">
        <v>37</v>
      </c>
      <c r="C10" s="6"/>
      <c r="D10" s="6"/>
      <c r="E10" s="6"/>
      <c r="H10" s="25"/>
    </row>
    <row r="11" spans="1:15" x14ac:dyDescent="0.15">
      <c r="C11" s="21" t="s">
        <v>32</v>
      </c>
      <c r="D11" s="57" t="s">
        <v>112</v>
      </c>
      <c r="E11" s="55"/>
      <c r="H11" s="25"/>
    </row>
    <row r="12" spans="1:15" x14ac:dyDescent="0.15">
      <c r="C12" s="21" t="s">
        <v>33</v>
      </c>
      <c r="D12" s="17" t="s">
        <v>86</v>
      </c>
      <c r="E12" s="18"/>
      <c r="H12" s="25"/>
    </row>
    <row r="13" spans="1:15" x14ac:dyDescent="0.15">
      <c r="C13" s="1"/>
      <c r="H13" s="25"/>
    </row>
    <row r="14" spans="1:15" x14ac:dyDescent="0.15">
      <c r="B14" s="5" t="s">
        <v>34</v>
      </c>
      <c r="C14" s="6"/>
      <c r="D14" s="6"/>
      <c r="E14" s="6"/>
      <c r="H14" s="25"/>
    </row>
    <row r="15" spans="1:15" x14ac:dyDescent="0.15">
      <c r="C15" s="28" t="s">
        <v>113</v>
      </c>
      <c r="H15" s="25"/>
    </row>
    <row r="16" spans="1:15" x14ac:dyDescent="0.15">
      <c r="C16" s="28" t="s">
        <v>114</v>
      </c>
      <c r="H16" s="25"/>
    </row>
    <row r="17" spans="2:8" x14ac:dyDescent="0.15">
      <c r="C17" s="21" t="s">
        <v>36</v>
      </c>
      <c r="D17" s="57" t="s">
        <v>108</v>
      </c>
      <c r="E17" s="55"/>
      <c r="H17" s="25"/>
    </row>
    <row r="18" spans="2:8" ht="14.25" thickBot="1" x14ac:dyDescent="0.2">
      <c r="C18" s="21" t="s">
        <v>35</v>
      </c>
      <c r="D18" s="56" t="s">
        <v>109</v>
      </c>
      <c r="E18" s="55"/>
      <c r="H18" s="26"/>
    </row>
    <row r="19" spans="2:8" x14ac:dyDescent="0.15">
      <c r="H19" s="27" t="s">
        <v>110</v>
      </c>
    </row>
    <row r="20" spans="2:8" x14ac:dyDescent="0.15">
      <c r="B20" s="5" t="s">
        <v>38</v>
      </c>
      <c r="C20" s="6"/>
      <c r="D20" s="6"/>
      <c r="E20" s="6"/>
    </row>
    <row r="21" spans="2:8" x14ac:dyDescent="0.15">
      <c r="C21" s="21" t="s">
        <v>40</v>
      </c>
      <c r="D21" s="17" t="s">
        <v>80</v>
      </c>
      <c r="E21" s="18"/>
    </row>
    <row r="22" spans="2:8" x14ac:dyDescent="0.15">
      <c r="C22" s="22" t="s">
        <v>11</v>
      </c>
      <c r="D22" s="19" t="s">
        <v>77</v>
      </c>
      <c r="E22" s="18"/>
      <c r="H22" s="7"/>
    </row>
    <row r="23" spans="2:8" x14ac:dyDescent="0.15">
      <c r="C23" s="22" t="s">
        <v>12</v>
      </c>
      <c r="D23" s="55" t="s">
        <v>22</v>
      </c>
      <c r="E23" s="55"/>
      <c r="H23" s="7"/>
    </row>
    <row r="24" spans="2:8" x14ac:dyDescent="0.15">
      <c r="H24" s="7"/>
    </row>
    <row r="25" spans="2:8" x14ac:dyDescent="0.15">
      <c r="B25" s="5" t="s">
        <v>47</v>
      </c>
      <c r="C25" s="6"/>
      <c r="D25" s="6"/>
      <c r="E25" s="6"/>
      <c r="H25" s="7"/>
    </row>
    <row r="26" spans="2:8" x14ac:dyDescent="0.15">
      <c r="C26" s="15" t="s">
        <v>101</v>
      </c>
      <c r="H26" s="7"/>
    </row>
    <row r="27" spans="2:8" x14ac:dyDescent="0.15">
      <c r="D27" s="12" t="s">
        <v>50</v>
      </c>
      <c r="E27" s="12" t="s">
        <v>51</v>
      </c>
      <c r="F27" s="12" t="s">
        <v>52</v>
      </c>
      <c r="H27" s="7"/>
    </row>
    <row r="28" spans="2:8" x14ac:dyDescent="0.15">
      <c r="C28" s="21" t="s">
        <v>48</v>
      </c>
      <c r="D28" s="20" t="s">
        <v>23</v>
      </c>
      <c r="E28" s="20" t="s">
        <v>23</v>
      </c>
      <c r="F28" s="20" t="s">
        <v>23</v>
      </c>
      <c r="H28" s="7"/>
    </row>
    <row r="29" spans="2:8" x14ac:dyDescent="0.15">
      <c r="C29" s="21" t="s">
        <v>49</v>
      </c>
      <c r="D29" s="20" t="s">
        <v>94</v>
      </c>
      <c r="E29" s="20" t="s">
        <v>23</v>
      </c>
      <c r="F29" s="20" t="s">
        <v>23</v>
      </c>
      <c r="H29" s="7"/>
    </row>
    <row r="30" spans="2:8" x14ac:dyDescent="0.15">
      <c r="H30" s="7"/>
    </row>
    <row r="31" spans="2:8" x14ac:dyDescent="0.15">
      <c r="H31" s="7"/>
    </row>
    <row r="32" spans="2:8" x14ac:dyDescent="0.15">
      <c r="B32" s="5" t="s">
        <v>39</v>
      </c>
      <c r="C32" s="6"/>
      <c r="D32" s="6"/>
      <c r="E32" s="6"/>
    </row>
    <row r="33" spans="3:7" x14ac:dyDescent="0.15">
      <c r="C33" s="15" t="s">
        <v>100</v>
      </c>
    </row>
    <row r="34" spans="3:7" x14ac:dyDescent="0.15">
      <c r="D34" s="20" t="s">
        <v>69</v>
      </c>
      <c r="E34" s="20" t="s">
        <v>70</v>
      </c>
      <c r="F34" s="20" t="s">
        <v>71</v>
      </c>
      <c r="G34" s="14" t="str">
        <f>IF(COUNTIF($D$35:$F$35,"×")&gt;0,"×　試験区分に対応していない業務分野があります","")</f>
        <v/>
      </c>
    </row>
    <row r="35" spans="3:7" x14ac:dyDescent="0.15">
      <c r="D35" s="13" t="str">
        <f>IF(INDEX(処理系!$D$21:$I$32,MATCH(D$34,処理系!$B$21:$B$32,0),MATCH($D$23,処理系!$D$20:$I$20,0))&lt;&gt;"●","×","")</f>
        <v/>
      </c>
      <c r="E35" s="13" t="str">
        <f>IF(INDEX(処理系!$D$21:$I$32,MATCH(E$34,処理系!$B$21:$B$32,0),MATCH($D$23,処理系!$D$20:$I$20,0))&lt;&gt;"●","×","")</f>
        <v/>
      </c>
      <c r="F35" s="13" t="str">
        <f>IF(INDEX(処理系!$D$21:$I$32,MATCH(F$34,処理系!$B$21:$B$32,0),MATCH($D$23,処理系!$D$20:$I$20,0))&lt;&gt;"●","×","")</f>
        <v/>
      </c>
    </row>
    <row r="53" spans="4:4" x14ac:dyDescent="0.15">
      <c r="D53" s="7"/>
    </row>
    <row r="54" spans="4:4" x14ac:dyDescent="0.15">
      <c r="D54" s="7"/>
    </row>
    <row r="55" spans="4:4" x14ac:dyDescent="0.15">
      <c r="D55" s="7"/>
    </row>
    <row r="56" spans="4:4" x14ac:dyDescent="0.15">
      <c r="D56" s="7"/>
    </row>
    <row r="57" spans="4:4" x14ac:dyDescent="0.15">
      <c r="D57" s="7"/>
    </row>
    <row r="58" spans="4:4" x14ac:dyDescent="0.15">
      <c r="D58" s="7"/>
    </row>
    <row r="59" spans="4:4" x14ac:dyDescent="0.15">
      <c r="D59" s="7"/>
    </row>
    <row r="60" spans="4:4" x14ac:dyDescent="0.15">
      <c r="D60" s="7"/>
    </row>
    <row r="61" spans="4:4" x14ac:dyDescent="0.15">
      <c r="D61" s="7"/>
    </row>
    <row r="62" spans="4:4" x14ac:dyDescent="0.15">
      <c r="D62" s="7"/>
    </row>
    <row r="63" spans="4:4" x14ac:dyDescent="0.15">
      <c r="D63" s="7"/>
    </row>
  </sheetData>
  <sheetProtection selectLockedCells="1" selectUnlockedCells="1"/>
  <mergeCells count="4">
    <mergeCell ref="D23:E23"/>
    <mergeCell ref="D18:E18"/>
    <mergeCell ref="D17:E17"/>
    <mergeCell ref="D11:E11"/>
  </mergeCells>
  <phoneticPr fontId="2"/>
  <dataValidations count="3">
    <dataValidation imeMode="on" allowBlank="1" showInputMessage="1" showErrorMessage="1" sqref="D11:E11 D6:E6"/>
    <dataValidation imeMode="fullKatakana" allowBlank="1" showInputMessage="1" showErrorMessage="1" sqref="D7:E7"/>
    <dataValidation imeMode="off" allowBlank="1" showInputMessage="1" showErrorMessage="1" sqref="D17:E18"/>
  </dataValidations>
  <hyperlinks>
    <hyperlink ref="D18" r:id="rId1"/>
  </hyperlinks>
  <pageMargins left="0.59055118110236227" right="0.39370078740157483" top="0.59055118110236227" bottom="0.39370078740157483" header="0" footer="0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処理系!$B$5:$B$6</xm:f>
          </x14:formula1>
          <xm:sqref>D8</xm:sqref>
        </x14:dataValidation>
        <x14:dataValidation type="list" allowBlank="1" showInputMessage="1" showErrorMessage="1">
          <x14:formula1>
            <xm:f>処理系!$C$5:$C$7</xm:f>
          </x14:formula1>
          <xm:sqref>D12</xm:sqref>
        </x14:dataValidation>
        <x14:dataValidation type="list" allowBlank="1" showInputMessage="1" showErrorMessage="1">
          <x14:formula1>
            <xm:f>処理系!$D$5:$D$6</xm:f>
          </x14:formula1>
          <xm:sqref>D21</xm:sqref>
        </x14:dataValidation>
        <x14:dataValidation type="list" allowBlank="1" showInputMessage="1" showErrorMessage="1">
          <x14:formula1>
            <xm:f>処理系!$E$5:$E$6</xm:f>
          </x14:formula1>
          <xm:sqref>D22</xm:sqref>
        </x14:dataValidation>
        <x14:dataValidation type="list" allowBlank="1" showInputMessage="1" showErrorMessage="1">
          <x14:formula1>
            <xm:f>処理系!$F$5:$F$10</xm:f>
          </x14:formula1>
          <xm:sqref>D23</xm:sqref>
        </x14:dataValidation>
        <x14:dataValidation type="list" allowBlank="1" showInputMessage="1" showErrorMessage="1">
          <x14:formula1>
            <xm:f>処理系!$G$5:$G$6</xm:f>
          </x14:formula1>
          <xm:sqref>D28:F29</xm:sqref>
        </x14:dataValidation>
        <x14:dataValidation type="list" allowBlank="1" showInputMessage="1" showErrorMessage="1">
          <x14:formula1>
            <xm:f>処理系!$H$5:$H$17</xm:f>
          </x14:formula1>
          <xm:sqref>D34</xm:sqref>
        </x14:dataValidation>
        <x14:dataValidation type="list" allowBlank="1" showInputMessage="1" showErrorMessage="1">
          <x14:formula1>
            <xm:f>処理系!$I$5:$I$17</xm:f>
          </x14:formula1>
          <xm:sqref>E34</xm:sqref>
        </x14:dataValidation>
        <x14:dataValidation type="list" allowBlank="1" showInputMessage="1" showErrorMessage="1">
          <x14:formula1>
            <xm:f>処理系!$J$5:$J$17</xm:f>
          </x14:formula1>
          <xm:sqref>F34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B2:U7"/>
  <sheetViews>
    <sheetView workbookViewId="0">
      <selection activeCell="B5" sqref="B5:U5"/>
    </sheetView>
  </sheetViews>
  <sheetFormatPr defaultRowHeight="13.5" x14ac:dyDescent="0.15"/>
  <cols>
    <col min="1" max="1" width="1.875" customWidth="1"/>
  </cols>
  <sheetData>
    <row r="2" spans="2:21" x14ac:dyDescent="0.15">
      <c r="B2" s="68" t="s">
        <v>0</v>
      </c>
      <c r="C2" s="63"/>
      <c r="D2" s="64"/>
      <c r="E2" s="37" t="s">
        <v>1</v>
      </c>
      <c r="F2" s="37" t="s">
        <v>2</v>
      </c>
      <c r="G2" s="38" t="s">
        <v>3</v>
      </c>
      <c r="H2" s="58" t="s">
        <v>4</v>
      </c>
      <c r="I2" s="59"/>
      <c r="J2" s="58" t="s">
        <v>5</v>
      </c>
      <c r="K2" s="60"/>
      <c r="L2" s="61"/>
      <c r="M2" s="58" t="s">
        <v>6</v>
      </c>
      <c r="N2" s="60"/>
      <c r="O2" s="60"/>
      <c r="P2" s="60"/>
      <c r="Q2" s="60"/>
      <c r="R2" s="59"/>
      <c r="S2" s="62" t="s">
        <v>7</v>
      </c>
      <c r="T2" s="63"/>
      <c r="U2" s="64"/>
    </row>
    <row r="3" spans="2:21" ht="31.5" x14ac:dyDescent="0.15">
      <c r="B3" s="39"/>
      <c r="C3" s="39"/>
      <c r="D3" s="39" t="s">
        <v>116</v>
      </c>
      <c r="E3" s="39"/>
      <c r="F3" s="39"/>
      <c r="G3" s="39"/>
      <c r="H3" s="42" t="s">
        <v>8</v>
      </c>
      <c r="I3" s="38" t="s">
        <v>9</v>
      </c>
      <c r="J3" s="40" t="s">
        <v>10</v>
      </c>
      <c r="K3" s="40" t="s">
        <v>11</v>
      </c>
      <c r="L3" s="40" t="s">
        <v>12</v>
      </c>
      <c r="M3" s="41" t="s">
        <v>117</v>
      </c>
      <c r="N3" s="41" t="s">
        <v>118</v>
      </c>
      <c r="O3" s="41" t="s">
        <v>119</v>
      </c>
      <c r="P3" s="41" t="s">
        <v>120</v>
      </c>
      <c r="Q3" s="41" t="s">
        <v>121</v>
      </c>
      <c r="R3" s="41" t="s">
        <v>122</v>
      </c>
      <c r="S3" s="65"/>
      <c r="T3" s="66"/>
      <c r="U3" s="67"/>
    </row>
    <row r="4" spans="2:21" x14ac:dyDescent="0.15">
      <c r="B4" s="39" t="s">
        <v>13</v>
      </c>
      <c r="C4" s="39" t="s">
        <v>14</v>
      </c>
      <c r="D4" s="39" t="s">
        <v>103</v>
      </c>
      <c r="E4" s="40" t="s">
        <v>15</v>
      </c>
      <c r="F4" s="39" t="s">
        <v>16</v>
      </c>
      <c r="G4" s="40" t="s">
        <v>17</v>
      </c>
      <c r="H4" s="40" t="s">
        <v>18</v>
      </c>
      <c r="I4" s="44" t="s">
        <v>19</v>
      </c>
      <c r="J4" s="40" t="s">
        <v>20</v>
      </c>
      <c r="K4" s="40" t="s">
        <v>21</v>
      </c>
      <c r="L4" s="40" t="s">
        <v>22</v>
      </c>
      <c r="M4" s="40" t="s">
        <v>23</v>
      </c>
      <c r="N4" s="40" t="s">
        <v>23</v>
      </c>
      <c r="O4" s="40"/>
      <c r="P4" s="40" t="s">
        <v>23</v>
      </c>
      <c r="Q4" s="40" t="s">
        <v>23</v>
      </c>
      <c r="R4" s="40"/>
      <c r="S4" s="43" t="s">
        <v>24</v>
      </c>
      <c r="T4" s="43" t="s">
        <v>25</v>
      </c>
      <c r="U4" s="43" t="s">
        <v>26</v>
      </c>
    </row>
    <row r="5" spans="2:21" x14ac:dyDescent="0.15">
      <c r="B5" s="45" t="str">
        <f>記入様式!D7&amp;"　"&amp;記入様式!E7</f>
        <v>　</v>
      </c>
      <c r="C5" s="45" t="str">
        <f>記入様式!D8&amp;"　"&amp;記入様式!E8</f>
        <v>　</v>
      </c>
      <c r="D5" s="45">
        <f>記入様式!D7</f>
        <v>0</v>
      </c>
      <c r="E5" s="46">
        <f>記入様式!D9</f>
        <v>0</v>
      </c>
      <c r="F5" s="47">
        <f>記入様式!D12</f>
        <v>0</v>
      </c>
      <c r="G5" s="46">
        <f>記入様式!D13</f>
        <v>0</v>
      </c>
      <c r="H5" s="46">
        <f>記入様式!D18</f>
        <v>0</v>
      </c>
      <c r="I5" s="46">
        <f>記入様式!D19</f>
        <v>0</v>
      </c>
      <c r="J5" s="46" t="str">
        <f>IF(記入様式!D22="2019年度","R01",IF(記入様式!D22="平成30年度","H30","？"))</f>
        <v>？</v>
      </c>
      <c r="K5" s="46">
        <f>記入様式!D23</f>
        <v>0</v>
      </c>
      <c r="L5" s="46">
        <f>記入様式!D24</f>
        <v>0</v>
      </c>
      <c r="M5" s="46" t="str">
        <f>記入様式!D29</f>
        <v>○</v>
      </c>
      <c r="N5" s="46" t="str">
        <f>記入様式!E29</f>
        <v>○</v>
      </c>
      <c r="O5" s="46" t="str">
        <f>記入様式!F29</f>
        <v>○</v>
      </c>
      <c r="P5" s="46" t="str">
        <f>記入様式!D30</f>
        <v>○</v>
      </c>
      <c r="Q5" s="46" t="str">
        <f>記入様式!E30</f>
        <v>○</v>
      </c>
      <c r="R5" s="46" t="str">
        <f>記入様式!F30</f>
        <v>○</v>
      </c>
      <c r="S5" s="48" t="str">
        <f>IF(記入様式!D35="","",記入様式!D35)</f>
        <v/>
      </c>
      <c r="T5" s="48" t="str">
        <f>IF(記入様式!E35="","",記入様式!E35)</f>
        <v/>
      </c>
      <c r="U5" s="48" t="str">
        <f>IF(記入様式!F35="","",記入様式!F35)</f>
        <v/>
      </c>
    </row>
    <row r="7" spans="2:21" x14ac:dyDescent="0.15">
      <c r="B7" s="1" t="s">
        <v>124</v>
      </c>
    </row>
  </sheetData>
  <sheetProtection password="DB57" sheet="1" objects="1" scenarios="1" selectLockedCells="1" selectUnlockedCells="1"/>
  <mergeCells count="5">
    <mergeCell ref="H2:I2"/>
    <mergeCell ref="J2:L2"/>
    <mergeCell ref="S2:U3"/>
    <mergeCell ref="B2:D2"/>
    <mergeCell ref="M2:R2"/>
  </mergeCells>
  <phoneticPr fontId="2"/>
  <hyperlinks>
    <hyperlink ref="I4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&amp;R【機密性２】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2"/>
  <sheetViews>
    <sheetView workbookViewId="0"/>
  </sheetViews>
  <sheetFormatPr defaultRowHeight="13.5" x14ac:dyDescent="0.15"/>
  <sheetData>
    <row r="1" spans="1:10" x14ac:dyDescent="0.15">
      <c r="A1" s="1" t="s">
        <v>76</v>
      </c>
    </row>
    <row r="3" spans="1:10" x14ac:dyDescent="0.15">
      <c r="B3" s="1" t="s">
        <v>83</v>
      </c>
      <c r="C3" s="1" t="s">
        <v>84</v>
      </c>
      <c r="D3" s="5" t="s">
        <v>75</v>
      </c>
      <c r="E3" s="6"/>
      <c r="F3" s="6"/>
      <c r="H3" s="8" t="s">
        <v>92</v>
      </c>
    </row>
    <row r="4" spans="1:10" x14ac:dyDescent="0.15">
      <c r="B4" s="8" t="s">
        <v>31</v>
      </c>
      <c r="C4" s="8" t="s">
        <v>33</v>
      </c>
      <c r="D4" s="8" t="s">
        <v>40</v>
      </c>
      <c r="E4" s="8" t="s">
        <v>89</v>
      </c>
      <c r="F4" s="8" t="s">
        <v>90</v>
      </c>
      <c r="G4" s="8" t="s">
        <v>91</v>
      </c>
      <c r="H4" s="9" t="s">
        <v>97</v>
      </c>
      <c r="I4" s="9" t="s">
        <v>98</v>
      </c>
      <c r="J4" s="9" t="s">
        <v>99</v>
      </c>
    </row>
    <row r="5" spans="1:10" x14ac:dyDescent="0.15">
      <c r="B5" s="1" t="s">
        <v>81</v>
      </c>
      <c r="C5" s="1" t="s">
        <v>85</v>
      </c>
      <c r="D5" s="4" t="s">
        <v>79</v>
      </c>
      <c r="E5" s="1" t="s">
        <v>77</v>
      </c>
      <c r="F5" t="s">
        <v>22</v>
      </c>
      <c r="G5" s="1" t="s">
        <v>93</v>
      </c>
    </row>
    <row r="6" spans="1:10" x14ac:dyDescent="0.15">
      <c r="B6" s="1" t="s">
        <v>82</v>
      </c>
      <c r="C6" s="4" t="s">
        <v>87</v>
      </c>
      <c r="D6" s="4" t="s">
        <v>80</v>
      </c>
      <c r="E6" s="1" t="s">
        <v>78</v>
      </c>
      <c r="F6" t="s">
        <v>42</v>
      </c>
      <c r="G6" s="1" t="s">
        <v>95</v>
      </c>
      <c r="H6" s="10" t="s">
        <v>96</v>
      </c>
      <c r="I6" s="10" t="str">
        <f>IF(記入様式!D$35=H6,"",H6)</f>
        <v>(1)</v>
      </c>
      <c r="J6" s="10" t="str">
        <f>IF(記入様式!E$35=I6,"",I6)</f>
        <v>(1)</v>
      </c>
    </row>
    <row r="7" spans="1:10" x14ac:dyDescent="0.15">
      <c r="C7" s="4" t="s">
        <v>88</v>
      </c>
      <c r="F7" t="s">
        <v>43</v>
      </c>
      <c r="H7" s="10" t="s">
        <v>25</v>
      </c>
      <c r="I7" s="10" t="str">
        <f>IF(記入様式!D$35=H7,"",H7)</f>
        <v>(2)</v>
      </c>
      <c r="J7" s="10" t="str">
        <f>IF(記入様式!E$35=I7,"",I7)</f>
        <v>(2)</v>
      </c>
    </row>
    <row r="8" spans="1:10" x14ac:dyDescent="0.15">
      <c r="F8" t="s">
        <v>44</v>
      </c>
      <c r="H8" s="10" t="s">
        <v>26</v>
      </c>
      <c r="I8" s="10" t="str">
        <f>IF(記入様式!D$35=H8,"",H8)</f>
        <v>(3)</v>
      </c>
      <c r="J8" s="10" t="str">
        <f>IF(記入様式!E$35=I8,"",I8)</f>
        <v>(3)</v>
      </c>
    </row>
    <row r="9" spans="1:10" x14ac:dyDescent="0.15">
      <c r="F9" t="s">
        <v>45</v>
      </c>
      <c r="H9" s="10" t="s">
        <v>66</v>
      </c>
      <c r="I9" s="10" t="str">
        <f>IF(記入様式!D$35=H9,"",H9)</f>
        <v>(4)</v>
      </c>
      <c r="J9" s="10" t="str">
        <f>IF(記入様式!E$35=I9,"",I9)</f>
        <v>(4)</v>
      </c>
    </row>
    <row r="10" spans="1:10" x14ac:dyDescent="0.15">
      <c r="F10" t="s">
        <v>46</v>
      </c>
      <c r="H10" s="10" t="s">
        <v>67</v>
      </c>
      <c r="I10" s="10" t="str">
        <f>IF(記入様式!D$35=H10,"",H10)</f>
        <v>(5)</v>
      </c>
      <c r="J10" s="10" t="str">
        <f>IF(記入様式!E$35=I10,"",I10)</f>
        <v>(5)</v>
      </c>
    </row>
    <row r="11" spans="1:10" x14ac:dyDescent="0.15">
      <c r="H11" s="10" t="s">
        <v>68</v>
      </c>
      <c r="I11" s="10" t="str">
        <f>IF(記入様式!D$35=H11,"",H11)</f>
        <v>(6)</v>
      </c>
      <c r="J11" s="10" t="str">
        <f>IF(記入様式!E$35=I11,"",I11)</f>
        <v>(6)</v>
      </c>
    </row>
    <row r="12" spans="1:10" x14ac:dyDescent="0.15">
      <c r="H12" s="10" t="s">
        <v>69</v>
      </c>
      <c r="I12" s="10" t="str">
        <f>IF(記入様式!D$35=H12,"",H12)</f>
        <v>(7)</v>
      </c>
      <c r="J12" s="10" t="str">
        <f>IF(記入様式!E$35=I12,"",I12)</f>
        <v>(7)</v>
      </c>
    </row>
    <row r="13" spans="1:10" x14ac:dyDescent="0.15">
      <c r="H13" s="10" t="s">
        <v>70</v>
      </c>
      <c r="I13" s="10" t="str">
        <f>IF(記入様式!D$35=H13,"",H13)</f>
        <v>(8)</v>
      </c>
      <c r="J13" s="10" t="str">
        <f>IF(記入様式!E$35=I13,"",I13)</f>
        <v>(8)</v>
      </c>
    </row>
    <row r="14" spans="1:10" x14ac:dyDescent="0.15">
      <c r="H14" s="10" t="s">
        <v>71</v>
      </c>
      <c r="I14" s="10" t="str">
        <f>IF(記入様式!D$35=H14,"",H14)</f>
        <v>(9)</v>
      </c>
      <c r="J14" s="10" t="str">
        <f>IF(記入様式!E$35=I14,"",I14)</f>
        <v>(9)</v>
      </c>
    </row>
    <row r="15" spans="1:10" x14ac:dyDescent="0.15">
      <c r="H15" s="10" t="s">
        <v>72</v>
      </c>
      <c r="I15" s="10" t="str">
        <f>IF(記入様式!D$35=H15,"",H15)</f>
        <v>(10)</v>
      </c>
      <c r="J15" s="10" t="str">
        <f>IF(記入様式!E$35=I15,"",I15)</f>
        <v>(10)</v>
      </c>
    </row>
    <row r="16" spans="1:10" x14ac:dyDescent="0.15">
      <c r="H16" s="10" t="s">
        <v>73</v>
      </c>
      <c r="I16" s="10" t="str">
        <f>IF(記入様式!D$35=H16,"",H16)</f>
        <v>(11)</v>
      </c>
      <c r="J16" s="10" t="str">
        <f>IF(記入様式!E$35=I16,"",I16)</f>
        <v>(11)</v>
      </c>
    </row>
    <row r="17" spans="2:10" x14ac:dyDescent="0.15">
      <c r="H17" s="10" t="s">
        <v>74</v>
      </c>
      <c r="I17" s="10" t="str">
        <f>IF(記入様式!D$35=H17,"",H17)</f>
        <v>(12)</v>
      </c>
      <c r="J17" s="10" t="str">
        <f>IF(記入様式!E$35=I17,"",I17)</f>
        <v>(12)</v>
      </c>
    </row>
    <row r="19" spans="2:10" x14ac:dyDescent="0.15">
      <c r="B19" s="5" t="s">
        <v>102</v>
      </c>
      <c r="C19" s="6"/>
      <c r="D19" s="6"/>
      <c r="E19" s="6"/>
      <c r="F19" s="6"/>
      <c r="G19" s="6"/>
      <c r="H19" s="6"/>
      <c r="I19" s="6"/>
    </row>
    <row r="20" spans="2:10" x14ac:dyDescent="0.15">
      <c r="D20" t="s">
        <v>22</v>
      </c>
      <c r="E20" t="s">
        <v>42</v>
      </c>
      <c r="F20" t="s">
        <v>43</v>
      </c>
      <c r="G20" t="s">
        <v>44</v>
      </c>
      <c r="H20" t="s">
        <v>45</v>
      </c>
      <c r="I20" t="s">
        <v>46</v>
      </c>
    </row>
    <row r="21" spans="2:10" x14ac:dyDescent="0.15">
      <c r="B21" s="11" t="s">
        <v>24</v>
      </c>
      <c r="C21" s="2" t="s">
        <v>53</v>
      </c>
      <c r="D21" s="2" t="s">
        <v>54</v>
      </c>
      <c r="E21" s="2" t="s">
        <v>54</v>
      </c>
      <c r="F21" s="2" t="s">
        <v>54</v>
      </c>
      <c r="G21" s="2" t="s">
        <v>54</v>
      </c>
      <c r="H21" s="2" t="s">
        <v>54</v>
      </c>
      <c r="I21" s="2" t="s">
        <v>54</v>
      </c>
    </row>
    <row r="22" spans="2:10" x14ac:dyDescent="0.15">
      <c r="B22" s="11" t="s">
        <v>25</v>
      </c>
      <c r="C22" s="2" t="s">
        <v>55</v>
      </c>
      <c r="D22" s="2" t="s">
        <v>54</v>
      </c>
      <c r="E22" s="2" t="s">
        <v>54</v>
      </c>
      <c r="F22" s="2" t="s">
        <v>54</v>
      </c>
      <c r="G22" s="2"/>
      <c r="H22" s="2"/>
      <c r="I22" s="2" t="s">
        <v>54</v>
      </c>
    </row>
    <row r="23" spans="2:10" x14ac:dyDescent="0.15">
      <c r="B23" s="11" t="s">
        <v>26</v>
      </c>
      <c r="C23" s="2" t="s">
        <v>56</v>
      </c>
      <c r="D23" s="2" t="s">
        <v>54</v>
      </c>
      <c r="E23" s="2" t="s">
        <v>54</v>
      </c>
      <c r="F23" s="2" t="s">
        <v>54</v>
      </c>
      <c r="G23" s="2" t="s">
        <v>54</v>
      </c>
      <c r="H23" s="2" t="s">
        <v>54</v>
      </c>
      <c r="I23" s="2" t="s">
        <v>54</v>
      </c>
    </row>
    <row r="24" spans="2:10" x14ac:dyDescent="0.15">
      <c r="B24" s="11" t="s">
        <v>66</v>
      </c>
      <c r="C24" s="2" t="s">
        <v>57</v>
      </c>
      <c r="D24" s="2" t="s">
        <v>54</v>
      </c>
      <c r="E24" s="2" t="s">
        <v>54</v>
      </c>
      <c r="F24" s="2"/>
      <c r="G24" s="2"/>
      <c r="H24" s="2"/>
      <c r="I24" s="2"/>
    </row>
    <row r="25" spans="2:10" x14ac:dyDescent="0.15">
      <c r="B25" s="11" t="s">
        <v>67</v>
      </c>
      <c r="C25" s="2" t="s">
        <v>58</v>
      </c>
      <c r="D25" s="2" t="s">
        <v>54</v>
      </c>
      <c r="E25" s="2" t="s">
        <v>54</v>
      </c>
      <c r="F25" s="2" t="s">
        <v>54</v>
      </c>
      <c r="G25" s="2" t="s">
        <v>54</v>
      </c>
      <c r="H25" s="2" t="s">
        <v>54</v>
      </c>
      <c r="I25" s="2" t="s">
        <v>54</v>
      </c>
    </row>
    <row r="26" spans="2:10" x14ac:dyDescent="0.15">
      <c r="B26" s="11" t="s">
        <v>68</v>
      </c>
      <c r="C26" s="2" t="s">
        <v>59</v>
      </c>
      <c r="D26" s="2" t="s">
        <v>54</v>
      </c>
      <c r="E26" s="2"/>
      <c r="F26" s="2"/>
      <c r="G26" s="2"/>
      <c r="H26" s="2"/>
      <c r="I26" s="2"/>
    </row>
    <row r="27" spans="2:10" x14ac:dyDescent="0.15">
      <c r="B27" s="11" t="s">
        <v>69</v>
      </c>
      <c r="C27" s="2" t="s">
        <v>60</v>
      </c>
      <c r="D27" s="2" t="s">
        <v>54</v>
      </c>
      <c r="E27" s="2" t="s">
        <v>54</v>
      </c>
      <c r="F27" s="2" t="s">
        <v>54</v>
      </c>
      <c r="G27" s="2" t="s">
        <v>54</v>
      </c>
      <c r="H27" s="2" t="s">
        <v>54</v>
      </c>
      <c r="I27" s="2" t="s">
        <v>54</v>
      </c>
    </row>
    <row r="28" spans="2:10" x14ac:dyDescent="0.15">
      <c r="B28" s="11" t="s">
        <v>70</v>
      </c>
      <c r="C28" s="2" t="s">
        <v>61</v>
      </c>
      <c r="D28" s="2" t="s">
        <v>54</v>
      </c>
      <c r="E28" s="2" t="s">
        <v>54</v>
      </c>
      <c r="F28" s="2" t="s">
        <v>54</v>
      </c>
      <c r="G28" s="2" t="s">
        <v>54</v>
      </c>
      <c r="H28" s="2" t="s">
        <v>54</v>
      </c>
      <c r="I28" s="2" t="s">
        <v>54</v>
      </c>
    </row>
    <row r="29" spans="2:10" x14ac:dyDescent="0.15">
      <c r="B29" s="11" t="s">
        <v>71</v>
      </c>
      <c r="C29" s="2" t="s">
        <v>62</v>
      </c>
      <c r="D29" s="2" t="s">
        <v>54</v>
      </c>
      <c r="E29" s="2"/>
      <c r="F29" s="2" t="s">
        <v>54</v>
      </c>
      <c r="G29" s="2" t="s">
        <v>54</v>
      </c>
      <c r="H29" s="2" t="s">
        <v>54</v>
      </c>
      <c r="I29" s="2"/>
    </row>
    <row r="30" spans="2:10" x14ac:dyDescent="0.15">
      <c r="B30" s="11" t="s">
        <v>72</v>
      </c>
      <c r="C30" s="2" t="s">
        <v>63</v>
      </c>
      <c r="D30" s="2" t="s">
        <v>54</v>
      </c>
      <c r="E30" s="2" t="s">
        <v>54</v>
      </c>
      <c r="F30" s="2"/>
      <c r="G30" s="2"/>
      <c r="H30" s="2"/>
      <c r="I30" s="2" t="s">
        <v>54</v>
      </c>
    </row>
    <row r="31" spans="2:10" x14ac:dyDescent="0.15">
      <c r="B31" s="11" t="s">
        <v>73</v>
      </c>
      <c r="C31" s="2" t="s">
        <v>64</v>
      </c>
      <c r="D31" s="2" t="s">
        <v>54</v>
      </c>
      <c r="E31" s="2" t="s">
        <v>54</v>
      </c>
      <c r="F31" s="2" t="s">
        <v>54</v>
      </c>
      <c r="G31" s="2" t="s">
        <v>54</v>
      </c>
      <c r="H31" s="2" t="s">
        <v>54</v>
      </c>
      <c r="I31" s="2" t="s">
        <v>54</v>
      </c>
    </row>
    <row r="32" spans="2:10" x14ac:dyDescent="0.15">
      <c r="B32" s="11" t="s">
        <v>74</v>
      </c>
      <c r="C32" s="2" t="s">
        <v>65</v>
      </c>
      <c r="D32" s="2" t="s">
        <v>54</v>
      </c>
      <c r="E32" s="2" t="s">
        <v>54</v>
      </c>
      <c r="F32" s="2" t="s">
        <v>54</v>
      </c>
      <c r="G32" s="2" t="s">
        <v>54</v>
      </c>
      <c r="H32" s="2" t="s">
        <v>54</v>
      </c>
      <c r="I32" s="2" t="s">
        <v>54</v>
      </c>
    </row>
  </sheetData>
  <sheetProtection password="DB57" sheet="1" objects="1" scenarios="1"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記入様式</vt:lpstr>
      <vt:lpstr>記入例</vt:lpstr>
      <vt:lpstr>（集計様式）</vt:lpstr>
      <vt:lpstr>処理系</vt:lpstr>
      <vt:lpstr>記入様式!Print_Area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2020-05-21T07:33:23Z</dcterms:modified>
</cp:coreProperties>
</file>