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20" yWindow="1650" windowWidth="14940" windowHeight="8550" activeTab="0"/>
  </bookViews>
  <sheets>
    <sheet name="Sheet1" sheetId="1" r:id="rId1"/>
  </sheets>
  <definedNames>
    <definedName name="_xlnm.Print_Area" localSheetId="0">'Sheet1'!$B$2:$M$65</definedName>
  </definedNames>
  <calcPr fullCalcOnLoad="1"/>
</workbook>
</file>

<file path=xl/sharedStrings.xml><?xml version="1.0" encoding="utf-8"?>
<sst xmlns="http://schemas.openxmlformats.org/spreadsheetml/2006/main" count="84" uniqueCount="80">
  <si>
    <t>金属</t>
  </si>
  <si>
    <t>原油・天然ガス</t>
  </si>
  <si>
    <t>木材・木製品</t>
  </si>
  <si>
    <t>家具・装備品</t>
  </si>
  <si>
    <t>プラスチック製品</t>
  </si>
  <si>
    <t>ゴム製品</t>
  </si>
  <si>
    <t>窯業・土石製品</t>
  </si>
  <si>
    <t>非鉄金属</t>
  </si>
  <si>
    <t>金属製品</t>
  </si>
  <si>
    <t>電気機械器具</t>
  </si>
  <si>
    <t>輸送用機械器具</t>
  </si>
  <si>
    <t>各種商品</t>
  </si>
  <si>
    <t>繊維品</t>
  </si>
  <si>
    <t>食料・飲料</t>
  </si>
  <si>
    <t>建築材料</t>
  </si>
  <si>
    <t>化学製品</t>
  </si>
  <si>
    <t>鉱物・金属材料</t>
  </si>
  <si>
    <t>再生資源</t>
  </si>
  <si>
    <t>その他の卸売業</t>
  </si>
  <si>
    <t>食料品</t>
  </si>
  <si>
    <t>金属機械工業品</t>
  </si>
  <si>
    <t>鉱　　産　　品</t>
  </si>
  <si>
    <t>林　　産　　品</t>
  </si>
  <si>
    <t>農　水　産　品</t>
  </si>
  <si>
    <t>化 学 工 業 品</t>
  </si>
  <si>
    <t>軽　工　業　品</t>
  </si>
  <si>
    <t>雑　工　業　品</t>
  </si>
  <si>
    <t>特　　殊　　品</t>
  </si>
  <si>
    <t>（年間調査　単位：トン）</t>
  </si>
  <si>
    <t>合　　　　　計</t>
  </si>
  <si>
    <t xml:space="preserve">品　類 </t>
  </si>
  <si>
    <t>排　　出　　物</t>
  </si>
  <si>
    <t xml:space="preserve">石炭・亜炭   </t>
  </si>
  <si>
    <t>窯業原料用鉱物</t>
  </si>
  <si>
    <t>その他の鉱業</t>
  </si>
  <si>
    <t>その他の製造業</t>
  </si>
  <si>
    <t>衣服･身の回り品</t>
  </si>
  <si>
    <t>一般機械器具</t>
  </si>
  <si>
    <t>自動車</t>
  </si>
  <si>
    <t>電気機械器具</t>
  </si>
  <si>
    <t>その他の機械器具</t>
  </si>
  <si>
    <t>家具・建具･じゅう器</t>
  </si>
  <si>
    <t>表Ⅱ－１－３　産業業種・品類別年間輸出量　－重量－</t>
  </si>
  <si>
    <t xml:space="preserve"> 産業業種</t>
  </si>
  <si>
    <t>鉱</t>
  </si>
  <si>
    <t>業</t>
  </si>
  <si>
    <t>計</t>
  </si>
  <si>
    <t>繊維</t>
  </si>
  <si>
    <t>製</t>
  </si>
  <si>
    <t>パルプ・紙・紙加工品</t>
  </si>
  <si>
    <t>印刷・同関連</t>
  </si>
  <si>
    <t>化学</t>
  </si>
  <si>
    <t>造</t>
  </si>
  <si>
    <t>鉄鋼</t>
  </si>
  <si>
    <t>はん用機械器具</t>
  </si>
  <si>
    <t>業</t>
  </si>
  <si>
    <t>生産用機械器具</t>
  </si>
  <si>
    <t>業務用機械器具</t>
  </si>
  <si>
    <t>電子部品・デバイス・電子回路</t>
  </si>
  <si>
    <t>情報通信機械器具</t>
  </si>
  <si>
    <t>卸</t>
  </si>
  <si>
    <t>農畜産物・水産物</t>
  </si>
  <si>
    <t>売</t>
  </si>
  <si>
    <t>業</t>
  </si>
  <si>
    <t>１・２・３ 類</t>
  </si>
  <si>
    <t>倉</t>
  </si>
  <si>
    <t>野　　　        　　積</t>
  </si>
  <si>
    <t>貯   　蔵 　 そ　   う</t>
  </si>
  <si>
    <t>庫</t>
  </si>
  <si>
    <t>危   険   品（建  屋）</t>
  </si>
  <si>
    <t>危   険   品（タンク）</t>
  </si>
  <si>
    <t>水　            　　面</t>
  </si>
  <si>
    <t>冷　　              蔵</t>
  </si>
  <si>
    <t>合　　　　　　　　　計</t>
  </si>
  <si>
    <t>採石業、砂・砂利・玉石採取</t>
  </si>
  <si>
    <t>なめし革・同製品・毛皮</t>
  </si>
  <si>
    <t>医薬品・化粧品</t>
  </si>
  <si>
    <t>飲料・たばこ・飼料</t>
  </si>
  <si>
    <t>石油製品・石炭製品</t>
  </si>
  <si>
    <t>注）倉庫業の輸出量を除く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</si>
</sst>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%"/>
    <numFmt numFmtId="184" formatCode="#,##0.0;[Red]\-#,##0.0"/>
    <numFmt numFmtId="185" formatCode="0_ "/>
    <numFmt numFmtId="186" formatCode="0.0_ "/>
    <numFmt numFmtId="187" formatCode="#,##0_ "/>
    <numFmt numFmtId="188" formatCode="#,##0.0_ "/>
    <numFmt numFmtId="189" formatCode="#,##0.0_);[Red]\(#,##0.0\)"/>
    <numFmt numFmtId="190" formatCode="#,##0_);[Red]\(#,##0\)"/>
    <numFmt numFmtId="191" formatCode="0.0_);[Red]\(0.0\)"/>
    <numFmt numFmtId="192" formatCode="[&lt;=999]000;[&lt;=99999]000\-00;000\-0000"/>
    <numFmt numFmtId="193" formatCode="#,##0.000;[Red]\-#,##0.000"/>
    <numFmt numFmtId="194" formatCode="#,##0.00_ ;[Red]\-#,##0.00\ "/>
    <numFmt numFmtId="195" formatCode="#,##0.0000;[Red]\-#,##0.0000"/>
    <numFmt numFmtId="196" formatCode="#,##0.00000;[Red]\-#,##0.00000"/>
    <numFmt numFmtId="197" formatCode="00000"/>
    <numFmt numFmtId="198" formatCode="#,##0_);\(#,##0\)"/>
    <numFmt numFmtId="199" formatCode="#,##0;\-#,##0;"/>
    <numFmt numFmtId="200" formatCode="#,##0_);\-#,##0_);"/>
    <numFmt numFmtId="201" formatCode="#,##0_);\-#,##0_);&quot;- 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3" fillId="0" borderId="0" xfId="17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00" fontId="3" fillId="0" borderId="5" xfId="0" applyNumberFormat="1" applyFont="1" applyBorder="1" applyAlignment="1">
      <alignment vertical="center"/>
    </xf>
    <xf numFmtId="200" fontId="3" fillId="0" borderId="0" xfId="0" applyNumberFormat="1" applyFont="1" applyBorder="1" applyAlignment="1">
      <alignment vertical="center"/>
    </xf>
    <xf numFmtId="200" fontId="3" fillId="0" borderId="6" xfId="0" applyNumberFormat="1" applyFont="1" applyBorder="1" applyAlignment="1">
      <alignment vertical="center"/>
    </xf>
    <xf numFmtId="200" fontId="3" fillId="0" borderId="7" xfId="0" applyNumberFormat="1" applyFont="1" applyBorder="1" applyAlignment="1">
      <alignment vertical="center"/>
    </xf>
    <xf numFmtId="200" fontId="3" fillId="0" borderId="4" xfId="0" applyNumberFormat="1" applyFont="1" applyBorder="1" applyAlignment="1">
      <alignment vertical="center"/>
    </xf>
    <xf numFmtId="200" fontId="3" fillId="0" borderId="8" xfId="0" applyNumberFormat="1" applyFont="1" applyBorder="1" applyAlignment="1">
      <alignment vertical="center"/>
    </xf>
    <xf numFmtId="200" fontId="3" fillId="0" borderId="9" xfId="0" applyNumberFormat="1" applyFont="1" applyBorder="1" applyAlignment="1">
      <alignment vertical="center"/>
    </xf>
    <xf numFmtId="200" fontId="3" fillId="0" borderId="10" xfId="0" applyNumberFormat="1" applyFont="1" applyBorder="1" applyAlignment="1">
      <alignment vertical="center"/>
    </xf>
    <xf numFmtId="200" fontId="3" fillId="0" borderId="11" xfId="0" applyNumberFormat="1" applyFont="1" applyBorder="1" applyAlignment="1">
      <alignment vertical="center"/>
    </xf>
    <xf numFmtId="200" fontId="3" fillId="0" borderId="12" xfId="0" applyNumberFormat="1" applyFont="1" applyBorder="1" applyAlignment="1">
      <alignment vertical="center"/>
    </xf>
    <xf numFmtId="200" fontId="3" fillId="0" borderId="13" xfId="0" applyNumberFormat="1" applyFont="1" applyBorder="1" applyAlignment="1">
      <alignment vertical="center"/>
    </xf>
    <xf numFmtId="200" fontId="3" fillId="0" borderId="14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6" xfId="20" applyFont="1" applyBorder="1" applyAlignment="1">
      <alignment horizontal="center" vertical="center"/>
      <protection/>
    </xf>
    <xf numFmtId="0" fontId="3" fillId="0" borderId="7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グラフ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5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4.625" style="1" customWidth="1"/>
    <col min="3" max="3" width="23.625" style="1" customWidth="1"/>
    <col min="4" max="13" width="14.625" style="1" customWidth="1"/>
    <col min="14" max="16384" width="9.00390625" style="1" customWidth="1"/>
  </cols>
  <sheetData>
    <row r="1" spans="2:7" s="9" customFormat="1" ht="12">
      <c r="B1" s="10"/>
      <c r="D1" s="2"/>
      <c r="G1" s="2"/>
    </row>
    <row r="2" spans="2:13" s="25" customFormat="1" ht="13.5">
      <c r="B2" s="26" t="s">
        <v>42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ht="12" customHeight="1"/>
    <row r="4" spans="10:13" ht="12" customHeight="1">
      <c r="J4" s="2"/>
      <c r="K4" s="3"/>
      <c r="L4" s="3"/>
      <c r="M4" s="8" t="s">
        <v>28</v>
      </c>
    </row>
    <row r="5" spans="2:13" ht="15.75" customHeight="1">
      <c r="B5" s="4"/>
      <c r="C5" s="5" t="s">
        <v>30</v>
      </c>
      <c r="D5" s="45" t="s">
        <v>23</v>
      </c>
      <c r="E5" s="45" t="s">
        <v>22</v>
      </c>
      <c r="F5" s="45" t="s">
        <v>21</v>
      </c>
      <c r="G5" s="45" t="s">
        <v>20</v>
      </c>
      <c r="H5" s="45" t="s">
        <v>24</v>
      </c>
      <c r="I5" s="47" t="s">
        <v>25</v>
      </c>
      <c r="J5" s="45" t="s">
        <v>26</v>
      </c>
      <c r="K5" s="39" t="s">
        <v>31</v>
      </c>
      <c r="L5" s="45" t="s">
        <v>27</v>
      </c>
      <c r="M5" s="43" t="s">
        <v>29</v>
      </c>
    </row>
    <row r="6" spans="2:13" ht="15.75" customHeight="1">
      <c r="B6" s="6" t="s">
        <v>43</v>
      </c>
      <c r="C6" s="7"/>
      <c r="D6" s="46"/>
      <c r="E6" s="46"/>
      <c r="F6" s="46"/>
      <c r="G6" s="46"/>
      <c r="H6" s="46"/>
      <c r="I6" s="48"/>
      <c r="J6" s="46"/>
      <c r="K6" s="40"/>
      <c r="L6" s="46"/>
      <c r="M6" s="44"/>
    </row>
    <row r="7" spans="2:13" ht="12" customHeight="1">
      <c r="B7" s="27"/>
      <c r="C7" s="28" t="s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2">
        <v>0</v>
      </c>
      <c r="L7" s="11">
        <v>0</v>
      </c>
      <c r="M7" s="13">
        <f aca="true" t="shared" si="0" ref="M7:M12">SUM(D7:L7)</f>
        <v>0</v>
      </c>
    </row>
    <row r="8" spans="2:13" ht="12" customHeight="1">
      <c r="B8" s="29" t="s">
        <v>44</v>
      </c>
      <c r="C8" s="30" t="s">
        <v>32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2">
        <v>0</v>
      </c>
      <c r="L8" s="11">
        <v>0</v>
      </c>
      <c r="M8" s="13">
        <f t="shared" si="0"/>
        <v>0</v>
      </c>
    </row>
    <row r="9" spans="2:13" ht="12" customHeight="1">
      <c r="B9" s="29"/>
      <c r="C9" s="30" t="s">
        <v>1</v>
      </c>
      <c r="D9" s="11">
        <v>0</v>
      </c>
      <c r="E9" s="11">
        <v>0</v>
      </c>
      <c r="F9" s="11">
        <v>0</v>
      </c>
      <c r="G9" s="11">
        <v>0</v>
      </c>
      <c r="H9" s="11">
        <v>326.05</v>
      </c>
      <c r="I9" s="11">
        <v>0</v>
      </c>
      <c r="J9" s="11">
        <v>0</v>
      </c>
      <c r="K9" s="12">
        <v>0</v>
      </c>
      <c r="L9" s="11">
        <v>0</v>
      </c>
      <c r="M9" s="13">
        <f t="shared" si="0"/>
        <v>326.05</v>
      </c>
    </row>
    <row r="10" spans="2:13" ht="12" customHeight="1">
      <c r="B10" s="29"/>
      <c r="C10" s="30" t="s">
        <v>74</v>
      </c>
      <c r="D10" s="11">
        <v>0</v>
      </c>
      <c r="E10" s="11">
        <v>0</v>
      </c>
      <c r="F10" s="11">
        <v>216664.99</v>
      </c>
      <c r="G10" s="11">
        <v>0</v>
      </c>
      <c r="H10" s="11">
        <v>0</v>
      </c>
      <c r="I10" s="11">
        <v>0</v>
      </c>
      <c r="J10" s="11">
        <v>0</v>
      </c>
      <c r="K10" s="12">
        <v>0</v>
      </c>
      <c r="L10" s="11">
        <v>0</v>
      </c>
      <c r="M10" s="13">
        <f t="shared" si="0"/>
        <v>216664.99</v>
      </c>
    </row>
    <row r="11" spans="2:13" ht="12" customHeight="1">
      <c r="B11" s="29"/>
      <c r="C11" s="30" t="s">
        <v>33</v>
      </c>
      <c r="D11" s="11">
        <v>0</v>
      </c>
      <c r="E11" s="11">
        <v>0</v>
      </c>
      <c r="F11" s="11">
        <v>3341752.918</v>
      </c>
      <c r="G11" s="11">
        <v>0</v>
      </c>
      <c r="H11" s="11">
        <v>0</v>
      </c>
      <c r="I11" s="11">
        <v>0</v>
      </c>
      <c r="J11" s="11">
        <v>0</v>
      </c>
      <c r="K11" s="12">
        <v>0</v>
      </c>
      <c r="L11" s="11">
        <v>0</v>
      </c>
      <c r="M11" s="13">
        <f t="shared" si="0"/>
        <v>3341752.918</v>
      </c>
    </row>
    <row r="12" spans="2:13" ht="12" customHeight="1">
      <c r="B12" s="29" t="s">
        <v>45</v>
      </c>
      <c r="C12" s="30" t="s">
        <v>34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5">
        <v>0</v>
      </c>
      <c r="L12" s="14">
        <v>0</v>
      </c>
      <c r="M12" s="16">
        <f t="shared" si="0"/>
        <v>0</v>
      </c>
    </row>
    <row r="13" spans="2:13" ht="12" customHeight="1">
      <c r="B13" s="31"/>
      <c r="C13" s="32" t="s">
        <v>46</v>
      </c>
      <c r="D13" s="17">
        <f>SUM(D7:D12)</f>
        <v>0</v>
      </c>
      <c r="E13" s="17">
        <f aca="true" t="shared" si="1" ref="E13:M13">SUM(E7:E12)</f>
        <v>0</v>
      </c>
      <c r="F13" s="17">
        <f t="shared" si="1"/>
        <v>3558417.908</v>
      </c>
      <c r="G13" s="17">
        <f t="shared" si="1"/>
        <v>0</v>
      </c>
      <c r="H13" s="17">
        <f t="shared" si="1"/>
        <v>326.05</v>
      </c>
      <c r="I13" s="17">
        <f t="shared" si="1"/>
        <v>0</v>
      </c>
      <c r="J13" s="17">
        <f t="shared" si="1"/>
        <v>0</v>
      </c>
      <c r="K13" s="18">
        <f t="shared" si="1"/>
        <v>0</v>
      </c>
      <c r="L13" s="17">
        <f t="shared" si="1"/>
        <v>0</v>
      </c>
      <c r="M13" s="19">
        <f t="shared" si="1"/>
        <v>3558743.958</v>
      </c>
    </row>
    <row r="14" spans="2:13" ht="12" customHeight="1">
      <c r="B14" s="29"/>
      <c r="C14" s="33" t="s">
        <v>19</v>
      </c>
      <c r="D14" s="11">
        <v>36156.471</v>
      </c>
      <c r="E14" s="11">
        <v>0</v>
      </c>
      <c r="F14" s="11">
        <v>0</v>
      </c>
      <c r="G14" s="11">
        <v>0</v>
      </c>
      <c r="H14" s="11">
        <v>57741.074</v>
      </c>
      <c r="I14" s="11">
        <v>567251.753</v>
      </c>
      <c r="J14" s="11">
        <v>61.612</v>
      </c>
      <c r="K14" s="12">
        <v>0</v>
      </c>
      <c r="L14" s="11">
        <v>0</v>
      </c>
      <c r="M14" s="13">
        <f aca="true" t="shared" si="2" ref="M14:M37">SUM(D14:L14)</f>
        <v>661210.91</v>
      </c>
    </row>
    <row r="15" spans="2:13" ht="12" customHeight="1">
      <c r="B15" s="29"/>
      <c r="C15" s="33" t="s">
        <v>77</v>
      </c>
      <c r="D15" s="11">
        <v>4850.156</v>
      </c>
      <c r="E15" s="11">
        <v>0</v>
      </c>
      <c r="F15" s="11">
        <v>84.093</v>
      </c>
      <c r="G15" s="11">
        <v>0</v>
      </c>
      <c r="H15" s="11">
        <v>6997.511</v>
      </c>
      <c r="I15" s="11">
        <v>178976.835</v>
      </c>
      <c r="J15" s="11">
        <v>54.186</v>
      </c>
      <c r="K15" s="12">
        <v>0</v>
      </c>
      <c r="L15" s="11">
        <v>36571.029</v>
      </c>
      <c r="M15" s="13">
        <f>SUM(D15:L15)</f>
        <v>227533.81</v>
      </c>
    </row>
    <row r="16" spans="2:13" ht="12" customHeight="1">
      <c r="B16" s="29"/>
      <c r="C16" s="33" t="s">
        <v>47</v>
      </c>
      <c r="D16" s="11">
        <v>480.039</v>
      </c>
      <c r="E16" s="11">
        <v>0</v>
      </c>
      <c r="F16" s="11">
        <v>0</v>
      </c>
      <c r="G16" s="11">
        <v>0</v>
      </c>
      <c r="H16" s="11">
        <v>44621.428</v>
      </c>
      <c r="I16" s="11">
        <v>531000.823</v>
      </c>
      <c r="J16" s="11">
        <v>6399.679</v>
      </c>
      <c r="K16" s="12">
        <v>0</v>
      </c>
      <c r="L16" s="11">
        <v>0</v>
      </c>
      <c r="M16" s="13">
        <f>SUM(D16:L16)</f>
        <v>582501.9689999999</v>
      </c>
    </row>
    <row r="17" spans="2:13" ht="12" customHeight="1">
      <c r="B17" s="29"/>
      <c r="C17" s="33" t="s">
        <v>2</v>
      </c>
      <c r="D17" s="11">
        <v>0</v>
      </c>
      <c r="E17" s="11">
        <v>47771.909</v>
      </c>
      <c r="F17" s="11">
        <v>0</v>
      </c>
      <c r="G17" s="11">
        <v>1857.476</v>
      </c>
      <c r="H17" s="11">
        <v>0</v>
      </c>
      <c r="I17" s="11">
        <v>0</v>
      </c>
      <c r="J17" s="11">
        <v>0</v>
      </c>
      <c r="K17" s="12">
        <v>0</v>
      </c>
      <c r="L17" s="11">
        <v>0</v>
      </c>
      <c r="M17" s="13">
        <f t="shared" si="2"/>
        <v>49629.385</v>
      </c>
    </row>
    <row r="18" spans="2:13" ht="12" customHeight="1">
      <c r="B18" s="29"/>
      <c r="C18" s="33" t="s">
        <v>3</v>
      </c>
      <c r="D18" s="11">
        <v>0</v>
      </c>
      <c r="E18" s="11">
        <v>0</v>
      </c>
      <c r="F18" s="11">
        <v>0</v>
      </c>
      <c r="G18" s="11">
        <v>27388.795</v>
      </c>
      <c r="H18" s="11">
        <v>806.239</v>
      </c>
      <c r="I18" s="11">
        <v>0</v>
      </c>
      <c r="J18" s="11">
        <v>1831.33</v>
      </c>
      <c r="K18" s="12">
        <v>0</v>
      </c>
      <c r="L18" s="11">
        <v>0</v>
      </c>
      <c r="M18" s="13">
        <f t="shared" si="2"/>
        <v>30026.364</v>
      </c>
    </row>
    <row r="19" spans="2:13" ht="12" customHeight="1">
      <c r="B19" s="29" t="s">
        <v>48</v>
      </c>
      <c r="C19" s="33" t="s">
        <v>49</v>
      </c>
      <c r="D19" s="11">
        <v>24.527</v>
      </c>
      <c r="E19" s="11">
        <v>0</v>
      </c>
      <c r="F19" s="11">
        <v>0</v>
      </c>
      <c r="G19" s="11">
        <v>3103.833</v>
      </c>
      <c r="H19" s="11">
        <v>43302.939</v>
      </c>
      <c r="I19" s="11">
        <v>1386371.204</v>
      </c>
      <c r="J19" s="11">
        <v>24333.8</v>
      </c>
      <c r="K19" s="12">
        <v>865.081</v>
      </c>
      <c r="L19" s="11">
        <v>377.723</v>
      </c>
      <c r="M19" s="13">
        <f t="shared" si="2"/>
        <v>1458379.107</v>
      </c>
    </row>
    <row r="20" spans="2:13" ht="12" customHeight="1">
      <c r="B20" s="29"/>
      <c r="C20" s="33" t="s">
        <v>50</v>
      </c>
      <c r="D20" s="11">
        <v>0</v>
      </c>
      <c r="E20" s="11">
        <v>0</v>
      </c>
      <c r="F20" s="11">
        <v>0</v>
      </c>
      <c r="G20" s="11">
        <v>654.706</v>
      </c>
      <c r="H20" s="11">
        <v>29738.226</v>
      </c>
      <c r="I20" s="11">
        <v>142.785</v>
      </c>
      <c r="J20" s="11">
        <v>128668.24</v>
      </c>
      <c r="K20" s="12">
        <v>0</v>
      </c>
      <c r="L20" s="11">
        <v>0</v>
      </c>
      <c r="M20" s="13">
        <f t="shared" si="2"/>
        <v>159203.957</v>
      </c>
    </row>
    <row r="21" spans="2:13" ht="12" customHeight="1">
      <c r="B21" s="29"/>
      <c r="C21" s="33" t="s">
        <v>51</v>
      </c>
      <c r="D21" s="11">
        <v>0</v>
      </c>
      <c r="E21" s="11">
        <v>816.845</v>
      </c>
      <c r="F21" s="11">
        <v>0</v>
      </c>
      <c r="G21" s="11">
        <v>36169.205</v>
      </c>
      <c r="H21" s="11">
        <v>19414908.436</v>
      </c>
      <c r="I21" s="11">
        <v>112312.768</v>
      </c>
      <c r="J21" s="11">
        <v>1062.636</v>
      </c>
      <c r="K21" s="12">
        <v>0</v>
      </c>
      <c r="L21" s="11">
        <v>48.053</v>
      </c>
      <c r="M21" s="13">
        <f t="shared" si="2"/>
        <v>19565317.943</v>
      </c>
    </row>
    <row r="22" spans="2:13" ht="12" customHeight="1">
      <c r="B22" s="29"/>
      <c r="C22" s="33" t="s">
        <v>78</v>
      </c>
      <c r="D22" s="11">
        <v>0</v>
      </c>
      <c r="E22" s="11">
        <v>0</v>
      </c>
      <c r="F22" s="11">
        <v>39636</v>
      </c>
      <c r="G22" s="11">
        <v>0</v>
      </c>
      <c r="H22" s="11">
        <v>11544662.313</v>
      </c>
      <c r="I22" s="11">
        <v>0</v>
      </c>
      <c r="J22" s="11">
        <v>0</v>
      </c>
      <c r="K22" s="12">
        <v>0</v>
      </c>
      <c r="L22" s="11">
        <v>0</v>
      </c>
      <c r="M22" s="13">
        <f t="shared" si="2"/>
        <v>11584298.313</v>
      </c>
    </row>
    <row r="23" spans="2:13" ht="12" customHeight="1">
      <c r="B23" s="29"/>
      <c r="C23" s="33" t="s">
        <v>4</v>
      </c>
      <c r="D23" s="11">
        <v>0</v>
      </c>
      <c r="E23" s="11">
        <v>0</v>
      </c>
      <c r="F23" s="11">
        <v>0</v>
      </c>
      <c r="G23" s="11">
        <v>120603.029</v>
      </c>
      <c r="H23" s="11">
        <v>767954.458</v>
      </c>
      <c r="I23" s="11">
        <v>50152.211</v>
      </c>
      <c r="J23" s="11">
        <v>175852</v>
      </c>
      <c r="K23" s="12">
        <v>12615.42</v>
      </c>
      <c r="L23" s="11">
        <v>0</v>
      </c>
      <c r="M23" s="13">
        <f t="shared" si="2"/>
        <v>1127177.1179999998</v>
      </c>
    </row>
    <row r="24" spans="2:13" ht="12" customHeight="1">
      <c r="B24" s="29"/>
      <c r="C24" s="33" t="s">
        <v>5</v>
      </c>
      <c r="D24" s="11">
        <v>0</v>
      </c>
      <c r="E24" s="11">
        <v>0</v>
      </c>
      <c r="F24" s="11">
        <v>0</v>
      </c>
      <c r="G24" s="11">
        <v>90134.246</v>
      </c>
      <c r="H24" s="11">
        <v>101521.238</v>
      </c>
      <c r="I24" s="11">
        <v>0</v>
      </c>
      <c r="J24" s="11">
        <v>751971.086</v>
      </c>
      <c r="K24" s="12">
        <v>0</v>
      </c>
      <c r="L24" s="11">
        <v>0</v>
      </c>
      <c r="M24" s="13">
        <f t="shared" si="2"/>
        <v>943626.5700000001</v>
      </c>
    </row>
    <row r="25" spans="2:13" ht="12" customHeight="1">
      <c r="B25" s="29" t="s">
        <v>52</v>
      </c>
      <c r="C25" s="33" t="s">
        <v>75</v>
      </c>
      <c r="D25" s="11">
        <v>0</v>
      </c>
      <c r="E25" s="11">
        <v>0</v>
      </c>
      <c r="F25" s="11">
        <v>0</v>
      </c>
      <c r="G25" s="11">
        <v>0</v>
      </c>
      <c r="H25" s="11">
        <v>6</v>
      </c>
      <c r="I25" s="11">
        <v>84.002</v>
      </c>
      <c r="J25" s="11">
        <v>546.04</v>
      </c>
      <c r="K25" s="12">
        <v>0</v>
      </c>
      <c r="L25" s="11">
        <v>0</v>
      </c>
      <c r="M25" s="13">
        <f t="shared" si="2"/>
        <v>636.0419999999999</v>
      </c>
    </row>
    <row r="26" spans="2:13" ht="12" customHeight="1">
      <c r="B26" s="29"/>
      <c r="C26" s="33" t="s">
        <v>6</v>
      </c>
      <c r="D26" s="11">
        <v>93116.556</v>
      </c>
      <c r="E26" s="11">
        <v>0</v>
      </c>
      <c r="F26" s="11">
        <v>135806.107</v>
      </c>
      <c r="G26" s="11">
        <v>18844.057</v>
      </c>
      <c r="H26" s="11">
        <v>9661625.658</v>
      </c>
      <c r="I26" s="11">
        <v>18.565</v>
      </c>
      <c r="J26" s="11">
        <v>56454.879</v>
      </c>
      <c r="K26" s="12">
        <v>2680529.471</v>
      </c>
      <c r="L26" s="11">
        <v>806.854</v>
      </c>
      <c r="M26" s="13">
        <f t="shared" si="2"/>
        <v>12647202.147000002</v>
      </c>
    </row>
    <row r="27" spans="2:13" ht="12" customHeight="1">
      <c r="B27" s="29"/>
      <c r="C27" s="33" t="s">
        <v>53</v>
      </c>
      <c r="D27" s="11">
        <v>0</v>
      </c>
      <c r="E27" s="11">
        <v>0</v>
      </c>
      <c r="F27" s="11">
        <v>258816.767</v>
      </c>
      <c r="G27" s="11">
        <v>35785601.069</v>
      </c>
      <c r="H27" s="11">
        <v>27178.705</v>
      </c>
      <c r="I27" s="11">
        <v>0</v>
      </c>
      <c r="J27" s="11">
        <v>0</v>
      </c>
      <c r="K27" s="12">
        <v>827571.546</v>
      </c>
      <c r="L27" s="11">
        <v>0</v>
      </c>
      <c r="M27" s="13">
        <f t="shared" si="2"/>
        <v>36899168.08699999</v>
      </c>
    </row>
    <row r="28" spans="2:13" ht="12" customHeight="1">
      <c r="B28" s="29"/>
      <c r="C28" s="33" t="s">
        <v>7</v>
      </c>
      <c r="D28" s="11">
        <v>0</v>
      </c>
      <c r="E28" s="11">
        <v>0</v>
      </c>
      <c r="F28" s="11">
        <v>18656.626</v>
      </c>
      <c r="G28" s="11">
        <v>2375176.688</v>
      </c>
      <c r="H28" s="11">
        <v>1911062.749</v>
      </c>
      <c r="I28" s="11">
        <v>0</v>
      </c>
      <c r="J28" s="11">
        <v>0</v>
      </c>
      <c r="K28" s="12">
        <v>432148.729</v>
      </c>
      <c r="L28" s="11">
        <v>637.009</v>
      </c>
      <c r="M28" s="13">
        <f t="shared" si="2"/>
        <v>4737681.801</v>
      </c>
    </row>
    <row r="29" spans="2:13" ht="12" customHeight="1">
      <c r="B29" s="29"/>
      <c r="C29" s="33" t="s">
        <v>8</v>
      </c>
      <c r="D29" s="11">
        <v>0</v>
      </c>
      <c r="E29" s="11">
        <v>0</v>
      </c>
      <c r="F29" s="11">
        <v>553.044</v>
      </c>
      <c r="G29" s="11">
        <v>219787.596</v>
      </c>
      <c r="H29" s="11">
        <v>41.92</v>
      </c>
      <c r="I29" s="11">
        <v>49.497</v>
      </c>
      <c r="J29" s="11">
        <v>2464.266</v>
      </c>
      <c r="K29" s="12">
        <v>0</v>
      </c>
      <c r="L29" s="11">
        <v>21.526</v>
      </c>
      <c r="M29" s="13">
        <f t="shared" si="2"/>
        <v>222917.84900000002</v>
      </c>
    </row>
    <row r="30" spans="2:13" ht="12" customHeight="1">
      <c r="B30" s="29"/>
      <c r="C30" s="33" t="s">
        <v>54</v>
      </c>
      <c r="D30" s="11">
        <v>0</v>
      </c>
      <c r="E30" s="11">
        <v>0</v>
      </c>
      <c r="F30" s="11">
        <v>0</v>
      </c>
      <c r="G30" s="11">
        <v>1116441.358</v>
      </c>
      <c r="H30" s="11">
        <v>60.274</v>
      </c>
      <c r="I30" s="11">
        <v>0</v>
      </c>
      <c r="J30" s="11">
        <v>208.141</v>
      </c>
      <c r="K30" s="12">
        <v>0</v>
      </c>
      <c r="L30" s="11">
        <v>0</v>
      </c>
      <c r="M30" s="13">
        <f t="shared" si="2"/>
        <v>1116709.773</v>
      </c>
    </row>
    <row r="31" spans="2:13" ht="12" customHeight="1">
      <c r="B31" s="29" t="s">
        <v>55</v>
      </c>
      <c r="C31" s="33" t="s">
        <v>56</v>
      </c>
      <c r="D31" s="11">
        <v>0</v>
      </c>
      <c r="E31" s="11">
        <v>0</v>
      </c>
      <c r="F31" s="11">
        <v>369.982</v>
      </c>
      <c r="G31" s="11">
        <v>1870134.033</v>
      </c>
      <c r="H31" s="11">
        <v>5649.882</v>
      </c>
      <c r="I31" s="11">
        <v>0</v>
      </c>
      <c r="J31" s="11">
        <v>32.266</v>
      </c>
      <c r="K31" s="12">
        <v>48.7</v>
      </c>
      <c r="L31" s="11">
        <v>8734.112</v>
      </c>
      <c r="M31" s="13">
        <f t="shared" si="2"/>
        <v>1884968.975</v>
      </c>
    </row>
    <row r="32" spans="2:13" ht="12" customHeight="1">
      <c r="B32" s="29"/>
      <c r="C32" s="33" t="s">
        <v>57</v>
      </c>
      <c r="D32" s="11">
        <v>0</v>
      </c>
      <c r="E32" s="11">
        <v>0</v>
      </c>
      <c r="F32" s="11">
        <v>0</v>
      </c>
      <c r="G32" s="11">
        <v>216607.212</v>
      </c>
      <c r="H32" s="11">
        <v>4100.131</v>
      </c>
      <c r="I32" s="11">
        <v>0</v>
      </c>
      <c r="J32" s="11">
        <v>24154.705</v>
      </c>
      <c r="K32" s="12">
        <v>1954.61</v>
      </c>
      <c r="L32" s="11">
        <v>25.618</v>
      </c>
      <c r="M32" s="13">
        <f t="shared" si="2"/>
        <v>246842.27599999998</v>
      </c>
    </row>
    <row r="33" spans="2:13" ht="12" customHeight="1">
      <c r="B33" s="29"/>
      <c r="C33" s="33" t="s">
        <v>58</v>
      </c>
      <c r="D33" s="11">
        <v>0</v>
      </c>
      <c r="E33" s="11">
        <v>825.48</v>
      </c>
      <c r="F33" s="11">
        <v>158.998</v>
      </c>
      <c r="G33" s="11">
        <v>388448.927</v>
      </c>
      <c r="H33" s="11">
        <v>56031.193</v>
      </c>
      <c r="I33" s="11">
        <v>41.593</v>
      </c>
      <c r="J33" s="11">
        <v>15279.438</v>
      </c>
      <c r="K33" s="12">
        <v>0</v>
      </c>
      <c r="L33" s="11">
        <v>0</v>
      </c>
      <c r="M33" s="13">
        <f t="shared" si="2"/>
        <v>460785.629</v>
      </c>
    </row>
    <row r="34" spans="2:13" ht="12" customHeight="1">
      <c r="B34" s="29"/>
      <c r="C34" s="33" t="s">
        <v>9</v>
      </c>
      <c r="D34" s="11">
        <v>0</v>
      </c>
      <c r="E34" s="11">
        <v>0</v>
      </c>
      <c r="F34" s="11">
        <v>0</v>
      </c>
      <c r="G34" s="11">
        <v>1189031.684</v>
      </c>
      <c r="H34" s="11">
        <v>25777.287</v>
      </c>
      <c r="I34" s="11">
        <v>13.391</v>
      </c>
      <c r="J34" s="11">
        <v>12688.802</v>
      </c>
      <c r="K34" s="12">
        <v>0</v>
      </c>
      <c r="L34" s="11">
        <v>0</v>
      </c>
      <c r="M34" s="13">
        <f t="shared" si="2"/>
        <v>1227511.1639999999</v>
      </c>
    </row>
    <row r="35" spans="2:13" ht="12" customHeight="1">
      <c r="B35" s="29"/>
      <c r="C35" s="33" t="s">
        <v>59</v>
      </c>
      <c r="D35" s="11">
        <v>0</v>
      </c>
      <c r="E35" s="11">
        <v>0</v>
      </c>
      <c r="F35" s="11">
        <v>0</v>
      </c>
      <c r="G35" s="11">
        <v>142410.66</v>
      </c>
      <c r="H35" s="11">
        <v>17290.826</v>
      </c>
      <c r="I35" s="11">
        <v>15053.31</v>
      </c>
      <c r="J35" s="11">
        <v>43.141</v>
      </c>
      <c r="K35" s="12">
        <v>101.462</v>
      </c>
      <c r="L35" s="11">
        <v>0.61</v>
      </c>
      <c r="M35" s="13">
        <f t="shared" si="2"/>
        <v>174900.009</v>
      </c>
    </row>
    <row r="36" spans="2:13" ht="12" customHeight="1">
      <c r="B36" s="29"/>
      <c r="C36" s="33" t="s">
        <v>10</v>
      </c>
      <c r="D36" s="11">
        <v>0</v>
      </c>
      <c r="E36" s="11">
        <v>1.213</v>
      </c>
      <c r="F36" s="11">
        <v>0</v>
      </c>
      <c r="G36" s="11">
        <v>13496095.425</v>
      </c>
      <c r="H36" s="11">
        <v>4298.073</v>
      </c>
      <c r="I36" s="11">
        <v>137.367</v>
      </c>
      <c r="J36" s="11">
        <v>7395.92</v>
      </c>
      <c r="K36" s="12">
        <v>0</v>
      </c>
      <c r="L36" s="11">
        <v>0</v>
      </c>
      <c r="M36" s="13">
        <f t="shared" si="2"/>
        <v>13507927.998000002</v>
      </c>
    </row>
    <row r="37" spans="2:13" ht="12" customHeight="1">
      <c r="B37" s="29"/>
      <c r="C37" s="34" t="s">
        <v>35</v>
      </c>
      <c r="D37" s="11">
        <v>0</v>
      </c>
      <c r="E37" s="11">
        <v>0</v>
      </c>
      <c r="F37" s="11">
        <v>0</v>
      </c>
      <c r="G37" s="11">
        <v>51606.25</v>
      </c>
      <c r="H37" s="11">
        <v>16116.105</v>
      </c>
      <c r="I37" s="11">
        <v>2181.186</v>
      </c>
      <c r="J37" s="11">
        <v>39736.035</v>
      </c>
      <c r="K37" s="12">
        <v>0</v>
      </c>
      <c r="L37" s="11">
        <v>0</v>
      </c>
      <c r="M37" s="13">
        <f t="shared" si="2"/>
        <v>109639.576</v>
      </c>
    </row>
    <row r="38" spans="2:13" ht="12" customHeight="1">
      <c r="B38" s="31"/>
      <c r="C38" s="35" t="s">
        <v>46</v>
      </c>
      <c r="D38" s="17">
        <f>SUM(D14:D37)</f>
        <v>134627.749</v>
      </c>
      <c r="E38" s="17">
        <f aca="true" t="shared" si="3" ref="E38:M38">SUM(E14:E37)</f>
        <v>49415.44700000001</v>
      </c>
      <c r="F38" s="17">
        <f t="shared" si="3"/>
        <v>454081.61699999997</v>
      </c>
      <c r="G38" s="17">
        <f t="shared" si="3"/>
        <v>57150096.249</v>
      </c>
      <c r="H38" s="17">
        <f t="shared" si="3"/>
        <v>43741492.66499999</v>
      </c>
      <c r="I38" s="17">
        <f t="shared" si="3"/>
        <v>2843787.29</v>
      </c>
      <c r="J38" s="17">
        <f t="shared" si="3"/>
        <v>1249238.2020000003</v>
      </c>
      <c r="K38" s="18">
        <f t="shared" si="3"/>
        <v>3955835.019</v>
      </c>
      <c r="L38" s="17">
        <f t="shared" si="3"/>
        <v>47222.534</v>
      </c>
      <c r="M38" s="19">
        <f t="shared" si="3"/>
        <v>109625796.772</v>
      </c>
    </row>
    <row r="39" spans="2:13" ht="12" customHeight="1">
      <c r="B39" s="27"/>
      <c r="C39" s="36" t="s">
        <v>11</v>
      </c>
      <c r="D39" s="11">
        <v>0</v>
      </c>
      <c r="E39" s="11">
        <v>0</v>
      </c>
      <c r="F39" s="11">
        <v>0</v>
      </c>
      <c r="G39" s="11">
        <v>3475.567</v>
      </c>
      <c r="H39" s="11">
        <v>0</v>
      </c>
      <c r="I39" s="11">
        <v>0</v>
      </c>
      <c r="J39" s="11">
        <v>0.979</v>
      </c>
      <c r="K39" s="12">
        <v>0</v>
      </c>
      <c r="L39" s="11">
        <v>0</v>
      </c>
      <c r="M39" s="13">
        <f aca="true" t="shared" si="4" ref="M39:M62">SUM(D39:L39)</f>
        <v>3476.546</v>
      </c>
    </row>
    <row r="40" spans="2:13" ht="12" customHeight="1">
      <c r="B40" s="29"/>
      <c r="C40" s="33" t="s">
        <v>12</v>
      </c>
      <c r="D40" s="11">
        <v>0</v>
      </c>
      <c r="E40" s="11">
        <v>0</v>
      </c>
      <c r="F40" s="11">
        <v>0</v>
      </c>
      <c r="G40" s="11">
        <v>0</v>
      </c>
      <c r="H40" s="11">
        <v>189.956</v>
      </c>
      <c r="I40" s="11">
        <v>2372.235</v>
      </c>
      <c r="J40" s="11">
        <v>285.386</v>
      </c>
      <c r="K40" s="12">
        <v>0</v>
      </c>
      <c r="L40" s="11">
        <v>0</v>
      </c>
      <c r="M40" s="13">
        <f>SUM(D40:L40)</f>
        <v>2847.577</v>
      </c>
    </row>
    <row r="41" spans="2:13" ht="12" customHeight="1">
      <c r="B41" s="29"/>
      <c r="C41" s="33" t="s">
        <v>36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11248.317</v>
      </c>
      <c r="K41" s="12">
        <v>0</v>
      </c>
      <c r="L41" s="11">
        <v>100.147</v>
      </c>
      <c r="M41" s="13">
        <f>SUM(D41:L41)</f>
        <v>11348.464</v>
      </c>
    </row>
    <row r="42" spans="2:13" ht="12" customHeight="1">
      <c r="B42" s="29" t="s">
        <v>60</v>
      </c>
      <c r="C42" s="33" t="s">
        <v>61</v>
      </c>
      <c r="D42" s="11">
        <v>158091.644</v>
      </c>
      <c r="E42" s="11">
        <v>0</v>
      </c>
      <c r="F42" s="11">
        <v>0</v>
      </c>
      <c r="G42" s="11">
        <v>0</v>
      </c>
      <c r="H42" s="11">
        <v>0</v>
      </c>
      <c r="I42" s="11">
        <v>4.33</v>
      </c>
      <c r="J42" s="11">
        <v>0</v>
      </c>
      <c r="K42" s="12">
        <v>0</v>
      </c>
      <c r="L42" s="11">
        <v>0</v>
      </c>
      <c r="M42" s="13">
        <f>SUM(D42:L42)</f>
        <v>158095.974</v>
      </c>
    </row>
    <row r="43" spans="2:13" ht="12" customHeight="1">
      <c r="B43" s="29"/>
      <c r="C43" s="33" t="s">
        <v>13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5587.204</v>
      </c>
      <c r="J43" s="11">
        <v>0</v>
      </c>
      <c r="K43" s="12">
        <v>0</v>
      </c>
      <c r="L43" s="11">
        <v>0</v>
      </c>
      <c r="M43" s="13">
        <f t="shared" si="4"/>
        <v>5587.204</v>
      </c>
    </row>
    <row r="44" spans="2:13" ht="12" customHeight="1">
      <c r="B44" s="29"/>
      <c r="C44" s="33" t="s">
        <v>14</v>
      </c>
      <c r="D44" s="11">
        <v>0</v>
      </c>
      <c r="E44" s="11">
        <v>2289.376</v>
      </c>
      <c r="F44" s="11">
        <v>0</v>
      </c>
      <c r="G44" s="11">
        <v>0</v>
      </c>
      <c r="H44" s="11">
        <v>18663.087</v>
      </c>
      <c r="I44" s="11">
        <v>0</v>
      </c>
      <c r="J44" s="11">
        <v>10680.685</v>
      </c>
      <c r="K44" s="12">
        <v>0</v>
      </c>
      <c r="L44" s="11">
        <v>0</v>
      </c>
      <c r="M44" s="13">
        <f t="shared" si="4"/>
        <v>31633.148</v>
      </c>
    </row>
    <row r="45" spans="2:13" ht="12" customHeight="1">
      <c r="B45" s="29"/>
      <c r="C45" s="33" t="s">
        <v>15</v>
      </c>
      <c r="D45" s="11">
        <v>0</v>
      </c>
      <c r="E45" s="11">
        <v>0</v>
      </c>
      <c r="F45" s="11">
        <v>0</v>
      </c>
      <c r="G45" s="11">
        <v>0</v>
      </c>
      <c r="H45" s="11">
        <v>4959.215</v>
      </c>
      <c r="I45" s="11">
        <v>9074.068</v>
      </c>
      <c r="J45" s="11">
        <v>0</v>
      </c>
      <c r="K45" s="12">
        <v>84979.972</v>
      </c>
      <c r="L45" s="11">
        <v>0</v>
      </c>
      <c r="M45" s="13">
        <f t="shared" si="4"/>
        <v>99013.25499999999</v>
      </c>
    </row>
    <row r="46" spans="2:13" ht="12" customHeight="1">
      <c r="B46" s="29"/>
      <c r="C46" s="33" t="s">
        <v>16</v>
      </c>
      <c r="D46" s="11">
        <v>0</v>
      </c>
      <c r="E46" s="11">
        <v>0</v>
      </c>
      <c r="F46" s="11">
        <v>0</v>
      </c>
      <c r="G46" s="11">
        <v>251927.25</v>
      </c>
      <c r="H46" s="11">
        <v>369.391</v>
      </c>
      <c r="I46" s="11">
        <v>0</v>
      </c>
      <c r="J46" s="11">
        <v>0</v>
      </c>
      <c r="K46" s="12">
        <v>1130.855</v>
      </c>
      <c r="L46" s="11">
        <v>0</v>
      </c>
      <c r="M46" s="13">
        <f t="shared" si="4"/>
        <v>253427.496</v>
      </c>
    </row>
    <row r="47" spans="2:13" ht="12" customHeight="1">
      <c r="B47" s="29" t="s">
        <v>62</v>
      </c>
      <c r="C47" s="33" t="s">
        <v>17</v>
      </c>
      <c r="D47" s="11">
        <v>0</v>
      </c>
      <c r="E47" s="11">
        <v>0</v>
      </c>
      <c r="F47" s="11">
        <v>0</v>
      </c>
      <c r="G47" s="11">
        <v>224487.071</v>
      </c>
      <c r="H47" s="11">
        <v>0</v>
      </c>
      <c r="I47" s="11">
        <v>0</v>
      </c>
      <c r="J47" s="11">
        <v>1035.311</v>
      </c>
      <c r="K47" s="12">
        <v>3716143.729</v>
      </c>
      <c r="L47" s="11">
        <v>0</v>
      </c>
      <c r="M47" s="13">
        <f t="shared" si="4"/>
        <v>3941666.1109999996</v>
      </c>
    </row>
    <row r="48" spans="2:13" ht="12" customHeight="1">
      <c r="B48" s="29"/>
      <c r="C48" s="33" t="s">
        <v>37</v>
      </c>
      <c r="D48" s="11">
        <v>0</v>
      </c>
      <c r="E48" s="11">
        <v>0</v>
      </c>
      <c r="F48" s="11">
        <v>0</v>
      </c>
      <c r="G48" s="11">
        <v>117821.885</v>
      </c>
      <c r="H48" s="11">
        <v>245.117</v>
      </c>
      <c r="I48" s="11">
        <v>0</v>
      </c>
      <c r="J48" s="11">
        <v>38.997</v>
      </c>
      <c r="K48" s="12">
        <v>0</v>
      </c>
      <c r="L48" s="11">
        <v>0</v>
      </c>
      <c r="M48" s="13">
        <f t="shared" si="4"/>
        <v>118105.999</v>
      </c>
    </row>
    <row r="49" spans="2:13" ht="12" customHeight="1">
      <c r="B49" s="29"/>
      <c r="C49" s="33" t="s">
        <v>38</v>
      </c>
      <c r="D49" s="11">
        <v>0</v>
      </c>
      <c r="E49" s="11">
        <v>0</v>
      </c>
      <c r="F49" s="11">
        <v>0</v>
      </c>
      <c r="G49" s="11">
        <v>144125.659</v>
      </c>
      <c r="H49" s="11">
        <v>114.013</v>
      </c>
      <c r="I49" s="11">
        <v>0</v>
      </c>
      <c r="J49" s="11">
        <v>4.34</v>
      </c>
      <c r="K49" s="12">
        <v>33493.918</v>
      </c>
      <c r="L49" s="11">
        <v>0</v>
      </c>
      <c r="M49" s="13">
        <f t="shared" si="4"/>
        <v>177737.93000000002</v>
      </c>
    </row>
    <row r="50" spans="2:13" ht="12" customHeight="1">
      <c r="B50" s="29"/>
      <c r="C50" s="33" t="s">
        <v>39</v>
      </c>
      <c r="D50" s="11">
        <v>0</v>
      </c>
      <c r="E50" s="11">
        <v>0</v>
      </c>
      <c r="F50" s="11">
        <v>0</v>
      </c>
      <c r="G50" s="11">
        <v>219876.729</v>
      </c>
      <c r="H50" s="11">
        <v>5651.213</v>
      </c>
      <c r="I50" s="11">
        <v>8922.273</v>
      </c>
      <c r="J50" s="11">
        <v>0</v>
      </c>
      <c r="K50" s="12">
        <v>0</v>
      </c>
      <c r="L50" s="11">
        <v>3490.902</v>
      </c>
      <c r="M50" s="13">
        <f t="shared" si="4"/>
        <v>237941.11699999997</v>
      </c>
    </row>
    <row r="51" spans="2:13" ht="12" customHeight="1">
      <c r="B51" s="29"/>
      <c r="C51" s="33" t="s">
        <v>40</v>
      </c>
      <c r="D51" s="11">
        <v>0</v>
      </c>
      <c r="E51" s="11">
        <v>0</v>
      </c>
      <c r="F51" s="11">
        <v>0</v>
      </c>
      <c r="G51" s="11">
        <v>1598.055</v>
      </c>
      <c r="H51" s="11">
        <v>0</v>
      </c>
      <c r="I51" s="11">
        <v>0</v>
      </c>
      <c r="J51" s="11">
        <v>0</v>
      </c>
      <c r="K51" s="12">
        <v>0</v>
      </c>
      <c r="L51" s="11">
        <v>0</v>
      </c>
      <c r="M51" s="13">
        <f t="shared" si="4"/>
        <v>1598.055</v>
      </c>
    </row>
    <row r="52" spans="2:13" ht="12" customHeight="1">
      <c r="B52" s="29" t="s">
        <v>63</v>
      </c>
      <c r="C52" s="33" t="s">
        <v>41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154.581</v>
      </c>
      <c r="J52" s="11">
        <v>2948.52</v>
      </c>
      <c r="K52" s="12">
        <v>0</v>
      </c>
      <c r="L52" s="11">
        <v>0</v>
      </c>
      <c r="M52" s="13">
        <f t="shared" si="4"/>
        <v>3103.101</v>
      </c>
    </row>
    <row r="53" spans="2:13" ht="12" customHeight="1">
      <c r="B53" s="29"/>
      <c r="C53" s="33" t="s">
        <v>76</v>
      </c>
      <c r="D53" s="11">
        <v>0</v>
      </c>
      <c r="E53" s="11">
        <v>0</v>
      </c>
      <c r="F53" s="11">
        <v>0</v>
      </c>
      <c r="G53" s="11">
        <v>0</v>
      </c>
      <c r="H53" s="11">
        <v>3984.122</v>
      </c>
      <c r="I53" s="11">
        <v>0</v>
      </c>
      <c r="J53" s="11">
        <v>0</v>
      </c>
      <c r="K53" s="12">
        <v>0</v>
      </c>
      <c r="L53" s="11">
        <v>0</v>
      </c>
      <c r="M53" s="13">
        <f t="shared" si="4"/>
        <v>3984.122</v>
      </c>
    </row>
    <row r="54" spans="2:13" ht="12" customHeight="1">
      <c r="B54" s="29"/>
      <c r="C54" s="34" t="s">
        <v>18</v>
      </c>
      <c r="D54" s="11">
        <v>31811.474</v>
      </c>
      <c r="E54" s="11">
        <v>661.642</v>
      </c>
      <c r="F54" s="11">
        <v>0</v>
      </c>
      <c r="G54" s="11">
        <v>10433.737</v>
      </c>
      <c r="H54" s="11">
        <v>1799.063</v>
      </c>
      <c r="I54" s="11">
        <v>9585.223</v>
      </c>
      <c r="J54" s="11">
        <v>3578.314</v>
      </c>
      <c r="K54" s="12">
        <v>0</v>
      </c>
      <c r="L54" s="11">
        <v>3671.244</v>
      </c>
      <c r="M54" s="13">
        <f t="shared" si="4"/>
        <v>61540.69699999999</v>
      </c>
    </row>
    <row r="55" spans="2:13" ht="12" customHeight="1">
      <c r="B55" s="31"/>
      <c r="C55" s="37" t="s">
        <v>46</v>
      </c>
      <c r="D55" s="17">
        <f>SUM(D39:D54)</f>
        <v>189903.118</v>
      </c>
      <c r="E55" s="17">
        <f aca="true" t="shared" si="5" ref="E55:M55">SUM(E39:E54)</f>
        <v>2951.018</v>
      </c>
      <c r="F55" s="17">
        <f t="shared" si="5"/>
        <v>0</v>
      </c>
      <c r="G55" s="17">
        <f t="shared" si="5"/>
        <v>973745.9530000001</v>
      </c>
      <c r="H55" s="17">
        <f t="shared" si="5"/>
        <v>35975.176999999996</v>
      </c>
      <c r="I55" s="17">
        <f t="shared" si="5"/>
        <v>35699.914</v>
      </c>
      <c r="J55" s="17">
        <f t="shared" si="5"/>
        <v>29820.849</v>
      </c>
      <c r="K55" s="18">
        <f t="shared" si="5"/>
        <v>3835748.474</v>
      </c>
      <c r="L55" s="17">
        <f t="shared" si="5"/>
        <v>7262.293</v>
      </c>
      <c r="M55" s="19">
        <f t="shared" si="5"/>
        <v>5111106.795999998</v>
      </c>
    </row>
    <row r="56" spans="2:13" ht="12" customHeight="1">
      <c r="B56" s="29"/>
      <c r="C56" s="30" t="s">
        <v>64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2">
        <v>0</v>
      </c>
      <c r="L56" s="11">
        <v>0</v>
      </c>
      <c r="M56" s="13">
        <f t="shared" si="4"/>
        <v>0</v>
      </c>
    </row>
    <row r="57" spans="2:13" ht="12" customHeight="1">
      <c r="B57" s="29" t="s">
        <v>65</v>
      </c>
      <c r="C57" s="30" t="s">
        <v>66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2">
        <v>0</v>
      </c>
      <c r="L57" s="11">
        <v>0</v>
      </c>
      <c r="M57" s="13">
        <f t="shared" si="4"/>
        <v>0</v>
      </c>
    </row>
    <row r="58" spans="2:13" ht="12" customHeight="1">
      <c r="B58" s="29"/>
      <c r="C58" s="30" t="s">
        <v>67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2">
        <v>0</v>
      </c>
      <c r="L58" s="11">
        <v>0</v>
      </c>
      <c r="M58" s="13">
        <f t="shared" si="4"/>
        <v>0</v>
      </c>
    </row>
    <row r="59" spans="2:13" ht="12" customHeight="1">
      <c r="B59" s="29" t="s">
        <v>68</v>
      </c>
      <c r="C59" s="30" t="s">
        <v>69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2">
        <v>0</v>
      </c>
      <c r="L59" s="11">
        <v>0</v>
      </c>
      <c r="M59" s="13">
        <f t="shared" si="4"/>
        <v>0</v>
      </c>
    </row>
    <row r="60" spans="2:13" ht="12" customHeight="1">
      <c r="B60" s="29"/>
      <c r="C60" s="30" t="s">
        <v>70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2">
        <v>0</v>
      </c>
      <c r="L60" s="11">
        <v>0</v>
      </c>
      <c r="M60" s="13">
        <f t="shared" si="4"/>
        <v>0</v>
      </c>
    </row>
    <row r="61" spans="2:13" ht="12" customHeight="1">
      <c r="B61" s="29" t="s">
        <v>55</v>
      </c>
      <c r="C61" s="30" t="s">
        <v>71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2">
        <v>0</v>
      </c>
      <c r="L61" s="11">
        <v>0</v>
      </c>
      <c r="M61" s="13">
        <f t="shared" si="4"/>
        <v>0</v>
      </c>
    </row>
    <row r="62" spans="2:13" ht="12" customHeight="1">
      <c r="B62" s="29"/>
      <c r="C62" s="38" t="s">
        <v>72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2">
        <v>0</v>
      </c>
      <c r="L62" s="11">
        <v>0</v>
      </c>
      <c r="M62" s="13">
        <f t="shared" si="4"/>
        <v>0</v>
      </c>
    </row>
    <row r="63" spans="2:13" ht="12" customHeight="1">
      <c r="B63" s="31"/>
      <c r="C63" s="37" t="s">
        <v>46</v>
      </c>
      <c r="D63" s="17">
        <f>SUM(D56:D62)</f>
        <v>0</v>
      </c>
      <c r="E63" s="17">
        <f aca="true" t="shared" si="6" ref="E63:M63">SUM(E56:E62)</f>
        <v>0</v>
      </c>
      <c r="F63" s="17">
        <f t="shared" si="6"/>
        <v>0</v>
      </c>
      <c r="G63" s="17">
        <f t="shared" si="6"/>
        <v>0</v>
      </c>
      <c r="H63" s="17">
        <f t="shared" si="6"/>
        <v>0</v>
      </c>
      <c r="I63" s="17">
        <f t="shared" si="6"/>
        <v>0</v>
      </c>
      <c r="J63" s="17">
        <f t="shared" si="6"/>
        <v>0</v>
      </c>
      <c r="K63" s="18">
        <f t="shared" si="6"/>
        <v>0</v>
      </c>
      <c r="L63" s="17">
        <f t="shared" si="6"/>
        <v>0</v>
      </c>
      <c r="M63" s="19">
        <f t="shared" si="6"/>
        <v>0</v>
      </c>
    </row>
    <row r="64" spans="2:13" ht="12" customHeight="1">
      <c r="B64" s="41" t="s">
        <v>73</v>
      </c>
      <c r="C64" s="42"/>
      <c r="D64" s="20">
        <f aca="true" t="shared" si="7" ref="D64:M64">SUM(D63,D55,D38,D13)</f>
        <v>324530.86699999997</v>
      </c>
      <c r="E64" s="20">
        <f t="shared" si="7"/>
        <v>52366.46500000001</v>
      </c>
      <c r="F64" s="20">
        <f t="shared" si="7"/>
        <v>4012499.525</v>
      </c>
      <c r="G64" s="20">
        <f t="shared" si="7"/>
        <v>58123842.202</v>
      </c>
      <c r="H64" s="20">
        <f t="shared" si="7"/>
        <v>43777793.89199999</v>
      </c>
      <c r="I64" s="20">
        <f t="shared" si="7"/>
        <v>2879487.204</v>
      </c>
      <c r="J64" s="20">
        <f t="shared" si="7"/>
        <v>1279059.0510000002</v>
      </c>
      <c r="K64" s="21">
        <f t="shared" si="7"/>
        <v>7791583.493</v>
      </c>
      <c r="L64" s="20">
        <f t="shared" si="7"/>
        <v>54484.827</v>
      </c>
      <c r="M64" s="22">
        <f t="shared" si="7"/>
        <v>118295647.52600001</v>
      </c>
    </row>
    <row r="65" spans="2:13" ht="12" customHeight="1">
      <c r="B65" s="24" t="s">
        <v>79</v>
      </c>
      <c r="C65" s="23"/>
      <c r="D65" s="12"/>
      <c r="E65" s="12"/>
      <c r="F65" s="12"/>
      <c r="G65" s="12"/>
      <c r="H65" s="12"/>
      <c r="I65" s="12"/>
      <c r="J65" s="12"/>
      <c r="K65" s="12"/>
      <c r="L65" s="12"/>
      <c r="M65" s="12"/>
    </row>
  </sheetData>
  <mergeCells count="11">
    <mergeCell ref="L5:L6"/>
    <mergeCell ref="K5:K6"/>
    <mergeCell ref="B64:C64"/>
    <mergeCell ref="M5:M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