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1635" windowWidth="14940" windowHeight="8550" activeTab="0"/>
  </bookViews>
  <sheets>
    <sheet name="Sheet1" sheetId="1" r:id="rId1"/>
  </sheets>
  <definedNames>
    <definedName name="_xlnm.Print_Area" localSheetId="0">'Sheet1'!$B$2:$M$64</definedName>
  </definedNames>
  <calcPr fullCalcOnLoad="1"/>
</workbook>
</file>

<file path=xl/sharedStrings.xml><?xml version="1.0" encoding="utf-8"?>
<sst xmlns="http://schemas.openxmlformats.org/spreadsheetml/2006/main" count="83" uniqueCount="79">
  <si>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</si>
  <si>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</si>
  <si>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</si>
  <si>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</si>
  <si>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</si>
  <si>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</si>
  <si>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</si>
  <si>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</si>
  <si>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</si>
  <si>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</si>
  <si>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</si>
  <si>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</si>
  <si>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</si>
  <si>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</si>
  <si>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</si>
  <si>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</si>
  <si>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</si>
  <si>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</si>
  <si>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</si>
  <si>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</si>
  <si>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金属機械工業品</t>
  </si>
  <si>
    <t>鉱　　産　　品</t>
  </si>
  <si>
    <t>林　　産　　品</t>
  </si>
  <si>
    <t>農　水　産　品</t>
  </si>
  <si>
    <t>化 学 工 業 品</t>
  </si>
  <si>
    <t>軽　工　業　品</t>
  </si>
  <si>
    <t>雑　工　業　品</t>
  </si>
  <si>
    <t>特　　殊　　品</t>
  </si>
  <si>
    <t>（年間調査　単位：トン）</t>
  </si>
  <si>
    <t>合　　　　　計</t>
  </si>
  <si>
    <t xml:space="preserve">品　類 </t>
  </si>
  <si>
    <t>排　　出　　物</t>
  </si>
  <si>
    <t xml:space="preserve">石炭・亜炭   </t>
  </si>
  <si>
    <t>窯業原料用鉱物</t>
  </si>
  <si>
    <t>その他の鉱業</t>
  </si>
  <si>
    <t>その他の製造業</t>
  </si>
  <si>
    <t>衣服･身の回り品</t>
  </si>
  <si>
    <t>一般機械器具</t>
  </si>
  <si>
    <t>自動車</t>
  </si>
  <si>
    <t>電気機械器具</t>
  </si>
  <si>
    <t>その他の機械器具</t>
  </si>
  <si>
    <t>家具・建具･じゅう器</t>
  </si>
  <si>
    <t>表Ⅱ－１－４　産業業種・品類別年間輸入量　－重量－</t>
  </si>
  <si>
    <t xml:space="preserve"> 産業業種</t>
  </si>
  <si>
    <t>鉱</t>
  </si>
  <si>
    <t>業</t>
  </si>
  <si>
    <t>計</t>
  </si>
  <si>
    <t>繊維</t>
  </si>
  <si>
    <t>製</t>
  </si>
  <si>
    <t>パルプ・紙・紙加工品</t>
  </si>
  <si>
    <t>印刷・同関連</t>
  </si>
  <si>
    <t>化学</t>
  </si>
  <si>
    <t>造</t>
  </si>
  <si>
    <t>鉄鋼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</si>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</sst>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;\-#,##0;"/>
    <numFmt numFmtId="200" formatCode="#,##0_);\-#,##0_)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17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00" fontId="3" fillId="0" borderId="5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6" xfId="0" applyNumberFormat="1" applyFont="1" applyBorder="1" applyAlignment="1">
      <alignment vertical="center"/>
    </xf>
    <xf numFmtId="200" fontId="3" fillId="0" borderId="7" xfId="0" applyNumberFormat="1" applyFont="1" applyBorder="1" applyAlignment="1">
      <alignment vertical="center"/>
    </xf>
    <xf numFmtId="200" fontId="3" fillId="0" borderId="4" xfId="0" applyNumberFormat="1" applyFont="1" applyBorder="1" applyAlignment="1">
      <alignment vertical="center"/>
    </xf>
    <xf numFmtId="200" fontId="3" fillId="0" borderId="8" xfId="0" applyNumberFormat="1" applyFont="1" applyBorder="1" applyAlignment="1">
      <alignment vertical="center"/>
    </xf>
    <xf numFmtId="200" fontId="3" fillId="0" borderId="9" xfId="0" applyNumberFormat="1" applyFont="1" applyBorder="1" applyAlignment="1">
      <alignment vertical="center"/>
    </xf>
    <xf numFmtId="200" fontId="3" fillId="0" borderId="10" xfId="0" applyNumberFormat="1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200" fontId="3" fillId="0" borderId="12" xfId="0" applyNumberFormat="1" applyFont="1" applyBorder="1" applyAlignment="1">
      <alignment vertical="center"/>
    </xf>
    <xf numFmtId="200" fontId="3" fillId="0" borderId="13" xfId="0" applyNumberFormat="1" applyFont="1" applyBorder="1" applyAlignment="1">
      <alignment vertical="center"/>
    </xf>
    <xf numFmtId="200" fontId="3" fillId="0" borderId="14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グラ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3.625" style="1" customWidth="1"/>
    <col min="4" max="13" width="14.625" style="1" customWidth="1"/>
    <col min="14" max="16384" width="9.00390625" style="1" customWidth="1"/>
  </cols>
  <sheetData>
    <row r="1" spans="2:7" s="9" customFormat="1" ht="12">
      <c r="B1" s="10"/>
      <c r="D1" s="2"/>
      <c r="G1" s="2"/>
    </row>
    <row r="2" spans="2:13" s="23" customFormat="1" ht="13.5">
      <c r="B2" s="24" t="s">
        <v>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2" customHeight="1"/>
    <row r="4" spans="10:13" ht="12" customHeight="1">
      <c r="J4" s="2"/>
      <c r="K4" s="3"/>
      <c r="L4" s="3"/>
      <c r="M4" s="8" t="s">
        <v>28</v>
      </c>
    </row>
    <row r="5" spans="2:13" ht="15.75" customHeight="1">
      <c r="B5" s="4"/>
      <c r="C5" s="5" t="s">
        <v>30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24</v>
      </c>
      <c r="I5" s="43" t="s">
        <v>25</v>
      </c>
      <c r="J5" s="39" t="s">
        <v>26</v>
      </c>
      <c r="K5" s="41" t="s">
        <v>31</v>
      </c>
      <c r="L5" s="39" t="s">
        <v>27</v>
      </c>
      <c r="M5" s="37" t="s">
        <v>29</v>
      </c>
    </row>
    <row r="6" spans="2:13" ht="15.75" customHeight="1">
      <c r="B6" s="6" t="s">
        <v>43</v>
      </c>
      <c r="C6" s="7"/>
      <c r="D6" s="40"/>
      <c r="E6" s="40"/>
      <c r="F6" s="40"/>
      <c r="G6" s="40"/>
      <c r="H6" s="40"/>
      <c r="I6" s="44"/>
      <c r="J6" s="40"/>
      <c r="K6" s="42"/>
      <c r="L6" s="40"/>
      <c r="M6" s="38"/>
    </row>
    <row r="7" spans="2:13" ht="12" customHeight="1">
      <c r="B7" s="25"/>
      <c r="C7" s="26" t="s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3">
        <f aca="true" t="shared" si="0" ref="M7:M12">SUM(D7:L7)</f>
        <v>0</v>
      </c>
    </row>
    <row r="8" spans="2:13" ht="12" customHeight="1">
      <c r="B8" s="27" t="s">
        <v>44</v>
      </c>
      <c r="C8" s="28" t="s">
        <v>32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f t="shared" si="0"/>
        <v>0</v>
      </c>
    </row>
    <row r="9" spans="2:13" ht="12" customHeight="1">
      <c r="B9" s="27"/>
      <c r="C9" s="28" t="s">
        <v>1</v>
      </c>
      <c r="D9" s="11">
        <v>0</v>
      </c>
      <c r="E9" s="11">
        <v>0</v>
      </c>
      <c r="F9" s="11">
        <v>0</v>
      </c>
      <c r="G9" s="11">
        <v>0</v>
      </c>
      <c r="H9" s="11">
        <v>522849.413</v>
      </c>
      <c r="I9" s="11">
        <v>0</v>
      </c>
      <c r="J9" s="11">
        <v>0</v>
      </c>
      <c r="K9" s="12">
        <v>0</v>
      </c>
      <c r="L9" s="11">
        <v>0</v>
      </c>
      <c r="M9" s="13">
        <f t="shared" si="0"/>
        <v>522849.413</v>
      </c>
    </row>
    <row r="10" spans="2:13" ht="12" customHeight="1">
      <c r="B10" s="27"/>
      <c r="C10" s="28" t="s">
        <v>74</v>
      </c>
      <c r="D10" s="11">
        <v>0</v>
      </c>
      <c r="E10" s="11">
        <v>0</v>
      </c>
      <c r="F10" s="11">
        <v>94275.595</v>
      </c>
      <c r="G10" s="11">
        <v>44.869</v>
      </c>
      <c r="H10" s="11">
        <v>0</v>
      </c>
      <c r="I10" s="11">
        <v>0</v>
      </c>
      <c r="J10" s="11">
        <v>0</v>
      </c>
      <c r="K10" s="12">
        <v>0</v>
      </c>
      <c r="L10" s="11">
        <v>0</v>
      </c>
      <c r="M10" s="13">
        <f t="shared" si="0"/>
        <v>94320.464</v>
      </c>
    </row>
    <row r="11" spans="2:13" ht="12" customHeight="1">
      <c r="B11" s="27"/>
      <c r="C11" s="28" t="s">
        <v>33</v>
      </c>
      <c r="D11" s="11">
        <v>0</v>
      </c>
      <c r="E11" s="11">
        <v>0</v>
      </c>
      <c r="F11" s="11">
        <v>309474.403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v>0</v>
      </c>
      <c r="M11" s="13">
        <f t="shared" si="0"/>
        <v>309474.403</v>
      </c>
    </row>
    <row r="12" spans="2:13" ht="12" customHeight="1">
      <c r="B12" s="27" t="s">
        <v>45</v>
      </c>
      <c r="C12" s="28" t="s">
        <v>34</v>
      </c>
      <c r="D12" s="14">
        <v>0</v>
      </c>
      <c r="E12" s="14">
        <v>0</v>
      </c>
      <c r="F12" s="14">
        <v>18</v>
      </c>
      <c r="G12" s="14">
        <v>0</v>
      </c>
      <c r="H12" s="14">
        <v>0</v>
      </c>
      <c r="I12" s="14">
        <v>0</v>
      </c>
      <c r="J12" s="14">
        <v>0</v>
      </c>
      <c r="K12" s="15">
        <v>0</v>
      </c>
      <c r="L12" s="14">
        <v>0</v>
      </c>
      <c r="M12" s="16">
        <f t="shared" si="0"/>
        <v>18</v>
      </c>
    </row>
    <row r="13" spans="2:13" ht="12" customHeight="1">
      <c r="B13" s="29"/>
      <c r="C13" s="30" t="s">
        <v>46</v>
      </c>
      <c r="D13" s="17">
        <f aca="true" t="shared" si="1" ref="D13:M13">SUM(D7:D12)</f>
        <v>0</v>
      </c>
      <c r="E13" s="17">
        <f t="shared" si="1"/>
        <v>0</v>
      </c>
      <c r="F13" s="17">
        <f t="shared" si="1"/>
        <v>403767.998</v>
      </c>
      <c r="G13" s="17">
        <f t="shared" si="1"/>
        <v>44.869</v>
      </c>
      <c r="H13" s="17">
        <f t="shared" si="1"/>
        <v>522849.413</v>
      </c>
      <c r="I13" s="17">
        <f t="shared" si="1"/>
        <v>0</v>
      </c>
      <c r="J13" s="17">
        <f t="shared" si="1"/>
        <v>0</v>
      </c>
      <c r="K13" s="18">
        <f t="shared" si="1"/>
        <v>0</v>
      </c>
      <c r="L13" s="17">
        <f t="shared" si="1"/>
        <v>0</v>
      </c>
      <c r="M13" s="19">
        <f t="shared" si="1"/>
        <v>926662.28</v>
      </c>
    </row>
    <row r="14" spans="2:13" ht="12" customHeight="1">
      <c r="B14" s="27"/>
      <c r="C14" s="31" t="s">
        <v>19</v>
      </c>
      <c r="D14" s="11">
        <v>9194759.464</v>
      </c>
      <c r="E14" s="11">
        <v>3532</v>
      </c>
      <c r="F14" s="11">
        <v>186115.369</v>
      </c>
      <c r="G14" s="11">
        <v>0</v>
      </c>
      <c r="H14" s="11">
        <v>1081923.908</v>
      </c>
      <c r="I14" s="11">
        <v>2837337.948</v>
      </c>
      <c r="J14" s="11">
        <v>22492.342</v>
      </c>
      <c r="K14" s="12">
        <v>0</v>
      </c>
      <c r="L14" s="11">
        <v>137626.3</v>
      </c>
      <c r="M14" s="13">
        <f aca="true" t="shared" si="2" ref="M14:M37">SUM(D14:L14)</f>
        <v>13463787.331</v>
      </c>
    </row>
    <row r="15" spans="2:13" ht="12" customHeight="1">
      <c r="B15" s="27"/>
      <c r="C15" s="31" t="s">
        <v>77</v>
      </c>
      <c r="D15" s="11">
        <v>11543092.985</v>
      </c>
      <c r="E15" s="11">
        <v>197.484</v>
      </c>
      <c r="F15" s="11">
        <v>4247.1</v>
      </c>
      <c r="G15" s="11">
        <v>0</v>
      </c>
      <c r="H15" s="11">
        <v>71119.014</v>
      </c>
      <c r="I15" s="11">
        <v>817966.909</v>
      </c>
      <c r="J15" s="11">
        <v>977.039</v>
      </c>
      <c r="K15" s="12">
        <v>0</v>
      </c>
      <c r="L15" s="11">
        <v>3064892.392</v>
      </c>
      <c r="M15" s="13">
        <f t="shared" si="2"/>
        <v>15502492.923</v>
      </c>
    </row>
    <row r="16" spans="2:13" ht="12" customHeight="1">
      <c r="B16" s="27"/>
      <c r="C16" s="31" t="s">
        <v>47</v>
      </c>
      <c r="D16" s="11">
        <v>65831.027</v>
      </c>
      <c r="E16" s="11">
        <v>166.454</v>
      </c>
      <c r="F16" s="11">
        <v>57063.848</v>
      </c>
      <c r="G16" s="11">
        <v>1562.315</v>
      </c>
      <c r="H16" s="11">
        <v>49312.713</v>
      </c>
      <c r="I16" s="11">
        <v>67615.944</v>
      </c>
      <c r="J16" s="11">
        <v>68057.973</v>
      </c>
      <c r="K16" s="12">
        <v>0</v>
      </c>
      <c r="L16" s="11">
        <v>0</v>
      </c>
      <c r="M16" s="13">
        <f t="shared" si="2"/>
        <v>309610.27400000003</v>
      </c>
    </row>
    <row r="17" spans="2:13" ht="12" customHeight="1">
      <c r="B17" s="27"/>
      <c r="C17" s="31" t="s">
        <v>2</v>
      </c>
      <c r="D17" s="11">
        <v>0</v>
      </c>
      <c r="E17" s="11">
        <v>3602944.279</v>
      </c>
      <c r="F17" s="11">
        <v>0</v>
      </c>
      <c r="G17" s="11">
        <v>15459.59</v>
      </c>
      <c r="H17" s="11">
        <v>0</v>
      </c>
      <c r="I17" s="11">
        <v>0</v>
      </c>
      <c r="J17" s="11">
        <v>572096.015</v>
      </c>
      <c r="K17" s="12">
        <v>0</v>
      </c>
      <c r="L17" s="11">
        <v>0</v>
      </c>
      <c r="M17" s="13">
        <f t="shared" si="2"/>
        <v>4190499.884</v>
      </c>
    </row>
    <row r="18" spans="2:13" ht="12" customHeight="1">
      <c r="B18" s="27"/>
      <c r="C18" s="31" t="s">
        <v>3</v>
      </c>
      <c r="D18" s="11">
        <v>0</v>
      </c>
      <c r="E18" s="11">
        <v>76258.134</v>
      </c>
      <c r="F18" s="11">
        <v>0</v>
      </c>
      <c r="G18" s="11">
        <v>29071.079</v>
      </c>
      <c r="H18" s="11">
        <v>578.878</v>
      </c>
      <c r="I18" s="11">
        <v>27.179</v>
      </c>
      <c r="J18" s="11">
        <v>201724.802</v>
      </c>
      <c r="K18" s="12">
        <v>0</v>
      </c>
      <c r="L18" s="11">
        <v>0</v>
      </c>
      <c r="M18" s="13">
        <f t="shared" si="2"/>
        <v>307660.072</v>
      </c>
    </row>
    <row r="19" spans="2:13" ht="12" customHeight="1">
      <c r="B19" s="27" t="s">
        <v>48</v>
      </c>
      <c r="C19" s="31" t="s">
        <v>49</v>
      </c>
      <c r="D19" s="11">
        <v>4032.199</v>
      </c>
      <c r="E19" s="11">
        <v>13135592.478</v>
      </c>
      <c r="F19" s="11">
        <v>5010787.313</v>
      </c>
      <c r="G19" s="11">
        <v>3365.602</v>
      </c>
      <c r="H19" s="11">
        <v>438397.059</v>
      </c>
      <c r="I19" s="11">
        <v>1424070.49</v>
      </c>
      <c r="J19" s="11">
        <v>15810.381</v>
      </c>
      <c r="K19" s="12">
        <v>71417.102</v>
      </c>
      <c r="L19" s="11">
        <v>0</v>
      </c>
      <c r="M19" s="13">
        <f t="shared" si="2"/>
        <v>20103472.624</v>
      </c>
    </row>
    <row r="20" spans="2:13" ht="12" customHeight="1">
      <c r="B20" s="27"/>
      <c r="C20" s="31" t="s">
        <v>50</v>
      </c>
      <c r="D20" s="11">
        <v>0</v>
      </c>
      <c r="E20" s="11">
        <v>5386.717</v>
      </c>
      <c r="F20" s="11">
        <v>0</v>
      </c>
      <c r="G20" s="11">
        <v>301.845</v>
      </c>
      <c r="H20" s="11">
        <v>21833.076</v>
      </c>
      <c r="I20" s="11">
        <v>66475.1</v>
      </c>
      <c r="J20" s="11">
        <v>1321.857</v>
      </c>
      <c r="K20" s="12">
        <v>0</v>
      </c>
      <c r="L20" s="11">
        <v>0</v>
      </c>
      <c r="M20" s="13">
        <f t="shared" si="2"/>
        <v>95318.59500000002</v>
      </c>
    </row>
    <row r="21" spans="2:13" ht="12" customHeight="1">
      <c r="B21" s="27"/>
      <c r="C21" s="31" t="s">
        <v>51</v>
      </c>
      <c r="D21" s="11">
        <v>1123480.806</v>
      </c>
      <c r="E21" s="11">
        <v>40217.356</v>
      </c>
      <c r="F21" s="11">
        <v>31495155.382</v>
      </c>
      <c r="G21" s="11">
        <v>388016.676</v>
      </c>
      <c r="H21" s="11">
        <v>19104494.544</v>
      </c>
      <c r="I21" s="11">
        <v>150877.195</v>
      </c>
      <c r="J21" s="11">
        <v>83289.293</v>
      </c>
      <c r="K21" s="12">
        <v>0</v>
      </c>
      <c r="L21" s="11">
        <v>517048.929</v>
      </c>
      <c r="M21" s="13">
        <f t="shared" si="2"/>
        <v>52902580.180999994</v>
      </c>
    </row>
    <row r="22" spans="2:13" ht="12" customHeight="1">
      <c r="B22" s="27"/>
      <c r="C22" s="31" t="s">
        <v>78</v>
      </c>
      <c r="D22" s="11">
        <v>0</v>
      </c>
      <c r="E22" s="11">
        <v>0</v>
      </c>
      <c r="F22" s="11">
        <v>106694899.251</v>
      </c>
      <c r="G22" s="11">
        <v>4907.429</v>
      </c>
      <c r="H22" s="11">
        <v>115106137.982</v>
      </c>
      <c r="I22" s="11">
        <v>0</v>
      </c>
      <c r="J22" s="11">
        <v>0</v>
      </c>
      <c r="K22" s="12">
        <v>0</v>
      </c>
      <c r="L22" s="11">
        <v>849.038</v>
      </c>
      <c r="M22" s="13">
        <f t="shared" si="2"/>
        <v>221806793.7</v>
      </c>
    </row>
    <row r="23" spans="2:13" ht="12" customHeight="1">
      <c r="B23" s="27"/>
      <c r="C23" s="31" t="s">
        <v>4</v>
      </c>
      <c r="D23" s="11">
        <v>0</v>
      </c>
      <c r="E23" s="11">
        <v>1274.664</v>
      </c>
      <c r="F23" s="11">
        <v>49770.538</v>
      </c>
      <c r="G23" s="11">
        <v>19012.423</v>
      </c>
      <c r="H23" s="11">
        <v>500599.704</v>
      </c>
      <c r="I23" s="11">
        <v>17237.621</v>
      </c>
      <c r="J23" s="11">
        <v>96058.141</v>
      </c>
      <c r="K23" s="12">
        <v>0</v>
      </c>
      <c r="L23" s="11">
        <v>74092.446</v>
      </c>
      <c r="M23" s="13">
        <f t="shared" si="2"/>
        <v>758045.537</v>
      </c>
    </row>
    <row r="24" spans="2:13" ht="12" customHeight="1">
      <c r="B24" s="27"/>
      <c r="C24" s="31" t="s">
        <v>5</v>
      </c>
      <c r="D24" s="11">
        <v>11.912</v>
      </c>
      <c r="E24" s="11">
        <v>343618.364</v>
      </c>
      <c r="F24" s="11">
        <v>53807.565</v>
      </c>
      <c r="G24" s="11">
        <v>110353.735</v>
      </c>
      <c r="H24" s="11">
        <v>243064.031</v>
      </c>
      <c r="I24" s="11">
        <v>6868.954</v>
      </c>
      <c r="J24" s="11">
        <v>65625.545</v>
      </c>
      <c r="K24" s="12">
        <v>0</v>
      </c>
      <c r="L24" s="11">
        <v>0</v>
      </c>
      <c r="M24" s="13">
        <f t="shared" si="2"/>
        <v>823350.106</v>
      </c>
    </row>
    <row r="25" spans="2:13" ht="12" customHeight="1">
      <c r="B25" s="27" t="s">
        <v>52</v>
      </c>
      <c r="C25" s="31" t="s">
        <v>75</v>
      </c>
      <c r="D25" s="11">
        <v>1321.761</v>
      </c>
      <c r="E25" s="11">
        <v>0</v>
      </c>
      <c r="F25" s="11">
        <v>0</v>
      </c>
      <c r="G25" s="11">
        <v>0</v>
      </c>
      <c r="H25" s="11">
        <v>4752.054</v>
      </c>
      <c r="I25" s="11">
        <v>0</v>
      </c>
      <c r="J25" s="11">
        <v>30828.998</v>
      </c>
      <c r="K25" s="12">
        <v>0</v>
      </c>
      <c r="L25" s="11">
        <v>0</v>
      </c>
      <c r="M25" s="13">
        <f t="shared" si="2"/>
        <v>36902.813</v>
      </c>
    </row>
    <row r="26" spans="2:13" ht="12" customHeight="1">
      <c r="B26" s="27"/>
      <c r="C26" s="31" t="s">
        <v>6</v>
      </c>
      <c r="D26" s="11">
        <v>28765.157</v>
      </c>
      <c r="E26" s="11">
        <v>13098.742</v>
      </c>
      <c r="F26" s="11">
        <v>24995244.855</v>
      </c>
      <c r="G26" s="11">
        <v>100960.323</v>
      </c>
      <c r="H26" s="11">
        <v>9918267.444</v>
      </c>
      <c r="I26" s="11">
        <v>52076.541</v>
      </c>
      <c r="J26" s="11">
        <v>1164362.462</v>
      </c>
      <c r="K26" s="12">
        <v>0</v>
      </c>
      <c r="L26" s="11">
        <v>24975.059</v>
      </c>
      <c r="M26" s="13">
        <f t="shared" si="2"/>
        <v>36297750.583</v>
      </c>
    </row>
    <row r="27" spans="2:13" ht="12" customHeight="1">
      <c r="B27" s="27"/>
      <c r="C27" s="31" t="s">
        <v>53</v>
      </c>
      <c r="D27" s="11">
        <v>0</v>
      </c>
      <c r="E27" s="11">
        <v>34505.161</v>
      </c>
      <c r="F27" s="11">
        <v>180359820.489</v>
      </c>
      <c r="G27" s="11">
        <v>1495218.805</v>
      </c>
      <c r="H27" s="11">
        <v>2077953.314</v>
      </c>
      <c r="I27" s="11">
        <v>0</v>
      </c>
      <c r="J27" s="11">
        <v>0</v>
      </c>
      <c r="K27" s="12">
        <v>52521.074</v>
      </c>
      <c r="L27" s="11">
        <v>0</v>
      </c>
      <c r="M27" s="13">
        <f t="shared" si="2"/>
        <v>184020018.84300002</v>
      </c>
    </row>
    <row r="28" spans="2:13" ht="12" customHeight="1">
      <c r="B28" s="27"/>
      <c r="C28" s="31" t="s">
        <v>7</v>
      </c>
      <c r="D28" s="11">
        <v>0</v>
      </c>
      <c r="E28" s="11">
        <v>4538.867</v>
      </c>
      <c r="F28" s="11">
        <v>6441842.994</v>
      </c>
      <c r="G28" s="11">
        <v>1052847.224</v>
      </c>
      <c r="H28" s="11">
        <v>351479.217</v>
      </c>
      <c r="I28" s="11">
        <v>1161.043</v>
      </c>
      <c r="J28" s="11">
        <v>263.126</v>
      </c>
      <c r="K28" s="12">
        <v>114386.794</v>
      </c>
      <c r="L28" s="11">
        <v>1112.425</v>
      </c>
      <c r="M28" s="13">
        <f t="shared" si="2"/>
        <v>7967631.689999999</v>
      </c>
    </row>
    <row r="29" spans="2:13" ht="12" customHeight="1">
      <c r="B29" s="27"/>
      <c r="C29" s="31" t="s">
        <v>8</v>
      </c>
      <c r="D29" s="11">
        <v>0</v>
      </c>
      <c r="E29" s="11">
        <v>0</v>
      </c>
      <c r="F29" s="11">
        <v>116826.749</v>
      </c>
      <c r="G29" s="11">
        <v>337227.188</v>
      </c>
      <c r="H29" s="11">
        <v>19394.005</v>
      </c>
      <c r="I29" s="11">
        <v>1.65</v>
      </c>
      <c r="J29" s="11">
        <v>62557.244</v>
      </c>
      <c r="K29" s="12">
        <v>0</v>
      </c>
      <c r="L29" s="11">
        <v>0</v>
      </c>
      <c r="M29" s="13">
        <f t="shared" si="2"/>
        <v>536006.836</v>
      </c>
    </row>
    <row r="30" spans="2:13" ht="12" customHeight="1">
      <c r="B30" s="27"/>
      <c r="C30" s="31" t="s">
        <v>54</v>
      </c>
      <c r="D30" s="11">
        <v>0</v>
      </c>
      <c r="E30" s="11">
        <v>0</v>
      </c>
      <c r="F30" s="11">
        <v>3314.305</v>
      </c>
      <c r="G30" s="11">
        <v>646618.778</v>
      </c>
      <c r="H30" s="11">
        <v>624.066</v>
      </c>
      <c r="I30" s="11">
        <v>0</v>
      </c>
      <c r="J30" s="11">
        <v>8352.97</v>
      </c>
      <c r="K30" s="12">
        <v>0</v>
      </c>
      <c r="L30" s="11">
        <v>0</v>
      </c>
      <c r="M30" s="13">
        <f t="shared" si="2"/>
        <v>658910.1190000001</v>
      </c>
    </row>
    <row r="31" spans="2:13" ht="12" customHeight="1">
      <c r="B31" s="27" t="s">
        <v>55</v>
      </c>
      <c r="C31" s="31" t="s">
        <v>56</v>
      </c>
      <c r="D31" s="11">
        <v>0</v>
      </c>
      <c r="E31" s="11">
        <v>0</v>
      </c>
      <c r="F31" s="11">
        <v>33986.291</v>
      </c>
      <c r="G31" s="11">
        <v>438816.15</v>
      </c>
      <c r="H31" s="11">
        <v>17318.54</v>
      </c>
      <c r="I31" s="11">
        <v>438.538</v>
      </c>
      <c r="J31" s="11">
        <v>1257.249</v>
      </c>
      <c r="K31" s="12">
        <v>0</v>
      </c>
      <c r="L31" s="11">
        <v>0</v>
      </c>
      <c r="M31" s="13">
        <f t="shared" si="2"/>
        <v>491816.768</v>
      </c>
    </row>
    <row r="32" spans="2:13" ht="12" customHeight="1">
      <c r="B32" s="27"/>
      <c r="C32" s="31" t="s">
        <v>57</v>
      </c>
      <c r="D32" s="11">
        <v>0</v>
      </c>
      <c r="E32" s="11">
        <v>0</v>
      </c>
      <c r="F32" s="11">
        <v>1447.277</v>
      </c>
      <c r="G32" s="11">
        <v>78795.923</v>
      </c>
      <c r="H32" s="11">
        <v>23370.992</v>
      </c>
      <c r="I32" s="11">
        <v>5510.133</v>
      </c>
      <c r="J32" s="11">
        <v>14956.747</v>
      </c>
      <c r="K32" s="12">
        <v>0</v>
      </c>
      <c r="L32" s="11">
        <v>86.849</v>
      </c>
      <c r="M32" s="13">
        <f t="shared" si="2"/>
        <v>124167.921</v>
      </c>
    </row>
    <row r="33" spans="2:13" ht="12" customHeight="1">
      <c r="B33" s="27"/>
      <c r="C33" s="31" t="s">
        <v>58</v>
      </c>
      <c r="D33" s="11">
        <v>0</v>
      </c>
      <c r="E33" s="11">
        <v>0</v>
      </c>
      <c r="F33" s="11">
        <v>25152.078</v>
      </c>
      <c r="G33" s="11">
        <v>169416.952</v>
      </c>
      <c r="H33" s="11">
        <v>13093.745</v>
      </c>
      <c r="I33" s="11">
        <v>35.864</v>
      </c>
      <c r="J33" s="11">
        <v>8679.282</v>
      </c>
      <c r="K33" s="12">
        <v>0</v>
      </c>
      <c r="L33" s="11">
        <v>0</v>
      </c>
      <c r="M33" s="13">
        <f t="shared" si="2"/>
        <v>216377.921</v>
      </c>
    </row>
    <row r="34" spans="2:13" ht="12" customHeight="1">
      <c r="B34" s="27"/>
      <c r="C34" s="31" t="s">
        <v>9</v>
      </c>
      <c r="D34" s="11">
        <v>0</v>
      </c>
      <c r="E34" s="11">
        <v>0</v>
      </c>
      <c r="F34" s="11">
        <v>6234.436</v>
      </c>
      <c r="G34" s="11">
        <v>1203545.302</v>
      </c>
      <c r="H34" s="11">
        <v>28609.409</v>
      </c>
      <c r="I34" s="11">
        <v>1911.164</v>
      </c>
      <c r="J34" s="11">
        <v>957.189</v>
      </c>
      <c r="K34" s="12">
        <v>0</v>
      </c>
      <c r="L34" s="11">
        <v>11267.975</v>
      </c>
      <c r="M34" s="13">
        <f t="shared" si="2"/>
        <v>1252525.475</v>
      </c>
    </row>
    <row r="35" spans="2:13" ht="12" customHeight="1">
      <c r="B35" s="27"/>
      <c r="C35" s="31" t="s">
        <v>59</v>
      </c>
      <c r="D35" s="11">
        <v>0</v>
      </c>
      <c r="E35" s="11">
        <v>0</v>
      </c>
      <c r="F35" s="11">
        <v>368.099</v>
      </c>
      <c r="G35" s="11">
        <v>301211.714</v>
      </c>
      <c r="H35" s="11">
        <v>7063.427</v>
      </c>
      <c r="I35" s="11">
        <v>13209.402</v>
      </c>
      <c r="J35" s="11">
        <v>411.411</v>
      </c>
      <c r="K35" s="12">
        <v>0</v>
      </c>
      <c r="L35" s="11">
        <v>3907.723</v>
      </c>
      <c r="M35" s="13">
        <f t="shared" si="2"/>
        <v>326171.776</v>
      </c>
    </row>
    <row r="36" spans="2:13" ht="12" customHeight="1">
      <c r="B36" s="27"/>
      <c r="C36" s="31" t="s">
        <v>10</v>
      </c>
      <c r="D36" s="11">
        <v>0</v>
      </c>
      <c r="E36" s="11">
        <v>0</v>
      </c>
      <c r="F36" s="11">
        <v>26898.094</v>
      </c>
      <c r="G36" s="11">
        <v>1585337.063</v>
      </c>
      <c r="H36" s="11">
        <v>40176.089</v>
      </c>
      <c r="I36" s="11">
        <v>1016.675</v>
      </c>
      <c r="J36" s="11">
        <v>38304.262</v>
      </c>
      <c r="K36" s="12">
        <v>0</v>
      </c>
      <c r="L36" s="11">
        <v>25.237</v>
      </c>
      <c r="M36" s="13">
        <f t="shared" si="2"/>
        <v>1691757.4200000002</v>
      </c>
    </row>
    <row r="37" spans="2:13" ht="12" customHeight="1">
      <c r="B37" s="27"/>
      <c r="C37" s="32" t="s">
        <v>35</v>
      </c>
      <c r="D37" s="11">
        <v>18878.504</v>
      </c>
      <c r="E37" s="11">
        <v>58083.548</v>
      </c>
      <c r="F37" s="11">
        <v>97.918</v>
      </c>
      <c r="G37" s="11">
        <v>38700.703</v>
      </c>
      <c r="H37" s="11">
        <v>7654.84</v>
      </c>
      <c r="I37" s="11">
        <v>3727.092</v>
      </c>
      <c r="J37" s="11">
        <v>153294.774</v>
      </c>
      <c r="K37" s="12">
        <v>0</v>
      </c>
      <c r="L37" s="11">
        <v>1383.138</v>
      </c>
      <c r="M37" s="13">
        <f t="shared" si="2"/>
        <v>281820.517</v>
      </c>
    </row>
    <row r="38" spans="2:13" ht="12" customHeight="1">
      <c r="B38" s="29"/>
      <c r="C38" s="33" t="s">
        <v>46</v>
      </c>
      <c r="D38" s="17">
        <f aca="true" t="shared" si="3" ref="D38:M38">SUM(D14:D37)</f>
        <v>21980173.815000005</v>
      </c>
      <c r="E38" s="17">
        <f t="shared" si="3"/>
        <v>17319414.247999996</v>
      </c>
      <c r="F38" s="17">
        <f t="shared" si="3"/>
        <v>355563079.951</v>
      </c>
      <c r="G38" s="17">
        <f t="shared" si="3"/>
        <v>8020746.819</v>
      </c>
      <c r="H38" s="17">
        <f t="shared" si="3"/>
        <v>149127218.051</v>
      </c>
      <c r="I38" s="17">
        <f t="shared" si="3"/>
        <v>5467565.442</v>
      </c>
      <c r="J38" s="17">
        <f t="shared" si="3"/>
        <v>2611679.1020000004</v>
      </c>
      <c r="K38" s="18">
        <f t="shared" si="3"/>
        <v>238324.97</v>
      </c>
      <c r="L38" s="17">
        <f t="shared" si="3"/>
        <v>3837267.511</v>
      </c>
      <c r="M38" s="19">
        <f t="shared" si="3"/>
        <v>564165469.909</v>
      </c>
    </row>
    <row r="39" spans="2:13" ht="12" customHeight="1">
      <c r="B39" s="25"/>
      <c r="C39" s="34" t="s">
        <v>11</v>
      </c>
      <c r="D39" s="11">
        <v>0</v>
      </c>
      <c r="E39" s="11">
        <v>0</v>
      </c>
      <c r="F39" s="11">
        <v>0</v>
      </c>
      <c r="G39" s="11">
        <v>0</v>
      </c>
      <c r="H39" s="11">
        <v>0.097</v>
      </c>
      <c r="I39" s="11">
        <v>444.199</v>
      </c>
      <c r="J39" s="11">
        <v>29.298</v>
      </c>
      <c r="K39" s="12">
        <v>0</v>
      </c>
      <c r="L39" s="11">
        <v>0</v>
      </c>
      <c r="M39" s="13">
        <f aca="true" t="shared" si="4" ref="M39:M54">SUM(D39:L39)</f>
        <v>473.594</v>
      </c>
    </row>
    <row r="40" spans="2:13" ht="12" customHeight="1">
      <c r="B40" s="27"/>
      <c r="C40" s="31" t="s">
        <v>12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3404.472</v>
      </c>
      <c r="J40" s="11">
        <v>14312.002</v>
      </c>
      <c r="K40" s="12">
        <v>0</v>
      </c>
      <c r="L40" s="11">
        <v>0</v>
      </c>
      <c r="M40" s="13">
        <f t="shared" si="4"/>
        <v>17716.474000000002</v>
      </c>
    </row>
    <row r="41" spans="2:13" ht="12" customHeight="1">
      <c r="B41" s="27"/>
      <c r="C41" s="31" t="s">
        <v>36</v>
      </c>
      <c r="D41" s="11">
        <v>0</v>
      </c>
      <c r="E41" s="11">
        <v>0</v>
      </c>
      <c r="F41" s="11">
        <v>0</v>
      </c>
      <c r="G41" s="11">
        <v>129.773</v>
      </c>
      <c r="H41" s="11">
        <v>127.921</v>
      </c>
      <c r="I41" s="11">
        <v>4553.973</v>
      </c>
      <c r="J41" s="11">
        <v>662315.585</v>
      </c>
      <c r="K41" s="12">
        <v>0</v>
      </c>
      <c r="L41" s="11">
        <v>4506.618</v>
      </c>
      <c r="M41" s="13">
        <f t="shared" si="4"/>
        <v>671633.87</v>
      </c>
    </row>
    <row r="42" spans="2:13" ht="12" customHeight="1">
      <c r="B42" s="27" t="s">
        <v>60</v>
      </c>
      <c r="C42" s="31" t="s">
        <v>61</v>
      </c>
      <c r="D42" s="11">
        <v>4965554.707</v>
      </c>
      <c r="E42" s="11">
        <v>0</v>
      </c>
      <c r="F42" s="11">
        <v>0</v>
      </c>
      <c r="G42" s="11">
        <v>0</v>
      </c>
      <c r="H42" s="11">
        <v>0</v>
      </c>
      <c r="I42" s="11">
        <v>361552.64</v>
      </c>
      <c r="J42" s="11">
        <v>0</v>
      </c>
      <c r="K42" s="12">
        <v>0</v>
      </c>
      <c r="L42" s="11">
        <v>339484.929</v>
      </c>
      <c r="M42" s="13">
        <f t="shared" si="4"/>
        <v>5666592.276000001</v>
      </c>
    </row>
    <row r="43" spans="2:13" ht="12" customHeight="1">
      <c r="B43" s="27"/>
      <c r="C43" s="31" t="s">
        <v>13</v>
      </c>
      <c r="D43" s="11">
        <v>189287.031</v>
      </c>
      <c r="E43" s="11">
        <v>0</v>
      </c>
      <c r="F43" s="11">
        <v>0</v>
      </c>
      <c r="G43" s="11">
        <v>0</v>
      </c>
      <c r="H43" s="11">
        <v>13470.025</v>
      </c>
      <c r="I43" s="11">
        <v>229804.154</v>
      </c>
      <c r="J43" s="11">
        <v>51772.77</v>
      </c>
      <c r="K43" s="12">
        <v>0</v>
      </c>
      <c r="L43" s="11">
        <v>0</v>
      </c>
      <c r="M43" s="13">
        <f t="shared" si="4"/>
        <v>484333.98</v>
      </c>
    </row>
    <row r="44" spans="2:13" ht="12" customHeight="1">
      <c r="B44" s="27"/>
      <c r="C44" s="31" t="s">
        <v>14</v>
      </c>
      <c r="D44" s="11">
        <v>0</v>
      </c>
      <c r="E44" s="11">
        <v>886762.415</v>
      </c>
      <c r="F44" s="11">
        <v>479850.517</v>
      </c>
      <c r="G44" s="11">
        <v>456767.835</v>
      </c>
      <c r="H44" s="11">
        <v>30</v>
      </c>
      <c r="I44" s="11">
        <v>0</v>
      </c>
      <c r="J44" s="11">
        <v>792472.36</v>
      </c>
      <c r="K44" s="12">
        <v>0</v>
      </c>
      <c r="L44" s="11">
        <v>0</v>
      </c>
      <c r="M44" s="13">
        <f t="shared" si="4"/>
        <v>2615883.127</v>
      </c>
    </row>
    <row r="45" spans="2:13" ht="12" customHeight="1">
      <c r="B45" s="27"/>
      <c r="C45" s="31" t="s">
        <v>15</v>
      </c>
      <c r="D45" s="11">
        <v>0</v>
      </c>
      <c r="E45" s="11">
        <v>0</v>
      </c>
      <c r="F45" s="11">
        <v>0</v>
      </c>
      <c r="G45" s="11">
        <v>123.765</v>
      </c>
      <c r="H45" s="11">
        <v>510213.178</v>
      </c>
      <c r="I45" s="11">
        <v>75.685</v>
      </c>
      <c r="J45" s="11">
        <v>501.488</v>
      </c>
      <c r="K45" s="12">
        <v>0</v>
      </c>
      <c r="L45" s="11">
        <v>0</v>
      </c>
      <c r="M45" s="13">
        <f t="shared" si="4"/>
        <v>510914.11600000004</v>
      </c>
    </row>
    <row r="46" spans="2:13" ht="12" customHeight="1">
      <c r="B46" s="27"/>
      <c r="C46" s="31" t="s">
        <v>16</v>
      </c>
      <c r="D46" s="11">
        <v>0</v>
      </c>
      <c r="E46" s="11">
        <v>0</v>
      </c>
      <c r="F46" s="11">
        <v>20571.78</v>
      </c>
      <c r="G46" s="11">
        <v>145627.452</v>
      </c>
      <c r="H46" s="11">
        <v>11056.992</v>
      </c>
      <c r="I46" s="11">
        <v>60.104</v>
      </c>
      <c r="J46" s="11">
        <v>3164.213</v>
      </c>
      <c r="K46" s="12">
        <v>3651.5</v>
      </c>
      <c r="L46" s="11">
        <v>0</v>
      </c>
      <c r="M46" s="13">
        <f t="shared" si="4"/>
        <v>184132.04099999997</v>
      </c>
    </row>
    <row r="47" spans="2:13" ht="12" customHeight="1">
      <c r="B47" s="27" t="s">
        <v>62</v>
      </c>
      <c r="C47" s="31" t="s">
        <v>17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2">
        <v>47362.042</v>
      </c>
      <c r="L47" s="11">
        <v>0</v>
      </c>
      <c r="M47" s="13">
        <f t="shared" si="4"/>
        <v>47362.042</v>
      </c>
    </row>
    <row r="48" spans="2:13" ht="12" customHeight="1">
      <c r="B48" s="27"/>
      <c r="C48" s="31" t="s">
        <v>37</v>
      </c>
      <c r="D48" s="11">
        <v>0</v>
      </c>
      <c r="E48" s="11">
        <v>0</v>
      </c>
      <c r="F48" s="11">
        <v>0</v>
      </c>
      <c r="G48" s="11">
        <v>1611914.936</v>
      </c>
      <c r="H48" s="11">
        <v>240.133</v>
      </c>
      <c r="I48" s="11">
        <v>5.85</v>
      </c>
      <c r="J48" s="11">
        <v>75354.873</v>
      </c>
      <c r="K48" s="12">
        <v>0</v>
      </c>
      <c r="L48" s="11">
        <v>0</v>
      </c>
      <c r="M48" s="13">
        <f t="shared" si="4"/>
        <v>1687515.792</v>
      </c>
    </row>
    <row r="49" spans="2:13" ht="12" customHeight="1">
      <c r="B49" s="27"/>
      <c r="C49" s="31" t="s">
        <v>38</v>
      </c>
      <c r="D49" s="11">
        <v>0</v>
      </c>
      <c r="E49" s="11">
        <v>0</v>
      </c>
      <c r="F49" s="11">
        <v>0</v>
      </c>
      <c r="G49" s="11">
        <v>8246.652</v>
      </c>
      <c r="H49" s="11">
        <v>1356.751</v>
      </c>
      <c r="I49" s="11">
        <v>0</v>
      </c>
      <c r="J49" s="11">
        <v>0</v>
      </c>
      <c r="K49" s="12">
        <v>0</v>
      </c>
      <c r="L49" s="11">
        <v>0</v>
      </c>
      <c r="M49" s="13">
        <f t="shared" si="4"/>
        <v>9603.403</v>
      </c>
    </row>
    <row r="50" spans="2:13" ht="12" customHeight="1">
      <c r="B50" s="27"/>
      <c r="C50" s="31" t="s">
        <v>39</v>
      </c>
      <c r="D50" s="11">
        <v>114.229</v>
      </c>
      <c r="E50" s="11">
        <v>0</v>
      </c>
      <c r="F50" s="11">
        <v>0</v>
      </c>
      <c r="G50" s="11">
        <v>106496.395</v>
      </c>
      <c r="H50" s="11">
        <v>9457.609</v>
      </c>
      <c r="I50" s="11">
        <v>17844.544</v>
      </c>
      <c r="J50" s="11">
        <v>0</v>
      </c>
      <c r="K50" s="12">
        <v>0</v>
      </c>
      <c r="L50" s="11">
        <v>112.61</v>
      </c>
      <c r="M50" s="13">
        <f t="shared" si="4"/>
        <v>134025.387</v>
      </c>
    </row>
    <row r="51" spans="2:13" ht="12" customHeight="1">
      <c r="B51" s="27"/>
      <c r="C51" s="31" t="s">
        <v>40</v>
      </c>
      <c r="D51" s="11">
        <v>0</v>
      </c>
      <c r="E51" s="11">
        <v>0</v>
      </c>
      <c r="F51" s="11">
        <v>0</v>
      </c>
      <c r="G51" s="11">
        <v>54996.724</v>
      </c>
      <c r="H51" s="11">
        <v>9829.172</v>
      </c>
      <c r="I51" s="11">
        <v>0</v>
      </c>
      <c r="J51" s="11">
        <v>5401.118</v>
      </c>
      <c r="K51" s="12">
        <v>0</v>
      </c>
      <c r="L51" s="11">
        <v>1041.916</v>
      </c>
      <c r="M51" s="13">
        <f t="shared" si="4"/>
        <v>71268.93</v>
      </c>
    </row>
    <row r="52" spans="2:13" ht="12" customHeight="1">
      <c r="B52" s="27" t="s">
        <v>63</v>
      </c>
      <c r="C52" s="31" t="s">
        <v>41</v>
      </c>
      <c r="D52" s="11">
        <v>220</v>
      </c>
      <c r="E52" s="11">
        <v>1521.451</v>
      </c>
      <c r="F52" s="11">
        <v>0</v>
      </c>
      <c r="G52" s="11">
        <v>0</v>
      </c>
      <c r="H52" s="11">
        <v>0</v>
      </c>
      <c r="I52" s="11">
        <v>1141.519</v>
      </c>
      <c r="J52" s="11">
        <v>397621.968</v>
      </c>
      <c r="K52" s="12">
        <v>0</v>
      </c>
      <c r="L52" s="11">
        <v>0</v>
      </c>
      <c r="M52" s="13">
        <f t="shared" si="4"/>
        <v>400504.93799999997</v>
      </c>
    </row>
    <row r="53" spans="2:13" ht="12" customHeight="1">
      <c r="B53" s="27"/>
      <c r="C53" s="31" t="s">
        <v>76</v>
      </c>
      <c r="D53" s="11">
        <v>0</v>
      </c>
      <c r="E53" s="11">
        <v>0</v>
      </c>
      <c r="F53" s="11">
        <v>0</v>
      </c>
      <c r="G53" s="11">
        <v>0</v>
      </c>
      <c r="H53" s="11">
        <v>1285.624</v>
      </c>
      <c r="I53" s="11">
        <v>0</v>
      </c>
      <c r="J53" s="11">
        <v>24127.394</v>
      </c>
      <c r="K53" s="12">
        <v>0</v>
      </c>
      <c r="L53" s="11">
        <v>0</v>
      </c>
      <c r="M53" s="13">
        <f t="shared" si="4"/>
        <v>25413.018</v>
      </c>
    </row>
    <row r="54" spans="2:13" ht="12" customHeight="1">
      <c r="B54" s="27"/>
      <c r="C54" s="32" t="s">
        <v>18</v>
      </c>
      <c r="D54" s="11">
        <v>306026.224</v>
      </c>
      <c r="E54" s="11">
        <v>17132.474</v>
      </c>
      <c r="F54" s="11">
        <v>964.419</v>
      </c>
      <c r="G54" s="11">
        <v>210430.748</v>
      </c>
      <c r="H54" s="11">
        <v>10364.783</v>
      </c>
      <c r="I54" s="11">
        <v>6956.347</v>
      </c>
      <c r="J54" s="11">
        <v>523296.263</v>
      </c>
      <c r="K54" s="12">
        <v>0</v>
      </c>
      <c r="L54" s="11">
        <v>5625.14</v>
      </c>
      <c r="M54" s="13">
        <f t="shared" si="4"/>
        <v>1080796.3979999998</v>
      </c>
    </row>
    <row r="55" spans="2:13" ht="12" customHeight="1">
      <c r="B55" s="29"/>
      <c r="C55" s="35" t="s">
        <v>46</v>
      </c>
      <c r="D55" s="17">
        <f aca="true" t="shared" si="5" ref="D55:M55">SUM(D39:D54)</f>
        <v>5461202.1910000015</v>
      </c>
      <c r="E55" s="17">
        <f t="shared" si="5"/>
        <v>905416.3400000001</v>
      </c>
      <c r="F55" s="17">
        <f t="shared" si="5"/>
        <v>501386.716</v>
      </c>
      <c r="G55" s="17">
        <f t="shared" si="5"/>
        <v>2594734.28</v>
      </c>
      <c r="H55" s="17">
        <f t="shared" si="5"/>
        <v>567432.2850000001</v>
      </c>
      <c r="I55" s="17">
        <f t="shared" si="5"/>
        <v>625843.487</v>
      </c>
      <c r="J55" s="17">
        <f t="shared" si="5"/>
        <v>2550369.332</v>
      </c>
      <c r="K55" s="18">
        <f t="shared" si="5"/>
        <v>51013.542</v>
      </c>
      <c r="L55" s="17">
        <f t="shared" si="5"/>
        <v>350771.21300000005</v>
      </c>
      <c r="M55" s="19">
        <f t="shared" si="5"/>
        <v>13608169.385999998</v>
      </c>
    </row>
    <row r="56" spans="2:13" ht="12" customHeight="1">
      <c r="B56" s="27"/>
      <c r="C56" s="28" t="s">
        <v>64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v>0</v>
      </c>
      <c r="L56" s="11">
        <v>0</v>
      </c>
      <c r="M56" s="13">
        <f aca="true" t="shared" si="6" ref="M56:M62">SUM(D56:L56)</f>
        <v>0</v>
      </c>
    </row>
    <row r="57" spans="2:13" ht="12" customHeight="1">
      <c r="B57" s="27" t="s">
        <v>65</v>
      </c>
      <c r="C57" s="28" t="s">
        <v>66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v>0</v>
      </c>
      <c r="L57" s="11">
        <v>0</v>
      </c>
      <c r="M57" s="13">
        <f t="shared" si="6"/>
        <v>0</v>
      </c>
    </row>
    <row r="58" spans="2:13" ht="12" customHeight="1">
      <c r="B58" s="27"/>
      <c r="C58" s="28" t="s">
        <v>67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2">
        <v>0</v>
      </c>
      <c r="L58" s="11">
        <v>0</v>
      </c>
      <c r="M58" s="13">
        <f t="shared" si="6"/>
        <v>0</v>
      </c>
    </row>
    <row r="59" spans="2:13" ht="12" customHeight="1">
      <c r="B59" s="27" t="s">
        <v>68</v>
      </c>
      <c r="C59" s="28" t="s">
        <v>69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1">
        <v>0</v>
      </c>
      <c r="M59" s="13">
        <f t="shared" si="6"/>
        <v>0</v>
      </c>
    </row>
    <row r="60" spans="2:13" ht="12" customHeight="1">
      <c r="B60" s="27"/>
      <c r="C60" s="28" t="s">
        <v>70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2">
        <v>0</v>
      </c>
      <c r="L60" s="11">
        <v>0</v>
      </c>
      <c r="M60" s="13">
        <f t="shared" si="6"/>
        <v>0</v>
      </c>
    </row>
    <row r="61" spans="2:13" ht="12" customHeight="1">
      <c r="B61" s="27" t="s">
        <v>55</v>
      </c>
      <c r="C61" s="28" t="s">
        <v>71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0</v>
      </c>
      <c r="L61" s="11">
        <v>0</v>
      </c>
      <c r="M61" s="13">
        <f t="shared" si="6"/>
        <v>0</v>
      </c>
    </row>
    <row r="62" spans="2:13" ht="12" customHeight="1">
      <c r="B62" s="27"/>
      <c r="C62" s="36" t="s">
        <v>72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v>0</v>
      </c>
      <c r="L62" s="11">
        <v>0</v>
      </c>
      <c r="M62" s="13">
        <f t="shared" si="6"/>
        <v>0</v>
      </c>
    </row>
    <row r="63" spans="2:13" ht="12" customHeight="1">
      <c r="B63" s="29"/>
      <c r="C63" s="35" t="s">
        <v>46</v>
      </c>
      <c r="D63" s="17">
        <f aca="true" t="shared" si="7" ref="D63:M63">SUM(D56:D62)</f>
        <v>0</v>
      </c>
      <c r="E63" s="17">
        <f t="shared" si="7"/>
        <v>0</v>
      </c>
      <c r="F63" s="17">
        <f t="shared" si="7"/>
        <v>0</v>
      </c>
      <c r="G63" s="17">
        <f t="shared" si="7"/>
        <v>0</v>
      </c>
      <c r="H63" s="17">
        <f t="shared" si="7"/>
        <v>0</v>
      </c>
      <c r="I63" s="17">
        <f t="shared" si="7"/>
        <v>0</v>
      </c>
      <c r="J63" s="17">
        <f t="shared" si="7"/>
        <v>0</v>
      </c>
      <c r="K63" s="18">
        <f t="shared" si="7"/>
        <v>0</v>
      </c>
      <c r="L63" s="17">
        <f t="shared" si="7"/>
        <v>0</v>
      </c>
      <c r="M63" s="19">
        <f t="shared" si="7"/>
        <v>0</v>
      </c>
    </row>
    <row r="64" spans="2:13" ht="12" customHeight="1">
      <c r="B64" s="45" t="s">
        <v>73</v>
      </c>
      <c r="C64" s="46"/>
      <c r="D64" s="20">
        <f aca="true" t="shared" si="8" ref="D64:M64">SUM(D63,D55,D38,D13)</f>
        <v>27441376.006000005</v>
      </c>
      <c r="E64" s="20">
        <f t="shared" si="8"/>
        <v>18224830.587999996</v>
      </c>
      <c r="F64" s="20">
        <f t="shared" si="8"/>
        <v>356468234.665</v>
      </c>
      <c r="G64" s="20">
        <f t="shared" si="8"/>
        <v>10615525.968</v>
      </c>
      <c r="H64" s="20">
        <f t="shared" si="8"/>
        <v>150217499.74899998</v>
      </c>
      <c r="I64" s="20">
        <f t="shared" si="8"/>
        <v>6093408.929</v>
      </c>
      <c r="J64" s="20">
        <f t="shared" si="8"/>
        <v>5162048.434</v>
      </c>
      <c r="K64" s="21">
        <f t="shared" si="8"/>
        <v>289338.512</v>
      </c>
      <c r="L64" s="20">
        <f t="shared" si="8"/>
        <v>4188038.724</v>
      </c>
      <c r="M64" s="22">
        <f t="shared" si="8"/>
        <v>578700301.575</v>
      </c>
    </row>
  </sheetData>
  <mergeCells count="11">
    <mergeCell ref="F5:F6"/>
    <mergeCell ref="G5:G6"/>
    <mergeCell ref="B64:C64"/>
    <mergeCell ref="L5:L6"/>
    <mergeCell ref="D5:D6"/>
    <mergeCell ref="E5:E6"/>
    <mergeCell ref="M5:M6"/>
    <mergeCell ref="J5:J6"/>
    <mergeCell ref="K5:K6"/>
    <mergeCell ref="H5:H6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