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35" windowWidth="14940" windowHeight="4545" activeTab="0"/>
  </bookViews>
  <sheets>
    <sheet name="Sheet1" sheetId="1" r:id="rId1"/>
  </sheets>
  <definedNames>
    <definedName name="_xlnm.Print_Area" localSheetId="0">'Sheet1'!$B$2:$O$1073</definedName>
  </definedNames>
  <calcPr fullCalcOnLoad="1"/>
</workbook>
</file>

<file path=xl/sharedStrings.xml><?xml version="1.0" encoding="utf-8"?>
<sst xmlns="http://schemas.openxmlformats.org/spreadsheetml/2006/main" count="1447" uniqueCount="99">
  <si>
    <t>営業倉庫</t>
  </si>
  <si>
    <t>問屋店頭</t>
  </si>
  <si>
    <t>卸売市場</t>
  </si>
  <si>
    <t>建設現場</t>
  </si>
  <si>
    <t>自家倉庫</t>
  </si>
  <si>
    <t xml:space="preserve">届先施設 </t>
  </si>
  <si>
    <t xml:space="preserve"> 発産業業種</t>
  </si>
  <si>
    <t>小売店店頭</t>
  </si>
  <si>
    <t>リサイクル
センター</t>
  </si>
  <si>
    <t>工　　場</t>
  </si>
  <si>
    <t>個 人 宅</t>
  </si>
  <si>
    <t>そ の 他</t>
  </si>
  <si>
    <t>外  　国</t>
  </si>
  <si>
    <t>合　  計</t>
  </si>
  <si>
    <t>代表輸送機関</t>
  </si>
  <si>
    <t>合　　　　　　計</t>
  </si>
  <si>
    <t>鉄 道 コ ン テ ナ</t>
  </si>
  <si>
    <t>車 扱 ・ そ の 他</t>
  </si>
  <si>
    <t>鉄　　 道 　　計</t>
  </si>
  <si>
    <t>自家用トラック</t>
  </si>
  <si>
    <t>宅 配 便 等 混 載</t>
  </si>
  <si>
    <t>一　車　貸　切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</si>
  <si>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</si>
  <si>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</si>
  <si>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</si>
  <si>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</si>
  <si>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</si>
  <si>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</si>
  <si>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</si>
  <si>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 運 　　計</t>
  </si>
  <si>
    <t>航　　　　　　空</t>
  </si>
  <si>
    <t>そ　　 の 　　他</t>
  </si>
  <si>
    <t>金属</t>
  </si>
  <si>
    <t xml:space="preserve">石炭・亜炭   </t>
  </si>
  <si>
    <t>原油・天然ガス</t>
  </si>
  <si>
    <t>窯業原料用鉱物</t>
  </si>
  <si>
    <t>その他の鉱業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</si>
  <si>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</si>
  <si>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</si>
  <si>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</si>
  <si>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</si>
  <si>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</si>
  <si>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</si>
  <si>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</si>
  <si>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</si>
  <si>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</si>
  <si>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</si>
  <si>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</si>
  <si>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</si>
  <si>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衣服･身の回り品</t>
  </si>
  <si>
    <t>食料・飲料</t>
  </si>
  <si>
    <t>建築材料</t>
  </si>
  <si>
    <t>化学製品</t>
  </si>
  <si>
    <t>鉱物・金属材料</t>
  </si>
  <si>
    <t>再生資源</t>
  </si>
  <si>
    <t>家具・建具･じゅう器</t>
  </si>
  <si>
    <t>その他の卸売業</t>
  </si>
  <si>
    <t>繊維</t>
  </si>
  <si>
    <t>化学</t>
  </si>
  <si>
    <t>鉄鋼</t>
  </si>
  <si>
    <t>その他の製造業</t>
  </si>
  <si>
    <t>一般機械器具</t>
  </si>
  <si>
    <t>自動車</t>
  </si>
  <si>
    <t>電気機械器具</t>
  </si>
  <si>
    <t>その他の機械器具</t>
  </si>
  <si>
    <t>表Ⅱ－５－２　発産業業種・届先施設別流動量（代表輸送機関別）　－件数－</t>
  </si>
  <si>
    <t>(３日間調査　単位：件）</t>
  </si>
  <si>
    <t>鉱</t>
  </si>
  <si>
    <t>業</t>
  </si>
  <si>
    <t>計</t>
  </si>
  <si>
    <t>製</t>
  </si>
  <si>
    <t>パルプ・紙・紙加工品</t>
  </si>
  <si>
    <t>印刷・同関連</t>
  </si>
  <si>
    <t>造</t>
  </si>
  <si>
    <t>はん用機械器具</t>
  </si>
  <si>
    <t>業</t>
  </si>
  <si>
    <t>生産用機械器具</t>
  </si>
  <si>
    <t>業務用機械器具</t>
  </si>
  <si>
    <t>電子部品・デバイス・電子回路</t>
  </si>
  <si>
    <t>情報通信機械器具</t>
  </si>
  <si>
    <t>卸</t>
  </si>
  <si>
    <t>農畜産物・水産物</t>
  </si>
  <si>
    <t>売</t>
  </si>
  <si>
    <t>業</t>
  </si>
  <si>
    <t>１・２・３ 類</t>
  </si>
  <si>
    <t>倉</t>
  </si>
  <si>
    <t>野　　　        　　積</t>
  </si>
  <si>
    <t>貯   　蔵 　 そ　   う</t>
  </si>
  <si>
    <t>庫</t>
  </si>
  <si>
    <t>危   険   品（建  屋）</t>
  </si>
  <si>
    <t>危   険   品（タンク）</t>
  </si>
  <si>
    <t>水　            　　面</t>
  </si>
  <si>
    <t>冷　　              蔵</t>
  </si>
  <si>
    <t>合　　　　　　　　　計</t>
  </si>
  <si>
    <t>採石業、砂・砂利・玉石採取</t>
  </si>
  <si>
    <t>なめし革・同製品・毛皮</t>
  </si>
  <si>
    <t>医薬品・化粧品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</si>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</sst>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</numFmts>
  <fonts count="11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10"/>
      <color indexed="12"/>
      <name val="ＭＳ 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17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85" fontId="2" fillId="0" borderId="5" xfId="17" applyNumberFormat="1" applyFont="1" applyBorder="1" applyAlignment="1">
      <alignment vertical="center"/>
    </xf>
    <xf numFmtId="185" fontId="2" fillId="0" borderId="6" xfId="17" applyNumberFormat="1" applyFont="1" applyBorder="1" applyAlignment="1">
      <alignment vertical="center"/>
    </xf>
    <xf numFmtId="185" fontId="2" fillId="0" borderId="7" xfId="17" applyNumberFormat="1" applyFont="1" applyBorder="1" applyAlignment="1">
      <alignment vertical="center"/>
    </xf>
    <xf numFmtId="185" fontId="2" fillId="0" borderId="8" xfId="17" applyNumberFormat="1" applyFont="1" applyBorder="1" applyAlignment="1">
      <alignment vertical="center"/>
    </xf>
    <xf numFmtId="185" fontId="2" fillId="0" borderId="9" xfId="17" applyNumberFormat="1" applyFont="1" applyBorder="1" applyAlignment="1">
      <alignment vertical="center"/>
    </xf>
    <xf numFmtId="185" fontId="2" fillId="0" borderId="10" xfId="17" applyNumberFormat="1" applyFont="1" applyBorder="1" applyAlignment="1">
      <alignment vertical="center"/>
    </xf>
    <xf numFmtId="185" fontId="2" fillId="0" borderId="11" xfId="17" applyNumberFormat="1" applyFont="1" applyBorder="1" applyAlignment="1">
      <alignment vertical="center"/>
    </xf>
    <xf numFmtId="185" fontId="2" fillId="0" borderId="12" xfId="17" applyNumberFormat="1" applyFont="1" applyBorder="1" applyAlignment="1">
      <alignment vertical="center"/>
    </xf>
    <xf numFmtId="185" fontId="2" fillId="0" borderId="13" xfId="17" applyNumberFormat="1" applyFont="1" applyFill="1" applyBorder="1" applyAlignment="1">
      <alignment vertical="center"/>
    </xf>
    <xf numFmtId="185" fontId="2" fillId="0" borderId="13" xfId="17" applyNumberFormat="1" applyFont="1" applyBorder="1" applyAlignment="1">
      <alignment vertical="center"/>
    </xf>
    <xf numFmtId="185" fontId="2" fillId="0" borderId="14" xfId="17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38" fontId="4" fillId="0" borderId="23" xfId="17" applyNumberFormat="1" applyFont="1" applyBorder="1" applyAlignment="1">
      <alignment horizontal="center" vertical="center" wrapText="1"/>
    </xf>
    <xf numFmtId="38" fontId="4" fillId="0" borderId="20" xfId="17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4" fillId="0" borderId="23" xfId="17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1076</xdr:row>
      <xdr:rowOff>0</xdr:rowOff>
    </xdr:from>
    <xdr:to>
      <xdr:col>2</xdr:col>
      <xdr:colOff>1133475</xdr:colOff>
      <xdr:row>1076</xdr:row>
      <xdr:rowOff>0</xdr:rowOff>
    </xdr:to>
    <xdr:sp>
      <xdr:nvSpPr>
        <xdr:cNvPr id="1" name="Line 18"/>
        <xdr:cNvSpPr>
          <a:spLocks/>
        </xdr:cNvSpPr>
      </xdr:nvSpPr>
      <xdr:spPr>
        <a:xfrm>
          <a:off x="1781175" y="166344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73"/>
  <sheetViews>
    <sheetView tabSelected="1" zoomScaleSheetLayoutView="25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3.59765625" style="1" customWidth="1"/>
    <col min="4" max="8" width="10.59765625" style="2" customWidth="1"/>
    <col min="9" max="15" width="10.59765625" style="3" customWidth="1"/>
    <col min="16" max="58" width="9" style="3" customWidth="1"/>
    <col min="59" max="59" width="9" style="6" customWidth="1"/>
    <col min="60" max="16384" width="9" style="3" customWidth="1"/>
  </cols>
  <sheetData>
    <row r="1" spans="2:7" s="15" customFormat="1" ht="12">
      <c r="B1" s="16"/>
      <c r="D1" s="17"/>
      <c r="G1" s="17"/>
    </row>
    <row r="2" spans="2:15" s="30" customFormat="1" ht="13.5">
      <c r="B2" s="31" t="s">
        <v>65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4" spans="2:59" ht="13.5" customHeight="1">
      <c r="B4" s="12"/>
      <c r="C4" s="13" t="s">
        <v>14</v>
      </c>
      <c r="D4" s="54" t="s">
        <v>15</v>
      </c>
      <c r="E4" s="55"/>
      <c r="F4" s="14"/>
      <c r="H4" s="3"/>
      <c r="BF4" s="6"/>
      <c r="BG4" s="3"/>
    </row>
    <row r="5" spans="3:59" ht="13.5" customHeight="1">
      <c r="C5" s="8"/>
      <c r="O5" s="7" t="s">
        <v>66</v>
      </c>
      <c r="BG5" s="3"/>
    </row>
    <row r="6" spans="2:15" s="11" customFormat="1" ht="15.75" customHeight="1">
      <c r="B6" s="9"/>
      <c r="C6" s="10" t="s">
        <v>5</v>
      </c>
      <c r="D6" s="50" t="s">
        <v>9</v>
      </c>
      <c r="E6" s="50" t="s">
        <v>0</v>
      </c>
      <c r="F6" s="50" t="s">
        <v>4</v>
      </c>
      <c r="G6" s="50" t="s">
        <v>1</v>
      </c>
      <c r="H6" s="46" t="s">
        <v>7</v>
      </c>
      <c r="I6" s="48" t="s">
        <v>2</v>
      </c>
      <c r="J6" s="48" t="s">
        <v>3</v>
      </c>
      <c r="K6" s="53" t="s">
        <v>8</v>
      </c>
      <c r="L6" s="48" t="s">
        <v>10</v>
      </c>
      <c r="M6" s="48" t="s">
        <v>11</v>
      </c>
      <c r="N6" s="48" t="s">
        <v>12</v>
      </c>
      <c r="O6" s="51" t="s">
        <v>13</v>
      </c>
    </row>
    <row r="7" spans="2:15" s="11" customFormat="1" ht="15.75" customHeight="1">
      <c r="B7" s="32" t="s">
        <v>6</v>
      </c>
      <c r="C7" s="33"/>
      <c r="D7" s="47"/>
      <c r="E7" s="47"/>
      <c r="F7" s="47"/>
      <c r="G7" s="47"/>
      <c r="H7" s="47"/>
      <c r="I7" s="49"/>
      <c r="J7" s="49"/>
      <c r="K7" s="49"/>
      <c r="L7" s="49"/>
      <c r="M7" s="49"/>
      <c r="N7" s="49"/>
      <c r="O7" s="52"/>
    </row>
    <row r="8" spans="2:15" ht="12" customHeight="1">
      <c r="B8" s="34"/>
      <c r="C8" s="35" t="s">
        <v>32</v>
      </c>
      <c r="D8" s="21">
        <f aca="true" t="shared" si="0" ref="D8:O8">SUM(D197,D638,D890,D953,D1016)</f>
        <v>13.0132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22">
        <f t="shared" si="0"/>
        <v>13.0132</v>
      </c>
    </row>
    <row r="9" spans="2:15" ht="12" customHeight="1">
      <c r="B9" s="36" t="s">
        <v>67</v>
      </c>
      <c r="C9" s="37" t="s">
        <v>33</v>
      </c>
      <c r="D9" s="21">
        <f aca="true" t="shared" si="1" ref="D9:O9">SUM(D198,D639,D891,D954,D1017)</f>
        <v>15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2">
        <f t="shared" si="1"/>
        <v>15</v>
      </c>
    </row>
    <row r="10" spans="2:15" ht="12" customHeight="1">
      <c r="B10" s="36"/>
      <c r="C10" s="37" t="s">
        <v>34</v>
      </c>
      <c r="D10" s="21">
        <f aca="true" t="shared" si="2" ref="D10:O10">SUM(D199,D640,D892,D955,D1018)</f>
        <v>39.3458</v>
      </c>
      <c r="E10" s="21">
        <f t="shared" si="2"/>
        <v>0</v>
      </c>
      <c r="F10" s="21">
        <f t="shared" si="2"/>
        <v>1.5133</v>
      </c>
      <c r="G10" s="21">
        <f t="shared" si="2"/>
        <v>0</v>
      </c>
      <c r="H10" s="21">
        <f t="shared" si="2"/>
        <v>0</v>
      </c>
      <c r="I10" s="21">
        <f t="shared" si="2"/>
        <v>0</v>
      </c>
      <c r="J10" s="21">
        <f t="shared" si="2"/>
        <v>0</v>
      </c>
      <c r="K10" s="21">
        <f t="shared" si="2"/>
        <v>1.5133</v>
      </c>
      <c r="L10" s="21">
        <f t="shared" si="2"/>
        <v>0</v>
      </c>
      <c r="M10" s="21">
        <f t="shared" si="2"/>
        <v>72.763</v>
      </c>
      <c r="N10" s="21">
        <f t="shared" si="2"/>
        <v>0</v>
      </c>
      <c r="O10" s="22">
        <f t="shared" si="2"/>
        <v>115.1354</v>
      </c>
    </row>
    <row r="11" spans="2:15" ht="12" customHeight="1">
      <c r="B11" s="36"/>
      <c r="C11" s="37" t="s">
        <v>94</v>
      </c>
      <c r="D11" s="21">
        <f aca="true" t="shared" si="3" ref="D11:O11">SUM(D200,D641,D893,D956,D1019)</f>
        <v>11381.6848</v>
      </c>
      <c r="E11" s="21">
        <f t="shared" si="3"/>
        <v>61.2694</v>
      </c>
      <c r="F11" s="21">
        <f t="shared" si="3"/>
        <v>394.6075</v>
      </c>
      <c r="G11" s="21">
        <f t="shared" si="3"/>
        <v>3.1366</v>
      </c>
      <c r="H11" s="21">
        <f t="shared" si="3"/>
        <v>3.4067</v>
      </c>
      <c r="I11" s="21">
        <f t="shared" si="3"/>
        <v>0</v>
      </c>
      <c r="J11" s="21">
        <f t="shared" si="3"/>
        <v>17432.4245</v>
      </c>
      <c r="K11" s="21">
        <f t="shared" si="3"/>
        <v>3.2819</v>
      </c>
      <c r="L11" s="21">
        <f t="shared" si="3"/>
        <v>3.0502</v>
      </c>
      <c r="M11" s="21">
        <f t="shared" si="3"/>
        <v>1094.9657</v>
      </c>
      <c r="N11" s="21">
        <f t="shared" si="3"/>
        <v>11.8285</v>
      </c>
      <c r="O11" s="22">
        <f t="shared" si="3"/>
        <v>30389.655799999997</v>
      </c>
    </row>
    <row r="12" spans="2:15" ht="12" customHeight="1">
      <c r="B12" s="36"/>
      <c r="C12" s="37" t="s">
        <v>35</v>
      </c>
      <c r="D12" s="21">
        <f aca="true" t="shared" si="4" ref="D12:O12">SUM(D201,D642,D894,D957,D1020)</f>
        <v>4710.3225</v>
      </c>
      <c r="E12" s="21">
        <f t="shared" si="4"/>
        <v>194.7766</v>
      </c>
      <c r="F12" s="21">
        <f t="shared" si="4"/>
        <v>487.86789999999996</v>
      </c>
      <c r="G12" s="21">
        <f t="shared" si="4"/>
        <v>30.2229</v>
      </c>
      <c r="H12" s="21">
        <f t="shared" si="4"/>
        <v>0</v>
      </c>
      <c r="I12" s="21">
        <f t="shared" si="4"/>
        <v>0</v>
      </c>
      <c r="J12" s="21">
        <f t="shared" si="4"/>
        <v>1084.4143</v>
      </c>
      <c r="K12" s="21">
        <f t="shared" si="4"/>
        <v>0</v>
      </c>
      <c r="L12" s="21">
        <f t="shared" si="4"/>
        <v>0</v>
      </c>
      <c r="M12" s="21">
        <f t="shared" si="4"/>
        <v>160.4556</v>
      </c>
      <c r="N12" s="21">
        <f t="shared" si="4"/>
        <v>5</v>
      </c>
      <c r="O12" s="22">
        <f t="shared" si="4"/>
        <v>6673.0598</v>
      </c>
    </row>
    <row r="13" spans="2:15" ht="12" customHeight="1">
      <c r="B13" s="36" t="s">
        <v>68</v>
      </c>
      <c r="C13" s="37" t="s">
        <v>36</v>
      </c>
      <c r="D13" s="21">
        <f aca="true" t="shared" si="5" ref="D13:O13">SUM(D202,D643,D895,D958,D1021)</f>
        <v>21</v>
      </c>
      <c r="E13" s="21">
        <f t="shared" si="5"/>
        <v>21.194200000000002</v>
      </c>
      <c r="F13" s="21">
        <f t="shared" si="5"/>
        <v>43.336400000000005</v>
      </c>
      <c r="G13" s="21">
        <f t="shared" si="5"/>
        <v>6.4718</v>
      </c>
      <c r="H13" s="21">
        <f t="shared" si="5"/>
        <v>16.1795</v>
      </c>
      <c r="I13" s="21">
        <f t="shared" si="5"/>
        <v>0</v>
      </c>
      <c r="J13" s="21">
        <f t="shared" si="5"/>
        <v>21.707700000000003</v>
      </c>
      <c r="K13" s="21">
        <f t="shared" si="5"/>
        <v>0</v>
      </c>
      <c r="L13" s="21">
        <f t="shared" si="5"/>
        <v>0</v>
      </c>
      <c r="M13" s="21">
        <f t="shared" si="5"/>
        <v>26.1795</v>
      </c>
      <c r="N13" s="21">
        <f t="shared" si="5"/>
        <v>0</v>
      </c>
      <c r="O13" s="22">
        <f t="shared" si="5"/>
        <v>156.0691</v>
      </c>
    </row>
    <row r="14" spans="2:15" ht="12" customHeight="1">
      <c r="B14" s="38"/>
      <c r="C14" s="39" t="s">
        <v>69</v>
      </c>
      <c r="D14" s="23">
        <f aca="true" t="shared" si="6" ref="D14:O14">SUM(D203,D644,D896,D959,D1022)</f>
        <v>16180.3663</v>
      </c>
      <c r="E14" s="23">
        <f t="shared" si="6"/>
        <v>277.2402</v>
      </c>
      <c r="F14" s="23">
        <f t="shared" si="6"/>
        <v>927.3251</v>
      </c>
      <c r="G14" s="23">
        <f t="shared" si="6"/>
        <v>39.8313</v>
      </c>
      <c r="H14" s="23">
        <f t="shared" si="6"/>
        <v>19.5862</v>
      </c>
      <c r="I14" s="23">
        <f t="shared" si="6"/>
        <v>0</v>
      </c>
      <c r="J14" s="23">
        <f t="shared" si="6"/>
        <v>18538.546500000004</v>
      </c>
      <c r="K14" s="23">
        <f t="shared" si="6"/>
        <v>4.7951999999999995</v>
      </c>
      <c r="L14" s="23">
        <f t="shared" si="6"/>
        <v>3.0502</v>
      </c>
      <c r="M14" s="23">
        <f t="shared" si="6"/>
        <v>1354.3637999999996</v>
      </c>
      <c r="N14" s="23">
        <f t="shared" si="6"/>
        <v>16.8285</v>
      </c>
      <c r="O14" s="24">
        <f t="shared" si="6"/>
        <v>37361.9333</v>
      </c>
    </row>
    <row r="15" spans="2:15" ht="12" customHeight="1">
      <c r="B15" s="36"/>
      <c r="C15" s="40" t="s">
        <v>37</v>
      </c>
      <c r="D15" s="21">
        <f aca="true" t="shared" si="7" ref="D15:O15">SUM(D204,D645,D897,D960,D1023)</f>
        <v>218340.57770000002</v>
      </c>
      <c r="E15" s="21">
        <f t="shared" si="7"/>
        <v>95607.29639999999</v>
      </c>
      <c r="F15" s="21">
        <f t="shared" si="7"/>
        <v>91472.6098</v>
      </c>
      <c r="G15" s="21">
        <f t="shared" si="7"/>
        <v>308111.5688</v>
      </c>
      <c r="H15" s="21">
        <f t="shared" si="7"/>
        <v>511733.0661</v>
      </c>
      <c r="I15" s="21">
        <f t="shared" si="7"/>
        <v>27930.155300000006</v>
      </c>
      <c r="J15" s="21">
        <f t="shared" si="7"/>
        <v>21.1715</v>
      </c>
      <c r="K15" s="21">
        <f t="shared" si="7"/>
        <v>2791.1186</v>
      </c>
      <c r="L15" s="21">
        <f t="shared" si="7"/>
        <v>191615.9946</v>
      </c>
      <c r="M15" s="21">
        <f t="shared" si="7"/>
        <v>222019.82189999998</v>
      </c>
      <c r="N15" s="21">
        <f t="shared" si="7"/>
        <v>249.38729999999998</v>
      </c>
      <c r="O15" s="22">
        <f t="shared" si="7"/>
        <v>1669892.768</v>
      </c>
    </row>
    <row r="16" spans="2:15" ht="12" customHeight="1">
      <c r="B16" s="36"/>
      <c r="C16" s="40" t="s">
        <v>97</v>
      </c>
      <c r="D16" s="21">
        <f aca="true" t="shared" si="8" ref="D16:O16">SUM(D205,D646,D898,D961,D1024)</f>
        <v>23565.457799999996</v>
      </c>
      <c r="E16" s="21">
        <f t="shared" si="8"/>
        <v>78382.22280000002</v>
      </c>
      <c r="F16" s="21">
        <f t="shared" si="8"/>
        <v>15599.317</v>
      </c>
      <c r="G16" s="21">
        <f t="shared" si="8"/>
        <v>82471.13479999999</v>
      </c>
      <c r="H16" s="21">
        <f t="shared" si="8"/>
        <v>72814.31039999999</v>
      </c>
      <c r="I16" s="21">
        <f t="shared" si="8"/>
        <v>1364.6715</v>
      </c>
      <c r="J16" s="21">
        <f t="shared" si="8"/>
        <v>20.0421</v>
      </c>
      <c r="K16" s="21">
        <f t="shared" si="8"/>
        <v>70.303</v>
      </c>
      <c r="L16" s="21">
        <f t="shared" si="8"/>
        <v>72373.0764</v>
      </c>
      <c r="M16" s="21">
        <f t="shared" si="8"/>
        <v>31176.618</v>
      </c>
      <c r="N16" s="21">
        <f t="shared" si="8"/>
        <v>2622.6431</v>
      </c>
      <c r="O16" s="22">
        <f t="shared" si="8"/>
        <v>380459.79689999996</v>
      </c>
    </row>
    <row r="17" spans="2:15" ht="12" customHeight="1">
      <c r="B17" s="36"/>
      <c r="C17" s="40" t="s">
        <v>57</v>
      </c>
      <c r="D17" s="21">
        <f aca="true" t="shared" si="9" ref="D17:O17">SUM(D206,D647,D899,D962,D1025)</f>
        <v>66017.2454</v>
      </c>
      <c r="E17" s="21">
        <f t="shared" si="9"/>
        <v>10885.7253</v>
      </c>
      <c r="F17" s="21">
        <f t="shared" si="9"/>
        <v>2725.1495</v>
      </c>
      <c r="G17" s="21">
        <f t="shared" si="9"/>
        <v>26873.857600000003</v>
      </c>
      <c r="H17" s="21">
        <f t="shared" si="9"/>
        <v>34945.2977</v>
      </c>
      <c r="I17" s="21">
        <f t="shared" si="9"/>
        <v>1847.4041</v>
      </c>
      <c r="J17" s="21">
        <f t="shared" si="9"/>
        <v>638.2121000000001</v>
      </c>
      <c r="K17" s="21">
        <f t="shared" si="9"/>
        <v>2.0199</v>
      </c>
      <c r="L17" s="21">
        <f t="shared" si="9"/>
        <v>9758.297499999999</v>
      </c>
      <c r="M17" s="21">
        <f t="shared" si="9"/>
        <v>36668.171200000004</v>
      </c>
      <c r="N17" s="21">
        <f t="shared" si="9"/>
        <v>201.6139</v>
      </c>
      <c r="O17" s="22">
        <f t="shared" si="9"/>
        <v>190562.9942</v>
      </c>
    </row>
    <row r="18" spans="2:15" ht="12" customHeight="1">
      <c r="B18" s="36"/>
      <c r="C18" s="40" t="s">
        <v>38</v>
      </c>
      <c r="D18" s="21">
        <f aca="true" t="shared" si="10" ref="D18:O18">SUM(D207,D648,D900,D963,D1026)</f>
        <v>82046.0946</v>
      </c>
      <c r="E18" s="21">
        <f t="shared" si="10"/>
        <v>5743.058099999999</v>
      </c>
      <c r="F18" s="21">
        <f t="shared" si="10"/>
        <v>7341.994599999999</v>
      </c>
      <c r="G18" s="21">
        <f t="shared" si="10"/>
        <v>12903.946100000001</v>
      </c>
      <c r="H18" s="21">
        <f t="shared" si="10"/>
        <v>7062.6668</v>
      </c>
      <c r="I18" s="21">
        <f t="shared" si="10"/>
        <v>39.1841</v>
      </c>
      <c r="J18" s="21">
        <f t="shared" si="10"/>
        <v>31724.8995</v>
      </c>
      <c r="K18" s="21">
        <f t="shared" si="10"/>
        <v>0</v>
      </c>
      <c r="L18" s="21">
        <f t="shared" si="10"/>
        <v>505.1513</v>
      </c>
      <c r="M18" s="21">
        <f t="shared" si="10"/>
        <v>3245.7008</v>
      </c>
      <c r="N18" s="21">
        <f t="shared" si="10"/>
        <v>28.1436</v>
      </c>
      <c r="O18" s="22">
        <f t="shared" si="10"/>
        <v>150640.8395</v>
      </c>
    </row>
    <row r="19" spans="2:15" ht="12" customHeight="1">
      <c r="B19" s="36"/>
      <c r="C19" s="40" t="s">
        <v>39</v>
      </c>
      <c r="D19" s="21">
        <f aca="true" t="shared" si="11" ref="D19:O19">SUM(D208,D649,D901,D964,D1027)</f>
        <v>6457.1729</v>
      </c>
      <c r="E19" s="21">
        <f t="shared" si="11"/>
        <v>3850.4614000000006</v>
      </c>
      <c r="F19" s="21">
        <f t="shared" si="11"/>
        <v>4317.3943</v>
      </c>
      <c r="G19" s="21">
        <f t="shared" si="11"/>
        <v>17939.9971</v>
      </c>
      <c r="H19" s="21">
        <f t="shared" si="11"/>
        <v>14828.1487</v>
      </c>
      <c r="I19" s="21">
        <f t="shared" si="11"/>
        <v>0</v>
      </c>
      <c r="J19" s="21">
        <f t="shared" si="11"/>
        <v>7304.909500000001</v>
      </c>
      <c r="K19" s="21">
        <f t="shared" si="11"/>
        <v>5.1422</v>
      </c>
      <c r="L19" s="21">
        <f t="shared" si="11"/>
        <v>3861.5932000000003</v>
      </c>
      <c r="M19" s="21">
        <f t="shared" si="11"/>
        <v>10110.4255</v>
      </c>
      <c r="N19" s="21">
        <f t="shared" si="11"/>
        <v>272.8162</v>
      </c>
      <c r="O19" s="22">
        <f t="shared" si="11"/>
        <v>68948.061</v>
      </c>
    </row>
    <row r="20" spans="2:15" ht="12" customHeight="1">
      <c r="B20" s="36" t="s">
        <v>70</v>
      </c>
      <c r="C20" s="40" t="s">
        <v>71</v>
      </c>
      <c r="D20" s="21">
        <f aca="true" t="shared" si="12" ref="D20:O20">SUM(D209,D650,D902,D965,D1028)</f>
        <v>152703.28770000002</v>
      </c>
      <c r="E20" s="21">
        <f t="shared" si="12"/>
        <v>23903.6821</v>
      </c>
      <c r="F20" s="21">
        <f t="shared" si="12"/>
        <v>31806.7344</v>
      </c>
      <c r="G20" s="21">
        <f t="shared" si="12"/>
        <v>24729.659499999998</v>
      </c>
      <c r="H20" s="21">
        <f t="shared" si="12"/>
        <v>57014.3556</v>
      </c>
      <c r="I20" s="21">
        <f t="shared" si="12"/>
        <v>71.4804</v>
      </c>
      <c r="J20" s="21">
        <f t="shared" si="12"/>
        <v>1969.6874</v>
      </c>
      <c r="K20" s="21">
        <f t="shared" si="12"/>
        <v>1096.2255</v>
      </c>
      <c r="L20" s="21">
        <f t="shared" si="12"/>
        <v>95.0098</v>
      </c>
      <c r="M20" s="21">
        <f t="shared" si="12"/>
        <v>20889.238000000005</v>
      </c>
      <c r="N20" s="21">
        <f t="shared" si="12"/>
        <v>289.4368</v>
      </c>
      <c r="O20" s="22">
        <f t="shared" si="12"/>
        <v>314568.7972000001</v>
      </c>
    </row>
    <row r="21" spans="2:15" ht="12" customHeight="1">
      <c r="B21" s="36"/>
      <c r="C21" s="40" t="s">
        <v>72</v>
      </c>
      <c r="D21" s="21">
        <f aca="true" t="shared" si="13" ref="D21:O21">SUM(D210,D651,D903,D966,D1029)</f>
        <v>191001.56050000002</v>
      </c>
      <c r="E21" s="21">
        <f t="shared" si="13"/>
        <v>26661.297300000002</v>
      </c>
      <c r="F21" s="21">
        <f t="shared" si="13"/>
        <v>6563.6106</v>
      </c>
      <c r="G21" s="21">
        <f t="shared" si="13"/>
        <v>14397.5834</v>
      </c>
      <c r="H21" s="21">
        <f t="shared" si="13"/>
        <v>100261.8689</v>
      </c>
      <c r="I21" s="21">
        <f t="shared" si="13"/>
        <v>176.4394</v>
      </c>
      <c r="J21" s="21">
        <f t="shared" si="13"/>
        <v>60.6568</v>
      </c>
      <c r="K21" s="21">
        <f t="shared" si="13"/>
        <v>64.9892</v>
      </c>
      <c r="L21" s="21">
        <f t="shared" si="13"/>
        <v>8124.9992</v>
      </c>
      <c r="M21" s="21">
        <f t="shared" si="13"/>
        <v>303015.18359999993</v>
      </c>
      <c r="N21" s="21">
        <f t="shared" si="13"/>
        <v>2049.7226</v>
      </c>
      <c r="O21" s="22">
        <f t="shared" si="13"/>
        <v>652377.9115</v>
      </c>
    </row>
    <row r="22" spans="2:15" ht="12" customHeight="1">
      <c r="B22" s="36"/>
      <c r="C22" s="40" t="s">
        <v>58</v>
      </c>
      <c r="D22" s="21">
        <f aca="true" t="shared" si="14" ref="D22:O22">SUM(D211,D652,D904,D967,D1030)</f>
        <v>287306.7806</v>
      </c>
      <c r="E22" s="21">
        <f t="shared" si="14"/>
        <v>45652.78329999999</v>
      </c>
      <c r="F22" s="21">
        <f t="shared" si="14"/>
        <v>41093.446899999995</v>
      </c>
      <c r="G22" s="21">
        <f t="shared" si="14"/>
        <v>193272.635</v>
      </c>
      <c r="H22" s="21">
        <f t="shared" si="14"/>
        <v>46671.0107</v>
      </c>
      <c r="I22" s="21">
        <f t="shared" si="14"/>
        <v>1512.7396</v>
      </c>
      <c r="J22" s="21">
        <f t="shared" si="14"/>
        <v>3535.3183999999997</v>
      </c>
      <c r="K22" s="21">
        <f t="shared" si="14"/>
        <v>263.5091</v>
      </c>
      <c r="L22" s="21">
        <f t="shared" si="14"/>
        <v>449758.4217</v>
      </c>
      <c r="M22" s="21">
        <f t="shared" si="14"/>
        <v>65001.1273</v>
      </c>
      <c r="N22" s="21">
        <f t="shared" si="14"/>
        <v>6216.324399999999</v>
      </c>
      <c r="O22" s="22">
        <f t="shared" si="14"/>
        <v>1140284.0970000003</v>
      </c>
    </row>
    <row r="23" spans="2:15" ht="12" customHeight="1">
      <c r="B23" s="36"/>
      <c r="C23" s="40" t="s">
        <v>98</v>
      </c>
      <c r="D23" s="21">
        <f aca="true" t="shared" si="15" ref="D23:O23">SUM(D212,D653,D905,D968,D1031)</f>
        <v>13986.1914</v>
      </c>
      <c r="E23" s="21">
        <f t="shared" si="15"/>
        <v>2266.9942</v>
      </c>
      <c r="F23" s="21">
        <f t="shared" si="15"/>
        <v>4448.1462</v>
      </c>
      <c r="G23" s="21">
        <f t="shared" si="15"/>
        <v>3891.0492</v>
      </c>
      <c r="H23" s="21">
        <f t="shared" si="15"/>
        <v>4190.5891</v>
      </c>
      <c r="I23" s="21">
        <f t="shared" si="15"/>
        <v>38.5468</v>
      </c>
      <c r="J23" s="21">
        <f t="shared" si="15"/>
        <v>23076.9631</v>
      </c>
      <c r="K23" s="21">
        <f t="shared" si="15"/>
        <v>0</v>
      </c>
      <c r="L23" s="21">
        <f t="shared" si="15"/>
        <v>1.6708</v>
      </c>
      <c r="M23" s="21">
        <f t="shared" si="15"/>
        <v>7297.381600000001</v>
      </c>
      <c r="N23" s="21">
        <f t="shared" si="15"/>
        <v>118.74889999999999</v>
      </c>
      <c r="O23" s="22">
        <f t="shared" si="15"/>
        <v>59316.2813</v>
      </c>
    </row>
    <row r="24" spans="2:15" ht="12" customHeight="1">
      <c r="B24" s="36"/>
      <c r="C24" s="40" t="s">
        <v>40</v>
      </c>
      <c r="D24" s="21">
        <f aca="true" t="shared" si="16" ref="D24:O24">SUM(D213,D654,D906,D969,D1032)</f>
        <v>271503.54600000003</v>
      </c>
      <c r="E24" s="21">
        <f t="shared" si="16"/>
        <v>34317.2404</v>
      </c>
      <c r="F24" s="21">
        <f t="shared" si="16"/>
        <v>6802.5006</v>
      </c>
      <c r="G24" s="21">
        <f t="shared" si="16"/>
        <v>106747.5109</v>
      </c>
      <c r="H24" s="21">
        <f t="shared" si="16"/>
        <v>28115.801099999997</v>
      </c>
      <c r="I24" s="21">
        <f t="shared" si="16"/>
        <v>98.13879999999999</v>
      </c>
      <c r="J24" s="21">
        <f t="shared" si="16"/>
        <v>6659.531500000001</v>
      </c>
      <c r="K24" s="21">
        <f t="shared" si="16"/>
        <v>94.0837</v>
      </c>
      <c r="L24" s="21">
        <f t="shared" si="16"/>
        <v>955.0785</v>
      </c>
      <c r="M24" s="21">
        <f t="shared" si="16"/>
        <v>34502.571</v>
      </c>
      <c r="N24" s="21">
        <f t="shared" si="16"/>
        <v>2640.4586</v>
      </c>
      <c r="O24" s="22">
        <f t="shared" si="16"/>
        <v>492436.4610999999</v>
      </c>
    </row>
    <row r="25" spans="2:15" ht="12" customHeight="1">
      <c r="B25" s="36"/>
      <c r="C25" s="40" t="s">
        <v>41</v>
      </c>
      <c r="D25" s="21">
        <f aca="true" t="shared" si="17" ref="D25:O25">SUM(D214,D655,D907,D970,D1033)</f>
        <v>46454.374</v>
      </c>
      <c r="E25" s="21">
        <f t="shared" si="17"/>
        <v>59456.6068</v>
      </c>
      <c r="F25" s="21">
        <f t="shared" si="17"/>
        <v>16464.152299999998</v>
      </c>
      <c r="G25" s="21">
        <f t="shared" si="17"/>
        <v>8690.384999999998</v>
      </c>
      <c r="H25" s="21">
        <f t="shared" si="17"/>
        <v>4787.1901</v>
      </c>
      <c r="I25" s="21">
        <f t="shared" si="17"/>
        <v>0</v>
      </c>
      <c r="J25" s="21">
        <f t="shared" si="17"/>
        <v>1110.7647</v>
      </c>
      <c r="K25" s="21">
        <f t="shared" si="17"/>
        <v>24.2078</v>
      </c>
      <c r="L25" s="21">
        <f t="shared" si="17"/>
        <v>46.4905</v>
      </c>
      <c r="M25" s="21">
        <f t="shared" si="17"/>
        <v>3733.2668000000003</v>
      </c>
      <c r="N25" s="21">
        <f t="shared" si="17"/>
        <v>1289.7843</v>
      </c>
      <c r="O25" s="22">
        <f t="shared" si="17"/>
        <v>142057.2223</v>
      </c>
    </row>
    <row r="26" spans="2:15" ht="12" customHeight="1">
      <c r="B26" s="36" t="s">
        <v>73</v>
      </c>
      <c r="C26" s="40" t="s">
        <v>95</v>
      </c>
      <c r="D26" s="21">
        <f aca="true" t="shared" si="18" ref="D26:O26">SUM(D215,D656,D908,D971,D1034)</f>
        <v>4092.5346999999997</v>
      </c>
      <c r="E26" s="21">
        <f t="shared" si="18"/>
        <v>2490.2796</v>
      </c>
      <c r="F26" s="21">
        <f t="shared" si="18"/>
        <v>2036.8898</v>
      </c>
      <c r="G26" s="21">
        <f t="shared" si="18"/>
        <v>4455.511699999999</v>
      </c>
      <c r="H26" s="21">
        <f t="shared" si="18"/>
        <v>10366.8296</v>
      </c>
      <c r="I26" s="21">
        <f t="shared" si="18"/>
        <v>0</v>
      </c>
      <c r="J26" s="21">
        <f t="shared" si="18"/>
        <v>0</v>
      </c>
      <c r="K26" s="21">
        <f t="shared" si="18"/>
        <v>0</v>
      </c>
      <c r="L26" s="21">
        <f t="shared" si="18"/>
        <v>1920.048</v>
      </c>
      <c r="M26" s="21">
        <f t="shared" si="18"/>
        <v>1768.4799</v>
      </c>
      <c r="N26" s="21">
        <f t="shared" si="18"/>
        <v>0</v>
      </c>
      <c r="O26" s="22">
        <f t="shared" si="18"/>
        <v>27130.573299999996</v>
      </c>
    </row>
    <row r="27" spans="2:15" ht="12" customHeight="1">
      <c r="B27" s="36"/>
      <c r="C27" s="40" t="s">
        <v>42</v>
      </c>
      <c r="D27" s="21">
        <f aca="true" t="shared" si="19" ref="D27:O27">SUM(D216,D657,D909,D972,D1035)</f>
        <v>203034.8867</v>
      </c>
      <c r="E27" s="21">
        <f t="shared" si="19"/>
        <v>13147.618800000002</v>
      </c>
      <c r="F27" s="21">
        <f t="shared" si="19"/>
        <v>11815.104500000001</v>
      </c>
      <c r="G27" s="21">
        <f t="shared" si="19"/>
        <v>38180.079300000005</v>
      </c>
      <c r="H27" s="21">
        <f t="shared" si="19"/>
        <v>22530.5296</v>
      </c>
      <c r="I27" s="21">
        <f t="shared" si="19"/>
        <v>0</v>
      </c>
      <c r="J27" s="21">
        <f t="shared" si="19"/>
        <v>220924.02</v>
      </c>
      <c r="K27" s="21">
        <f t="shared" si="19"/>
        <v>92.8228</v>
      </c>
      <c r="L27" s="21">
        <f t="shared" si="19"/>
        <v>373.36960000000005</v>
      </c>
      <c r="M27" s="21">
        <f t="shared" si="19"/>
        <v>46471.3776</v>
      </c>
      <c r="N27" s="21">
        <f t="shared" si="19"/>
        <v>4473.9102</v>
      </c>
      <c r="O27" s="22">
        <f t="shared" si="19"/>
        <v>561043.7191</v>
      </c>
    </row>
    <row r="28" spans="2:15" ht="12" customHeight="1">
      <c r="B28" s="36"/>
      <c r="C28" s="40" t="s">
        <v>59</v>
      </c>
      <c r="D28" s="21">
        <f aca="true" t="shared" si="20" ref="D28:O28">SUM(D217,D658,D910,D973,D1036)</f>
        <v>242778.5974</v>
      </c>
      <c r="E28" s="21">
        <f t="shared" si="20"/>
        <v>17787.747499999998</v>
      </c>
      <c r="F28" s="21">
        <f t="shared" si="20"/>
        <v>3547.3388</v>
      </c>
      <c r="G28" s="21">
        <f t="shared" si="20"/>
        <v>42392.3462</v>
      </c>
      <c r="H28" s="21">
        <f t="shared" si="20"/>
        <v>435.745</v>
      </c>
      <c r="I28" s="21">
        <f t="shared" si="20"/>
        <v>0</v>
      </c>
      <c r="J28" s="21">
        <f t="shared" si="20"/>
        <v>6413.4726</v>
      </c>
      <c r="K28" s="21">
        <f t="shared" si="20"/>
        <v>53.8533</v>
      </c>
      <c r="L28" s="21">
        <f t="shared" si="20"/>
        <v>6.9577</v>
      </c>
      <c r="M28" s="21">
        <f t="shared" si="20"/>
        <v>12415.932</v>
      </c>
      <c r="N28" s="21">
        <f t="shared" si="20"/>
        <v>1182.0949</v>
      </c>
      <c r="O28" s="22">
        <f t="shared" si="20"/>
        <v>327014.0854</v>
      </c>
    </row>
    <row r="29" spans="2:15" ht="12" customHeight="1">
      <c r="B29" s="36"/>
      <c r="C29" s="40" t="s">
        <v>43</v>
      </c>
      <c r="D29" s="21">
        <f aca="true" t="shared" si="21" ref="D29:O29">SUM(D218,D659,D911,D974,D1037)</f>
        <v>102453.5201</v>
      </c>
      <c r="E29" s="21">
        <f t="shared" si="21"/>
        <v>12186.9874</v>
      </c>
      <c r="F29" s="21">
        <f t="shared" si="21"/>
        <v>1861.5839</v>
      </c>
      <c r="G29" s="21">
        <f t="shared" si="21"/>
        <v>1239.5943000000002</v>
      </c>
      <c r="H29" s="21">
        <f t="shared" si="21"/>
        <v>488.31199999999995</v>
      </c>
      <c r="I29" s="21">
        <f t="shared" si="21"/>
        <v>0</v>
      </c>
      <c r="J29" s="21">
        <f t="shared" si="21"/>
        <v>4779.6512</v>
      </c>
      <c r="K29" s="21">
        <f t="shared" si="21"/>
        <v>35.3759</v>
      </c>
      <c r="L29" s="21">
        <f t="shared" si="21"/>
        <v>91.64</v>
      </c>
      <c r="M29" s="21">
        <f t="shared" si="21"/>
        <v>9175.7362</v>
      </c>
      <c r="N29" s="21">
        <f t="shared" si="21"/>
        <v>1412.8669</v>
      </c>
      <c r="O29" s="22">
        <f t="shared" si="21"/>
        <v>133725.26789999998</v>
      </c>
    </row>
    <row r="30" spans="2:15" ht="12" customHeight="1">
      <c r="B30" s="36"/>
      <c r="C30" s="40" t="s">
        <v>44</v>
      </c>
      <c r="D30" s="21">
        <f aca="true" t="shared" si="22" ref="D30:O30">SUM(D219,D660,D912,D975,D1038)</f>
        <v>303035.9700000001</v>
      </c>
      <c r="E30" s="21">
        <f t="shared" si="22"/>
        <v>14667.774000000003</v>
      </c>
      <c r="F30" s="21">
        <f t="shared" si="22"/>
        <v>5460.343</v>
      </c>
      <c r="G30" s="21">
        <f t="shared" si="22"/>
        <v>128077.26160000001</v>
      </c>
      <c r="H30" s="21">
        <f t="shared" si="22"/>
        <v>33474.1736</v>
      </c>
      <c r="I30" s="21">
        <f t="shared" si="22"/>
        <v>0</v>
      </c>
      <c r="J30" s="21">
        <f t="shared" si="22"/>
        <v>51134.39299999999</v>
      </c>
      <c r="K30" s="21">
        <f t="shared" si="22"/>
        <v>90.6625</v>
      </c>
      <c r="L30" s="21">
        <f t="shared" si="22"/>
        <v>23840.5184</v>
      </c>
      <c r="M30" s="21">
        <f t="shared" si="22"/>
        <v>18536.874600000003</v>
      </c>
      <c r="N30" s="21">
        <f t="shared" si="22"/>
        <v>797.4897000000001</v>
      </c>
      <c r="O30" s="22">
        <f t="shared" si="22"/>
        <v>579115.4603999999</v>
      </c>
    </row>
    <row r="31" spans="2:15" ht="12" customHeight="1">
      <c r="B31" s="36"/>
      <c r="C31" s="40" t="s">
        <v>74</v>
      </c>
      <c r="D31" s="21">
        <f aca="true" t="shared" si="23" ref="D31:O31">SUM(D220,D661,D913,D976,D1039)</f>
        <v>110215.79329999999</v>
      </c>
      <c r="E31" s="21">
        <f t="shared" si="23"/>
        <v>11092.701699999998</v>
      </c>
      <c r="F31" s="21">
        <f t="shared" si="23"/>
        <v>6790.3714</v>
      </c>
      <c r="G31" s="21">
        <f t="shared" si="23"/>
        <v>16921.1481</v>
      </c>
      <c r="H31" s="21">
        <f t="shared" si="23"/>
        <v>6278.769799999999</v>
      </c>
      <c r="I31" s="21">
        <f t="shared" si="23"/>
        <v>0</v>
      </c>
      <c r="J31" s="21">
        <f t="shared" si="23"/>
        <v>8478.2591</v>
      </c>
      <c r="K31" s="21">
        <f t="shared" si="23"/>
        <v>44.3946</v>
      </c>
      <c r="L31" s="21">
        <f t="shared" si="23"/>
        <v>9.7541</v>
      </c>
      <c r="M31" s="21">
        <f t="shared" si="23"/>
        <v>102418.24810000003</v>
      </c>
      <c r="N31" s="21">
        <f t="shared" si="23"/>
        <v>3267.8151</v>
      </c>
      <c r="O31" s="22">
        <f t="shared" si="23"/>
        <v>265517.25529999996</v>
      </c>
    </row>
    <row r="32" spans="2:15" ht="12" customHeight="1">
      <c r="B32" s="36" t="s">
        <v>75</v>
      </c>
      <c r="C32" s="40" t="s">
        <v>76</v>
      </c>
      <c r="D32" s="21">
        <f aca="true" t="shared" si="24" ref="D32:O32">SUM(D221,D662,D914,D977,D1040)</f>
        <v>347706.5551</v>
      </c>
      <c r="E32" s="21">
        <f t="shared" si="24"/>
        <v>4341.176100000001</v>
      </c>
      <c r="F32" s="21">
        <f t="shared" si="24"/>
        <v>2695.5771000000004</v>
      </c>
      <c r="G32" s="21">
        <f t="shared" si="24"/>
        <v>35505.05929999999</v>
      </c>
      <c r="H32" s="21">
        <f t="shared" si="24"/>
        <v>9090.3272</v>
      </c>
      <c r="I32" s="21">
        <f t="shared" si="24"/>
        <v>0</v>
      </c>
      <c r="J32" s="21">
        <f t="shared" si="24"/>
        <v>2550.2027</v>
      </c>
      <c r="K32" s="21">
        <f t="shared" si="24"/>
        <v>42.6593</v>
      </c>
      <c r="L32" s="21">
        <f t="shared" si="24"/>
        <v>133.7557</v>
      </c>
      <c r="M32" s="21">
        <f t="shared" si="24"/>
        <v>26524.748700000004</v>
      </c>
      <c r="N32" s="21">
        <f t="shared" si="24"/>
        <v>6560.6717</v>
      </c>
      <c r="O32" s="22">
        <f t="shared" si="24"/>
        <v>435150.73289999994</v>
      </c>
    </row>
    <row r="33" spans="2:15" ht="12" customHeight="1">
      <c r="B33" s="36"/>
      <c r="C33" s="40" t="s">
        <v>77</v>
      </c>
      <c r="D33" s="21">
        <f aca="true" t="shared" si="25" ref="D33:O33">SUM(D222,D663,D915,D978,D1041)</f>
        <v>73627.75850000003</v>
      </c>
      <c r="E33" s="21">
        <f t="shared" si="25"/>
        <v>12073.3137</v>
      </c>
      <c r="F33" s="21">
        <f t="shared" si="25"/>
        <v>1271.2074</v>
      </c>
      <c r="G33" s="21">
        <f t="shared" si="25"/>
        <v>32725.2928</v>
      </c>
      <c r="H33" s="21">
        <f t="shared" si="25"/>
        <v>13346.0057</v>
      </c>
      <c r="I33" s="21">
        <f t="shared" si="25"/>
        <v>0</v>
      </c>
      <c r="J33" s="21">
        <f t="shared" si="25"/>
        <v>4783.2067</v>
      </c>
      <c r="K33" s="21">
        <f t="shared" si="25"/>
        <v>18.321</v>
      </c>
      <c r="L33" s="21">
        <f t="shared" si="25"/>
        <v>1870.6867</v>
      </c>
      <c r="M33" s="21">
        <f t="shared" si="25"/>
        <v>97674.9484</v>
      </c>
      <c r="N33" s="21">
        <f t="shared" si="25"/>
        <v>2766.2584</v>
      </c>
      <c r="O33" s="22">
        <f t="shared" si="25"/>
        <v>240156.9993</v>
      </c>
    </row>
    <row r="34" spans="2:15" ht="12" customHeight="1">
      <c r="B34" s="36"/>
      <c r="C34" s="40" t="s">
        <v>78</v>
      </c>
      <c r="D34" s="21">
        <f aca="true" t="shared" si="26" ref="D34:O34">SUM(D223,D664,D916,D979,D1042)</f>
        <v>207329.56870000003</v>
      </c>
      <c r="E34" s="21">
        <f t="shared" si="26"/>
        <v>9897.6802</v>
      </c>
      <c r="F34" s="21">
        <f t="shared" si="26"/>
        <v>885.1832</v>
      </c>
      <c r="G34" s="21">
        <f t="shared" si="26"/>
        <v>5488.7952000000005</v>
      </c>
      <c r="H34" s="21">
        <f t="shared" si="26"/>
        <v>280.0007</v>
      </c>
      <c r="I34" s="21">
        <f t="shared" si="26"/>
        <v>9.1132</v>
      </c>
      <c r="J34" s="21">
        <f t="shared" si="26"/>
        <v>65.25359999999999</v>
      </c>
      <c r="K34" s="21">
        <f t="shared" si="26"/>
        <v>55.8135</v>
      </c>
      <c r="L34" s="21">
        <f t="shared" si="26"/>
        <v>23.0422</v>
      </c>
      <c r="M34" s="21">
        <f t="shared" si="26"/>
        <v>2762.4375999999997</v>
      </c>
      <c r="N34" s="21">
        <f t="shared" si="26"/>
        <v>39906.35070000001</v>
      </c>
      <c r="O34" s="22">
        <f t="shared" si="26"/>
        <v>266703.2388</v>
      </c>
    </row>
    <row r="35" spans="2:15" ht="12" customHeight="1">
      <c r="B35" s="36"/>
      <c r="C35" s="40" t="s">
        <v>45</v>
      </c>
      <c r="D35" s="21">
        <f aca="true" t="shared" si="27" ref="D35:O35">SUM(D224,D665,D917,D980,D1043)</f>
        <v>249371.59939999998</v>
      </c>
      <c r="E35" s="21">
        <f t="shared" si="27"/>
        <v>26820.222899999997</v>
      </c>
      <c r="F35" s="21">
        <f t="shared" si="27"/>
        <v>8907.2955</v>
      </c>
      <c r="G35" s="21">
        <f t="shared" si="27"/>
        <v>85819.0505</v>
      </c>
      <c r="H35" s="21">
        <f t="shared" si="27"/>
        <v>42983.008799999996</v>
      </c>
      <c r="I35" s="21">
        <f t="shared" si="27"/>
        <v>52.17</v>
      </c>
      <c r="J35" s="21">
        <f t="shared" si="27"/>
        <v>8440.5556</v>
      </c>
      <c r="K35" s="21">
        <f t="shared" si="27"/>
        <v>45.6922</v>
      </c>
      <c r="L35" s="21">
        <f t="shared" si="27"/>
        <v>5206.4363</v>
      </c>
      <c r="M35" s="21">
        <f t="shared" si="27"/>
        <v>33253.133400000006</v>
      </c>
      <c r="N35" s="21">
        <f t="shared" si="27"/>
        <v>5670.6071</v>
      </c>
      <c r="O35" s="22">
        <f t="shared" si="27"/>
        <v>466569.7717</v>
      </c>
    </row>
    <row r="36" spans="2:15" ht="12" customHeight="1">
      <c r="B36" s="36"/>
      <c r="C36" s="40" t="s">
        <v>79</v>
      </c>
      <c r="D36" s="21">
        <f aca="true" t="shared" si="28" ref="D36:O36">SUM(D225,D666,D918,D981,D1044)</f>
        <v>34136.7531</v>
      </c>
      <c r="E36" s="21">
        <f t="shared" si="28"/>
        <v>6841.901999999999</v>
      </c>
      <c r="F36" s="21">
        <f t="shared" si="28"/>
        <v>6950.587999999999</v>
      </c>
      <c r="G36" s="21">
        <f t="shared" si="28"/>
        <v>5037.864100000001</v>
      </c>
      <c r="H36" s="21">
        <f t="shared" si="28"/>
        <v>11464.5258</v>
      </c>
      <c r="I36" s="21">
        <f t="shared" si="28"/>
        <v>0</v>
      </c>
      <c r="J36" s="21">
        <f t="shared" si="28"/>
        <v>1308.5558</v>
      </c>
      <c r="K36" s="21">
        <f t="shared" si="28"/>
        <v>23.2455</v>
      </c>
      <c r="L36" s="21">
        <f t="shared" si="28"/>
        <v>206.995</v>
      </c>
      <c r="M36" s="21">
        <f t="shared" si="28"/>
        <v>10267.029900000001</v>
      </c>
      <c r="N36" s="21">
        <f t="shared" si="28"/>
        <v>1734.6779000000001</v>
      </c>
      <c r="O36" s="22">
        <f t="shared" si="28"/>
        <v>77972.13709999999</v>
      </c>
    </row>
    <row r="37" spans="2:15" ht="12" customHeight="1">
      <c r="B37" s="36"/>
      <c r="C37" s="40" t="s">
        <v>46</v>
      </c>
      <c r="D37" s="21">
        <f aca="true" t="shared" si="29" ref="D37:O37">SUM(D226,D667,D919,D982,D1045)</f>
        <v>155841.83039999998</v>
      </c>
      <c r="E37" s="21">
        <f t="shared" si="29"/>
        <v>16936.1062</v>
      </c>
      <c r="F37" s="21">
        <f t="shared" si="29"/>
        <v>1151.9514000000001</v>
      </c>
      <c r="G37" s="21">
        <f t="shared" si="29"/>
        <v>13488.2852</v>
      </c>
      <c r="H37" s="21">
        <f t="shared" si="29"/>
        <v>11533.1461</v>
      </c>
      <c r="I37" s="21">
        <f t="shared" si="29"/>
        <v>0</v>
      </c>
      <c r="J37" s="21">
        <f t="shared" si="29"/>
        <v>673.1592</v>
      </c>
      <c r="K37" s="21">
        <f t="shared" si="29"/>
        <v>475.67409999999995</v>
      </c>
      <c r="L37" s="21">
        <f t="shared" si="29"/>
        <v>1560.0599</v>
      </c>
      <c r="M37" s="21">
        <f t="shared" si="29"/>
        <v>30262.061899999997</v>
      </c>
      <c r="N37" s="21">
        <f t="shared" si="29"/>
        <v>6885.300399999999</v>
      </c>
      <c r="O37" s="22">
        <f t="shared" si="29"/>
        <v>238807.57479999997</v>
      </c>
    </row>
    <row r="38" spans="2:15" ht="12" customHeight="1">
      <c r="B38" s="36"/>
      <c r="C38" s="41" t="s">
        <v>60</v>
      </c>
      <c r="D38" s="21">
        <f aca="true" t="shared" si="30" ref="D38:O38">SUM(D227,D668,D920,D983,D1046)</f>
        <v>65696.54299999999</v>
      </c>
      <c r="E38" s="21">
        <f t="shared" si="30"/>
        <v>7234.1597</v>
      </c>
      <c r="F38" s="21">
        <f t="shared" si="30"/>
        <v>7205.835399999999</v>
      </c>
      <c r="G38" s="21">
        <f t="shared" si="30"/>
        <v>128440.1129</v>
      </c>
      <c r="H38" s="21">
        <f t="shared" si="30"/>
        <v>93336.45370000001</v>
      </c>
      <c r="I38" s="21">
        <f t="shared" si="30"/>
        <v>74.2903</v>
      </c>
      <c r="J38" s="21">
        <f t="shared" si="30"/>
        <v>12446.7284</v>
      </c>
      <c r="K38" s="21">
        <f t="shared" si="30"/>
        <v>92.3026</v>
      </c>
      <c r="L38" s="21">
        <f t="shared" si="30"/>
        <v>4039.1116</v>
      </c>
      <c r="M38" s="21">
        <f t="shared" si="30"/>
        <v>60255.071200000006</v>
      </c>
      <c r="N38" s="21">
        <f t="shared" si="30"/>
        <v>822.9085</v>
      </c>
      <c r="O38" s="22">
        <f t="shared" si="30"/>
        <v>379643.5173</v>
      </c>
    </row>
    <row r="39" spans="2:15" ht="12" customHeight="1">
      <c r="B39" s="38"/>
      <c r="C39" s="42" t="s">
        <v>69</v>
      </c>
      <c r="D39" s="23">
        <f aca="true" t="shared" si="31" ref="D39:O39">SUM(D228,D669,D921,D984,D1047)</f>
        <v>3458704.1990000005</v>
      </c>
      <c r="E39" s="23">
        <f t="shared" si="31"/>
        <v>542245.0378999998</v>
      </c>
      <c r="F39" s="23">
        <f t="shared" si="31"/>
        <v>289214.3255999999</v>
      </c>
      <c r="G39" s="23">
        <f t="shared" si="31"/>
        <v>1337799.7286000003</v>
      </c>
      <c r="H39" s="23">
        <f t="shared" si="31"/>
        <v>1138032.1328000003</v>
      </c>
      <c r="I39" s="23">
        <f t="shared" si="31"/>
        <v>33214.3335</v>
      </c>
      <c r="J39" s="23">
        <f t="shared" si="31"/>
        <v>398119.6145</v>
      </c>
      <c r="K39" s="23">
        <f t="shared" si="31"/>
        <v>5482.416300000001</v>
      </c>
      <c r="L39" s="23">
        <f t="shared" si="31"/>
        <v>776378.1587000001</v>
      </c>
      <c r="M39" s="23">
        <f t="shared" si="31"/>
        <v>1189445.5851999999</v>
      </c>
      <c r="N39" s="23">
        <f t="shared" si="31"/>
        <v>91460.03119999998</v>
      </c>
      <c r="O39" s="24">
        <f t="shared" si="31"/>
        <v>9260095.5633</v>
      </c>
    </row>
    <row r="40" spans="2:15" ht="12" customHeight="1">
      <c r="B40" s="34"/>
      <c r="C40" s="43" t="s">
        <v>47</v>
      </c>
      <c r="D40" s="21">
        <f aca="true" t="shared" si="32" ref="D40:O40">SUM(D229,D670,D922,D985,D1048)</f>
        <v>7395.948399999999</v>
      </c>
      <c r="E40" s="21">
        <f t="shared" si="32"/>
        <v>134.1915</v>
      </c>
      <c r="F40" s="21">
        <f t="shared" si="32"/>
        <v>532.5295</v>
      </c>
      <c r="G40" s="21">
        <f t="shared" si="32"/>
        <v>4039.9753</v>
      </c>
      <c r="H40" s="21">
        <f t="shared" si="32"/>
        <v>4828.9542</v>
      </c>
      <c r="I40" s="21">
        <f t="shared" si="32"/>
        <v>0</v>
      </c>
      <c r="J40" s="21">
        <f t="shared" si="32"/>
        <v>1214.9940000000001</v>
      </c>
      <c r="K40" s="21">
        <f t="shared" si="32"/>
        <v>0</v>
      </c>
      <c r="L40" s="21">
        <f t="shared" si="32"/>
        <v>1015.6827</v>
      </c>
      <c r="M40" s="21">
        <f t="shared" si="32"/>
        <v>21525.7811</v>
      </c>
      <c r="N40" s="21">
        <f t="shared" si="32"/>
        <v>16.9218</v>
      </c>
      <c r="O40" s="22">
        <f t="shared" si="32"/>
        <v>40704.978500000005</v>
      </c>
    </row>
    <row r="41" spans="2:15" ht="12" customHeight="1">
      <c r="B41" s="36"/>
      <c r="C41" s="40" t="s">
        <v>48</v>
      </c>
      <c r="D41" s="21">
        <f aca="true" t="shared" si="33" ref="D41:O41">SUM(D230,D671,D923,D986,D1049)</f>
        <v>12544.008600000003</v>
      </c>
      <c r="E41" s="21">
        <f t="shared" si="33"/>
        <v>1046.9002</v>
      </c>
      <c r="F41" s="21">
        <f t="shared" si="33"/>
        <v>1339.91</v>
      </c>
      <c r="G41" s="21">
        <f t="shared" si="33"/>
        <v>5102.2535</v>
      </c>
      <c r="H41" s="21">
        <f t="shared" si="33"/>
        <v>44038.8866</v>
      </c>
      <c r="I41" s="21">
        <f t="shared" si="33"/>
        <v>0</v>
      </c>
      <c r="J41" s="21">
        <f t="shared" si="33"/>
        <v>0</v>
      </c>
      <c r="K41" s="21">
        <f t="shared" si="33"/>
        <v>0</v>
      </c>
      <c r="L41" s="21">
        <f t="shared" si="33"/>
        <v>46.2993</v>
      </c>
      <c r="M41" s="21">
        <f t="shared" si="33"/>
        <v>4768.6482000000005</v>
      </c>
      <c r="N41" s="21">
        <f t="shared" si="33"/>
        <v>408.9941</v>
      </c>
      <c r="O41" s="22">
        <f t="shared" si="33"/>
        <v>69295.9005</v>
      </c>
    </row>
    <row r="42" spans="2:15" ht="12" customHeight="1">
      <c r="B42" s="36"/>
      <c r="C42" s="40" t="s">
        <v>49</v>
      </c>
      <c r="D42" s="21">
        <f aca="true" t="shared" si="34" ref="D42:O42">SUM(D231,D672,D924,D987,D1050)</f>
        <v>21153.7885</v>
      </c>
      <c r="E42" s="21">
        <f t="shared" si="34"/>
        <v>17805.505</v>
      </c>
      <c r="F42" s="21">
        <f t="shared" si="34"/>
        <v>1527.2658</v>
      </c>
      <c r="G42" s="21">
        <f t="shared" si="34"/>
        <v>47410.4071</v>
      </c>
      <c r="H42" s="21">
        <f t="shared" si="34"/>
        <v>383910.4802</v>
      </c>
      <c r="I42" s="21">
        <f t="shared" si="34"/>
        <v>197.9021</v>
      </c>
      <c r="J42" s="21">
        <f t="shared" si="34"/>
        <v>95.1106</v>
      </c>
      <c r="K42" s="21">
        <f t="shared" si="34"/>
        <v>0</v>
      </c>
      <c r="L42" s="21">
        <f t="shared" si="34"/>
        <v>13074.9465</v>
      </c>
      <c r="M42" s="21">
        <f t="shared" si="34"/>
        <v>48526.2034</v>
      </c>
      <c r="N42" s="21">
        <f t="shared" si="34"/>
        <v>593.2228</v>
      </c>
      <c r="O42" s="22">
        <f t="shared" si="34"/>
        <v>534294.8319999999</v>
      </c>
    </row>
    <row r="43" spans="2:15" ht="12" customHeight="1">
      <c r="B43" s="36" t="s">
        <v>80</v>
      </c>
      <c r="C43" s="40" t="s">
        <v>81</v>
      </c>
      <c r="D43" s="21">
        <f aca="true" t="shared" si="35" ref="D43:O43">SUM(D232,D673,D925,D988,D1051)</f>
        <v>81058.52970000001</v>
      </c>
      <c r="E43" s="21">
        <f t="shared" si="35"/>
        <v>13737.5951</v>
      </c>
      <c r="F43" s="21">
        <f t="shared" si="35"/>
        <v>26470.2269</v>
      </c>
      <c r="G43" s="21">
        <f t="shared" si="35"/>
        <v>56735.394</v>
      </c>
      <c r="H43" s="21">
        <f t="shared" si="35"/>
        <v>336223.98410000006</v>
      </c>
      <c r="I43" s="21">
        <f t="shared" si="35"/>
        <v>29161.4556</v>
      </c>
      <c r="J43" s="21">
        <f t="shared" si="35"/>
        <v>0</v>
      </c>
      <c r="K43" s="21">
        <f t="shared" si="35"/>
        <v>0</v>
      </c>
      <c r="L43" s="21">
        <f t="shared" si="35"/>
        <v>73308.5468</v>
      </c>
      <c r="M43" s="21">
        <f t="shared" si="35"/>
        <v>296734.23350000003</v>
      </c>
      <c r="N43" s="21">
        <f t="shared" si="35"/>
        <v>114.3313</v>
      </c>
      <c r="O43" s="22">
        <f t="shared" si="35"/>
        <v>913544.297</v>
      </c>
    </row>
    <row r="44" spans="2:15" ht="12" customHeight="1">
      <c r="B44" s="36"/>
      <c r="C44" s="40" t="s">
        <v>50</v>
      </c>
      <c r="D44" s="21">
        <f aca="true" t="shared" si="36" ref="D44:O44">SUM(D233,D674,D926,D989,D1052)</f>
        <v>33180.8094</v>
      </c>
      <c r="E44" s="21">
        <f t="shared" si="36"/>
        <v>198491.6933</v>
      </c>
      <c r="F44" s="21">
        <f t="shared" si="36"/>
        <v>29419.380299999997</v>
      </c>
      <c r="G44" s="21">
        <f t="shared" si="36"/>
        <v>133585.8398</v>
      </c>
      <c r="H44" s="21">
        <f t="shared" si="36"/>
        <v>808815.9582</v>
      </c>
      <c r="I44" s="21">
        <f t="shared" si="36"/>
        <v>604.7714000000001</v>
      </c>
      <c r="J44" s="21">
        <f t="shared" si="36"/>
        <v>0</v>
      </c>
      <c r="K44" s="21">
        <f t="shared" si="36"/>
        <v>0</v>
      </c>
      <c r="L44" s="21">
        <f t="shared" si="36"/>
        <v>298529.48819999996</v>
      </c>
      <c r="M44" s="21">
        <f t="shared" si="36"/>
        <v>235298.7542</v>
      </c>
      <c r="N44" s="21">
        <f t="shared" si="36"/>
        <v>0</v>
      </c>
      <c r="O44" s="22">
        <f t="shared" si="36"/>
        <v>1737926.6948</v>
      </c>
    </row>
    <row r="45" spans="2:15" ht="12" customHeight="1">
      <c r="B45" s="36"/>
      <c r="C45" s="40" t="s">
        <v>51</v>
      </c>
      <c r="D45" s="21">
        <f aca="true" t="shared" si="37" ref="D45:O45">SUM(D234,D675,D927,D990,D1053)</f>
        <v>144257.4415</v>
      </c>
      <c r="E45" s="21">
        <f t="shared" si="37"/>
        <v>29200.009</v>
      </c>
      <c r="F45" s="21">
        <f t="shared" si="37"/>
        <v>87488.6524</v>
      </c>
      <c r="G45" s="21">
        <f t="shared" si="37"/>
        <v>183136.1844</v>
      </c>
      <c r="H45" s="21">
        <f t="shared" si="37"/>
        <v>153608.2414</v>
      </c>
      <c r="I45" s="21">
        <f t="shared" si="37"/>
        <v>0</v>
      </c>
      <c r="J45" s="21">
        <f t="shared" si="37"/>
        <v>1221207.9549999998</v>
      </c>
      <c r="K45" s="21">
        <f t="shared" si="37"/>
        <v>796.3158</v>
      </c>
      <c r="L45" s="21">
        <f t="shared" si="37"/>
        <v>19208.3959</v>
      </c>
      <c r="M45" s="21">
        <f t="shared" si="37"/>
        <v>138236.9579</v>
      </c>
      <c r="N45" s="21">
        <f t="shared" si="37"/>
        <v>170.2175</v>
      </c>
      <c r="O45" s="22">
        <f t="shared" si="37"/>
        <v>1977310.3708</v>
      </c>
    </row>
    <row r="46" spans="2:15" ht="12" customHeight="1">
      <c r="B46" s="36"/>
      <c r="C46" s="40" t="s">
        <v>52</v>
      </c>
      <c r="D46" s="21">
        <f aca="true" t="shared" si="38" ref="D46:O46">SUM(D235,D676,D928,D991,D1054)</f>
        <v>398578.11140000005</v>
      </c>
      <c r="E46" s="21">
        <f t="shared" si="38"/>
        <v>20025.4387</v>
      </c>
      <c r="F46" s="21">
        <f t="shared" si="38"/>
        <v>33839.16189999999</v>
      </c>
      <c r="G46" s="21">
        <f t="shared" si="38"/>
        <v>37434.162500000006</v>
      </c>
      <c r="H46" s="21">
        <f t="shared" si="38"/>
        <v>120001.57389999999</v>
      </c>
      <c r="I46" s="21">
        <f t="shared" si="38"/>
        <v>1.0888</v>
      </c>
      <c r="J46" s="21">
        <f t="shared" si="38"/>
        <v>19644.1548</v>
      </c>
      <c r="K46" s="21">
        <f t="shared" si="38"/>
        <v>3.1726</v>
      </c>
      <c r="L46" s="21">
        <f t="shared" si="38"/>
        <v>6698.6838</v>
      </c>
      <c r="M46" s="21">
        <f t="shared" si="38"/>
        <v>193378.20099999997</v>
      </c>
      <c r="N46" s="21">
        <f t="shared" si="38"/>
        <v>2889.3183</v>
      </c>
      <c r="O46" s="22">
        <f t="shared" si="38"/>
        <v>832493.0677</v>
      </c>
    </row>
    <row r="47" spans="2:15" ht="12" customHeight="1">
      <c r="B47" s="36"/>
      <c r="C47" s="40" t="s">
        <v>53</v>
      </c>
      <c r="D47" s="21">
        <f aca="true" t="shared" si="39" ref="D47:O47">SUM(D236,D677,D929,D992,D1055)</f>
        <v>410266.32029999996</v>
      </c>
      <c r="E47" s="21">
        <f t="shared" si="39"/>
        <v>4818.338000000001</v>
      </c>
      <c r="F47" s="21">
        <f t="shared" si="39"/>
        <v>59885.532999999996</v>
      </c>
      <c r="G47" s="21">
        <f t="shared" si="39"/>
        <v>188263.4065</v>
      </c>
      <c r="H47" s="21">
        <f t="shared" si="39"/>
        <v>53599.0991</v>
      </c>
      <c r="I47" s="21">
        <f t="shared" si="39"/>
        <v>0</v>
      </c>
      <c r="J47" s="21">
        <f t="shared" si="39"/>
        <v>47782.8629</v>
      </c>
      <c r="K47" s="21">
        <f t="shared" si="39"/>
        <v>138.1452</v>
      </c>
      <c r="L47" s="21">
        <f t="shared" si="39"/>
        <v>33862.1242</v>
      </c>
      <c r="M47" s="21">
        <f t="shared" si="39"/>
        <v>36923.4205</v>
      </c>
      <c r="N47" s="21">
        <f t="shared" si="39"/>
        <v>0</v>
      </c>
      <c r="O47" s="22">
        <f t="shared" si="39"/>
        <v>835539.2497</v>
      </c>
    </row>
    <row r="48" spans="2:15" ht="12" customHeight="1">
      <c r="B48" s="36" t="s">
        <v>82</v>
      </c>
      <c r="C48" s="40" t="s">
        <v>54</v>
      </c>
      <c r="D48" s="21">
        <f aca="true" t="shared" si="40" ref="D48:O48">SUM(D237,D678,D930,D993,D1056)</f>
        <v>133603.0742</v>
      </c>
      <c r="E48" s="21">
        <f t="shared" si="40"/>
        <v>5089.7126</v>
      </c>
      <c r="F48" s="21">
        <f t="shared" si="40"/>
        <v>15898.455</v>
      </c>
      <c r="G48" s="21">
        <f t="shared" si="40"/>
        <v>17343.1747</v>
      </c>
      <c r="H48" s="21">
        <f t="shared" si="40"/>
        <v>8491.0045</v>
      </c>
      <c r="I48" s="21">
        <f t="shared" si="40"/>
        <v>0</v>
      </c>
      <c r="J48" s="21">
        <f t="shared" si="40"/>
        <v>1767.5960999999998</v>
      </c>
      <c r="K48" s="21">
        <f t="shared" si="40"/>
        <v>2263.9337</v>
      </c>
      <c r="L48" s="21">
        <f t="shared" si="40"/>
        <v>2260.582</v>
      </c>
      <c r="M48" s="21">
        <f t="shared" si="40"/>
        <v>18083.2559</v>
      </c>
      <c r="N48" s="21">
        <f t="shared" si="40"/>
        <v>1225.731</v>
      </c>
      <c r="O48" s="22">
        <f t="shared" si="40"/>
        <v>206026.5197</v>
      </c>
    </row>
    <row r="49" spans="2:15" ht="12" customHeight="1">
      <c r="B49" s="36"/>
      <c r="C49" s="40" t="s">
        <v>61</v>
      </c>
      <c r="D49" s="21">
        <f aca="true" t="shared" si="41" ref="D49:O49">SUM(D238,D679,D931,D994,D1057)</f>
        <v>642293.7684</v>
      </c>
      <c r="E49" s="21">
        <f t="shared" si="41"/>
        <v>119632.00899999999</v>
      </c>
      <c r="F49" s="21">
        <f t="shared" si="41"/>
        <v>162453.3645</v>
      </c>
      <c r="G49" s="21">
        <f t="shared" si="41"/>
        <v>163888.4885</v>
      </c>
      <c r="H49" s="21">
        <f t="shared" si="41"/>
        <v>106506.8345</v>
      </c>
      <c r="I49" s="21">
        <f t="shared" si="41"/>
        <v>0</v>
      </c>
      <c r="J49" s="21">
        <f t="shared" si="41"/>
        <v>41805.2095</v>
      </c>
      <c r="K49" s="21">
        <f t="shared" si="41"/>
        <v>85.0838</v>
      </c>
      <c r="L49" s="21">
        <f t="shared" si="41"/>
        <v>16101.3845</v>
      </c>
      <c r="M49" s="21">
        <f t="shared" si="41"/>
        <v>114581.0492</v>
      </c>
      <c r="N49" s="21">
        <f t="shared" si="41"/>
        <v>10839.2006</v>
      </c>
      <c r="O49" s="22">
        <f t="shared" si="41"/>
        <v>1378186.3924999998</v>
      </c>
    </row>
    <row r="50" spans="2:15" ht="12" customHeight="1">
      <c r="B50" s="36"/>
      <c r="C50" s="40" t="s">
        <v>62</v>
      </c>
      <c r="D50" s="21">
        <f aca="true" t="shared" si="42" ref="D50:O50">SUM(D239,D680,D932,D995,D1058)</f>
        <v>110461.034</v>
      </c>
      <c r="E50" s="21">
        <f t="shared" si="42"/>
        <v>13391.5948</v>
      </c>
      <c r="F50" s="21">
        <f t="shared" si="42"/>
        <v>29076.281899999998</v>
      </c>
      <c r="G50" s="21">
        <f t="shared" si="42"/>
        <v>34160.2049</v>
      </c>
      <c r="H50" s="21">
        <f t="shared" si="42"/>
        <v>657937.1943000001</v>
      </c>
      <c r="I50" s="21">
        <f t="shared" si="42"/>
        <v>516.897</v>
      </c>
      <c r="J50" s="21">
        <f t="shared" si="42"/>
        <v>2962.8011</v>
      </c>
      <c r="K50" s="21">
        <f t="shared" si="42"/>
        <v>257.7676</v>
      </c>
      <c r="L50" s="21">
        <f t="shared" si="42"/>
        <v>414.7894</v>
      </c>
      <c r="M50" s="21">
        <f t="shared" si="42"/>
        <v>62405.7433</v>
      </c>
      <c r="N50" s="21">
        <f t="shared" si="42"/>
        <v>406.49339999999995</v>
      </c>
      <c r="O50" s="22">
        <f t="shared" si="42"/>
        <v>911990.8017000001</v>
      </c>
    </row>
    <row r="51" spans="2:15" ht="12" customHeight="1">
      <c r="B51" s="36"/>
      <c r="C51" s="40" t="s">
        <v>63</v>
      </c>
      <c r="D51" s="21">
        <f aca="true" t="shared" si="43" ref="D51:O51">SUM(D240,D681,D933,D996,D1059)</f>
        <v>703639.6203</v>
      </c>
      <c r="E51" s="21">
        <f t="shared" si="43"/>
        <v>36669.6679</v>
      </c>
      <c r="F51" s="21">
        <f t="shared" si="43"/>
        <v>84652.66319999998</v>
      </c>
      <c r="G51" s="21">
        <f t="shared" si="43"/>
        <v>52097.215</v>
      </c>
      <c r="H51" s="21">
        <f t="shared" si="43"/>
        <v>193067.149</v>
      </c>
      <c r="I51" s="21">
        <f t="shared" si="43"/>
        <v>37.3698</v>
      </c>
      <c r="J51" s="21">
        <f t="shared" si="43"/>
        <v>28698.200200000003</v>
      </c>
      <c r="K51" s="21">
        <f t="shared" si="43"/>
        <v>816.6995</v>
      </c>
      <c r="L51" s="21">
        <f t="shared" si="43"/>
        <v>5465.122600000001</v>
      </c>
      <c r="M51" s="21">
        <f t="shared" si="43"/>
        <v>122421.8904</v>
      </c>
      <c r="N51" s="21">
        <f t="shared" si="43"/>
        <v>724.4033999999999</v>
      </c>
      <c r="O51" s="22">
        <f t="shared" si="43"/>
        <v>1228290.0013</v>
      </c>
    </row>
    <row r="52" spans="2:15" ht="12" customHeight="1">
      <c r="B52" s="36"/>
      <c r="C52" s="40" t="s">
        <v>64</v>
      </c>
      <c r="D52" s="21">
        <f aca="true" t="shared" si="44" ref="D52:O52">SUM(D241,D682,D934,D997,D1060)</f>
        <v>101830.35699999999</v>
      </c>
      <c r="E52" s="21">
        <f t="shared" si="44"/>
        <v>63992.263</v>
      </c>
      <c r="F52" s="21">
        <f t="shared" si="44"/>
        <v>8833.7839</v>
      </c>
      <c r="G52" s="21">
        <f t="shared" si="44"/>
        <v>54816.574199999995</v>
      </c>
      <c r="H52" s="21">
        <f t="shared" si="44"/>
        <v>126478.6198</v>
      </c>
      <c r="I52" s="21">
        <f t="shared" si="44"/>
        <v>0</v>
      </c>
      <c r="J52" s="21">
        <f t="shared" si="44"/>
        <v>179.2464</v>
      </c>
      <c r="K52" s="21">
        <f t="shared" si="44"/>
        <v>0</v>
      </c>
      <c r="L52" s="21">
        <f t="shared" si="44"/>
        <v>1514.7905999999998</v>
      </c>
      <c r="M52" s="21">
        <f t="shared" si="44"/>
        <v>110664.07249999998</v>
      </c>
      <c r="N52" s="21">
        <f t="shared" si="44"/>
        <v>396.8253</v>
      </c>
      <c r="O52" s="22">
        <f t="shared" si="44"/>
        <v>468706.53270000004</v>
      </c>
    </row>
    <row r="53" spans="2:15" ht="12" customHeight="1">
      <c r="B53" s="36" t="s">
        <v>83</v>
      </c>
      <c r="C53" s="40" t="s">
        <v>55</v>
      </c>
      <c r="D53" s="21">
        <f aca="true" t="shared" si="45" ref="D53:O53">SUM(D242,D683,D935,D998,D1061)</f>
        <v>6191.5392999999995</v>
      </c>
      <c r="E53" s="21">
        <f t="shared" si="45"/>
        <v>69346.0082</v>
      </c>
      <c r="F53" s="21">
        <f t="shared" si="45"/>
        <v>11279.4198</v>
      </c>
      <c r="G53" s="21">
        <f t="shared" si="45"/>
        <v>139002.4131</v>
      </c>
      <c r="H53" s="21">
        <f t="shared" si="45"/>
        <v>177483.9925</v>
      </c>
      <c r="I53" s="21">
        <f t="shared" si="45"/>
        <v>0</v>
      </c>
      <c r="J53" s="21">
        <f t="shared" si="45"/>
        <v>11973.1446</v>
      </c>
      <c r="K53" s="21">
        <f t="shared" si="45"/>
        <v>0</v>
      </c>
      <c r="L53" s="21">
        <f t="shared" si="45"/>
        <v>99736.669</v>
      </c>
      <c r="M53" s="21">
        <f t="shared" si="45"/>
        <v>193912.0158</v>
      </c>
      <c r="N53" s="21">
        <f t="shared" si="45"/>
        <v>21.0242</v>
      </c>
      <c r="O53" s="22">
        <f t="shared" si="45"/>
        <v>708946.2265000001</v>
      </c>
    </row>
    <row r="54" spans="2:15" ht="12" customHeight="1">
      <c r="B54" s="36"/>
      <c r="C54" s="40" t="s">
        <v>96</v>
      </c>
      <c r="D54" s="21">
        <f aca="true" t="shared" si="46" ref="D54:O54">SUM(D243,D684,D936,D999,D1062)</f>
        <v>1182.6086</v>
      </c>
      <c r="E54" s="21">
        <f t="shared" si="46"/>
        <v>41195.92320000001</v>
      </c>
      <c r="F54" s="21">
        <f t="shared" si="46"/>
        <v>6740.137699999999</v>
      </c>
      <c r="G54" s="21">
        <f t="shared" si="46"/>
        <v>21011.5276</v>
      </c>
      <c r="H54" s="21">
        <f t="shared" si="46"/>
        <v>166463.8136</v>
      </c>
      <c r="I54" s="21">
        <f t="shared" si="46"/>
        <v>0</v>
      </c>
      <c r="J54" s="21">
        <f t="shared" si="46"/>
        <v>0</v>
      </c>
      <c r="K54" s="21">
        <f t="shared" si="46"/>
        <v>0</v>
      </c>
      <c r="L54" s="21">
        <f t="shared" si="46"/>
        <v>5018.2926</v>
      </c>
      <c r="M54" s="21">
        <f t="shared" si="46"/>
        <v>168693.78550000003</v>
      </c>
      <c r="N54" s="21">
        <f t="shared" si="46"/>
        <v>1.9107</v>
      </c>
      <c r="O54" s="22">
        <f t="shared" si="46"/>
        <v>410307.9995</v>
      </c>
    </row>
    <row r="55" spans="2:15" ht="12" customHeight="1">
      <c r="B55" s="36"/>
      <c r="C55" s="41" t="s">
        <v>56</v>
      </c>
      <c r="D55" s="25">
        <f aca="true" t="shared" si="47" ref="D55:O55">SUM(D244,D685,D937,D1000,D1063)</f>
        <v>92831.1651</v>
      </c>
      <c r="E55" s="25">
        <f t="shared" si="47"/>
        <v>41594.6648</v>
      </c>
      <c r="F55" s="25">
        <f t="shared" si="47"/>
        <v>24039.7713</v>
      </c>
      <c r="G55" s="25">
        <f t="shared" si="47"/>
        <v>135859.17320000005</v>
      </c>
      <c r="H55" s="25">
        <f t="shared" si="47"/>
        <v>657163.2393</v>
      </c>
      <c r="I55" s="25">
        <f t="shared" si="47"/>
        <v>1360.5473</v>
      </c>
      <c r="J55" s="25">
        <f t="shared" si="47"/>
        <v>40644.8448</v>
      </c>
      <c r="K55" s="25">
        <f t="shared" si="47"/>
        <v>77.6512</v>
      </c>
      <c r="L55" s="25">
        <f t="shared" si="47"/>
        <v>34347.38799999999</v>
      </c>
      <c r="M55" s="25">
        <f t="shared" si="47"/>
        <v>271634.28040000005</v>
      </c>
      <c r="N55" s="25">
        <f t="shared" si="47"/>
        <v>687.1792</v>
      </c>
      <c r="O55" s="26">
        <f t="shared" si="47"/>
        <v>1300239.9046</v>
      </c>
    </row>
    <row r="56" spans="2:15" ht="12" customHeight="1">
      <c r="B56" s="38"/>
      <c r="C56" s="44" t="s">
        <v>69</v>
      </c>
      <c r="D56" s="25">
        <f aca="true" t="shared" si="48" ref="D56:O56">SUM(D245,D686,D938,D1001,D1064)</f>
        <v>2900468.1246999996</v>
      </c>
      <c r="E56" s="25">
        <f t="shared" si="48"/>
        <v>676171.5142999999</v>
      </c>
      <c r="F56" s="25">
        <f t="shared" si="48"/>
        <v>583476.5371</v>
      </c>
      <c r="G56" s="25">
        <f t="shared" si="48"/>
        <v>1273886.3942999998</v>
      </c>
      <c r="H56" s="25">
        <f t="shared" si="48"/>
        <v>3998619.0252</v>
      </c>
      <c r="I56" s="25">
        <f t="shared" si="48"/>
        <v>31880.032000000003</v>
      </c>
      <c r="J56" s="25">
        <f t="shared" si="48"/>
        <v>1417976.1199999999</v>
      </c>
      <c r="K56" s="25">
        <f t="shared" si="48"/>
        <v>4438.7694</v>
      </c>
      <c r="L56" s="25">
        <f t="shared" si="48"/>
        <v>610603.1861</v>
      </c>
      <c r="M56" s="25">
        <f t="shared" si="48"/>
        <v>2037788.2927999997</v>
      </c>
      <c r="N56" s="25">
        <f t="shared" si="48"/>
        <v>18495.7736</v>
      </c>
      <c r="O56" s="26">
        <f t="shared" si="48"/>
        <v>13553803.769499999</v>
      </c>
    </row>
    <row r="57" spans="2:15" ht="12" customHeight="1">
      <c r="B57" s="36"/>
      <c r="C57" s="37" t="s">
        <v>84</v>
      </c>
      <c r="D57" s="19">
        <f aca="true" t="shared" si="49" ref="D57:O57">SUM(D246,D687,D939,D1002,D1065)</f>
        <v>167311.45599999998</v>
      </c>
      <c r="E57" s="19">
        <f t="shared" si="49"/>
        <v>63782.9924</v>
      </c>
      <c r="F57" s="19">
        <f t="shared" si="49"/>
        <v>66217.5201</v>
      </c>
      <c r="G57" s="19">
        <f t="shared" si="49"/>
        <v>277456.7185</v>
      </c>
      <c r="H57" s="19">
        <f t="shared" si="49"/>
        <v>617504.9007000001</v>
      </c>
      <c r="I57" s="19">
        <f t="shared" si="49"/>
        <v>789.0069000000001</v>
      </c>
      <c r="J57" s="19">
        <f t="shared" si="49"/>
        <v>9860.5722</v>
      </c>
      <c r="K57" s="19">
        <f t="shared" si="49"/>
        <v>138.04930000000002</v>
      </c>
      <c r="L57" s="19">
        <f t="shared" si="49"/>
        <v>169104.00220000002</v>
      </c>
      <c r="M57" s="19">
        <f t="shared" si="49"/>
        <v>108678.21840000003</v>
      </c>
      <c r="N57" s="19">
        <f t="shared" si="49"/>
        <v>8635.8474</v>
      </c>
      <c r="O57" s="20">
        <f t="shared" si="49"/>
        <v>1489479.2840999998</v>
      </c>
    </row>
    <row r="58" spans="2:15" ht="12" customHeight="1">
      <c r="B58" s="36" t="s">
        <v>85</v>
      </c>
      <c r="C58" s="37" t="s">
        <v>86</v>
      </c>
      <c r="D58" s="21">
        <f aca="true" t="shared" si="50" ref="D58:O58">SUM(D247,D688,D940,D1003,D1066)</f>
        <v>4717.6696</v>
      </c>
      <c r="E58" s="21">
        <f t="shared" si="50"/>
        <v>780.4515</v>
      </c>
      <c r="F58" s="21">
        <f t="shared" si="50"/>
        <v>1497.78</v>
      </c>
      <c r="G58" s="21">
        <f t="shared" si="50"/>
        <v>294.17079999999993</v>
      </c>
      <c r="H58" s="21">
        <f t="shared" si="50"/>
        <v>9167.683599999998</v>
      </c>
      <c r="I58" s="21">
        <f t="shared" si="50"/>
        <v>0</v>
      </c>
      <c r="J58" s="21">
        <f t="shared" si="50"/>
        <v>124.9174</v>
      </c>
      <c r="K58" s="21">
        <f t="shared" si="50"/>
        <v>0</v>
      </c>
      <c r="L58" s="21">
        <f t="shared" si="50"/>
        <v>0</v>
      </c>
      <c r="M58" s="21">
        <f t="shared" si="50"/>
        <v>1064.8033</v>
      </c>
      <c r="N58" s="21">
        <f t="shared" si="50"/>
        <v>76.7512</v>
      </c>
      <c r="O58" s="22">
        <f t="shared" si="50"/>
        <v>17724.227399999996</v>
      </c>
    </row>
    <row r="59" spans="2:15" ht="12" customHeight="1">
      <c r="B59" s="36"/>
      <c r="C59" s="37" t="s">
        <v>87</v>
      </c>
      <c r="D59" s="21">
        <f aca="true" t="shared" si="51" ref="D59:O59">SUM(D248,D689,D941,D1004,D1067)</f>
        <v>3863.0813</v>
      </c>
      <c r="E59" s="21">
        <f t="shared" si="51"/>
        <v>249.52280000000005</v>
      </c>
      <c r="F59" s="21">
        <f t="shared" si="51"/>
        <v>1550.3732</v>
      </c>
      <c r="G59" s="21">
        <f t="shared" si="51"/>
        <v>414.866</v>
      </c>
      <c r="H59" s="21">
        <f t="shared" si="51"/>
        <v>34.004</v>
      </c>
      <c r="I59" s="21">
        <f t="shared" si="51"/>
        <v>0</v>
      </c>
      <c r="J59" s="21">
        <f t="shared" si="51"/>
        <v>0</v>
      </c>
      <c r="K59" s="21">
        <f t="shared" si="51"/>
        <v>0</v>
      </c>
      <c r="L59" s="21">
        <f t="shared" si="51"/>
        <v>1.2296</v>
      </c>
      <c r="M59" s="21">
        <f t="shared" si="51"/>
        <v>57.56099999999999</v>
      </c>
      <c r="N59" s="21">
        <f t="shared" si="51"/>
        <v>695.8933999999999</v>
      </c>
      <c r="O59" s="22">
        <f t="shared" si="51"/>
        <v>6866.531300000001</v>
      </c>
    </row>
    <row r="60" spans="2:15" ht="12" customHeight="1">
      <c r="B60" s="36" t="s">
        <v>88</v>
      </c>
      <c r="C60" s="37" t="s">
        <v>89</v>
      </c>
      <c r="D60" s="21">
        <f aca="true" t="shared" si="52" ref="D60:O60">SUM(D249,D690,D942,D1005,D1068)</f>
        <v>13310.526</v>
      </c>
      <c r="E60" s="21">
        <f t="shared" si="52"/>
        <v>1529.3998000000001</v>
      </c>
      <c r="F60" s="21">
        <f t="shared" si="52"/>
        <v>1485.8598</v>
      </c>
      <c r="G60" s="21">
        <f t="shared" si="52"/>
        <v>3899.7142000000003</v>
      </c>
      <c r="H60" s="21">
        <f t="shared" si="52"/>
        <v>2920.8358000000003</v>
      </c>
      <c r="I60" s="21">
        <f t="shared" si="52"/>
        <v>7.404</v>
      </c>
      <c r="J60" s="21">
        <f t="shared" si="52"/>
        <v>747.6197999999999</v>
      </c>
      <c r="K60" s="21">
        <f t="shared" si="52"/>
        <v>2.3914</v>
      </c>
      <c r="L60" s="21">
        <f t="shared" si="52"/>
        <v>12.314499999999999</v>
      </c>
      <c r="M60" s="21">
        <f t="shared" si="52"/>
        <v>1170.8610999999999</v>
      </c>
      <c r="N60" s="21">
        <f t="shared" si="52"/>
        <v>397.1682</v>
      </c>
      <c r="O60" s="22">
        <f t="shared" si="52"/>
        <v>25484.094599999997</v>
      </c>
    </row>
    <row r="61" spans="2:15" ht="12" customHeight="1">
      <c r="B61" s="36"/>
      <c r="C61" s="37" t="s">
        <v>90</v>
      </c>
      <c r="D61" s="21">
        <f aca="true" t="shared" si="53" ref="D61:O61">SUM(D250,D691,D943,D1006,D1069)</f>
        <v>2487.3718</v>
      </c>
      <c r="E61" s="21">
        <f t="shared" si="53"/>
        <v>21.9606</v>
      </c>
      <c r="F61" s="21">
        <f t="shared" si="53"/>
        <v>184.00179999999997</v>
      </c>
      <c r="G61" s="21">
        <f t="shared" si="53"/>
        <v>3.4427</v>
      </c>
      <c r="H61" s="21">
        <f t="shared" si="53"/>
        <v>542.1837</v>
      </c>
      <c r="I61" s="21">
        <f t="shared" si="53"/>
        <v>0</v>
      </c>
      <c r="J61" s="21">
        <f t="shared" si="53"/>
        <v>0</v>
      </c>
      <c r="K61" s="21">
        <f t="shared" si="53"/>
        <v>0</v>
      </c>
      <c r="L61" s="21">
        <f t="shared" si="53"/>
        <v>0</v>
      </c>
      <c r="M61" s="21">
        <f t="shared" si="53"/>
        <v>254.453</v>
      </c>
      <c r="N61" s="21">
        <f t="shared" si="53"/>
        <v>26.8142</v>
      </c>
      <c r="O61" s="22">
        <f t="shared" si="53"/>
        <v>3520.2278000000006</v>
      </c>
    </row>
    <row r="62" spans="2:15" ht="12" customHeight="1">
      <c r="B62" s="36" t="s">
        <v>75</v>
      </c>
      <c r="C62" s="37" t="s">
        <v>91</v>
      </c>
      <c r="D62" s="21">
        <f aca="true" t="shared" si="54" ref="D62:O62">SUM(D251,D692,D944,D1007,D1070)</f>
        <v>33</v>
      </c>
      <c r="E62" s="21">
        <f t="shared" si="54"/>
        <v>4</v>
      </c>
      <c r="F62" s="21">
        <f t="shared" si="54"/>
        <v>2</v>
      </c>
      <c r="G62" s="21">
        <f t="shared" si="54"/>
        <v>0</v>
      </c>
      <c r="H62" s="21">
        <f t="shared" si="54"/>
        <v>0</v>
      </c>
      <c r="I62" s="21">
        <f t="shared" si="54"/>
        <v>0</v>
      </c>
      <c r="J62" s="21">
        <f t="shared" si="54"/>
        <v>0</v>
      </c>
      <c r="K62" s="21">
        <f t="shared" si="54"/>
        <v>0</v>
      </c>
      <c r="L62" s="21">
        <f t="shared" si="54"/>
        <v>0</v>
      </c>
      <c r="M62" s="21">
        <f t="shared" si="54"/>
        <v>0</v>
      </c>
      <c r="N62" s="21">
        <f t="shared" si="54"/>
        <v>0</v>
      </c>
      <c r="O62" s="22">
        <f t="shared" si="54"/>
        <v>39</v>
      </c>
    </row>
    <row r="63" spans="2:15" ht="12" customHeight="1">
      <c r="B63" s="36"/>
      <c r="C63" s="45" t="s">
        <v>92</v>
      </c>
      <c r="D63" s="25">
        <f aca="true" t="shared" si="55" ref="D63:O63">SUM(D252,D693,D945,D1008,D1071)</f>
        <v>45137.0407</v>
      </c>
      <c r="E63" s="25">
        <f t="shared" si="55"/>
        <v>11834.077000000001</v>
      </c>
      <c r="F63" s="25">
        <f t="shared" si="55"/>
        <v>17580.2829</v>
      </c>
      <c r="G63" s="25">
        <f t="shared" si="55"/>
        <v>70782.71769999998</v>
      </c>
      <c r="H63" s="25">
        <f t="shared" si="55"/>
        <v>56225.89979999999</v>
      </c>
      <c r="I63" s="25">
        <f t="shared" si="55"/>
        <v>11922.7215</v>
      </c>
      <c r="J63" s="25">
        <f t="shared" si="55"/>
        <v>391.49429999999995</v>
      </c>
      <c r="K63" s="25">
        <f t="shared" si="55"/>
        <v>0</v>
      </c>
      <c r="L63" s="25">
        <f t="shared" si="55"/>
        <v>1487.0910999999999</v>
      </c>
      <c r="M63" s="25">
        <f t="shared" si="55"/>
        <v>6063.9085000000005</v>
      </c>
      <c r="N63" s="25">
        <f t="shared" si="55"/>
        <v>142.0357</v>
      </c>
      <c r="O63" s="26">
        <f t="shared" si="55"/>
        <v>221567.26920000004</v>
      </c>
    </row>
    <row r="64" spans="2:15" ht="12" customHeight="1">
      <c r="B64" s="38"/>
      <c r="C64" s="44" t="s">
        <v>69</v>
      </c>
      <c r="D64" s="23">
        <f aca="true" t="shared" si="56" ref="D64:O64">SUM(D253,D694,D946,D1009,D1072)</f>
        <v>236860.14539999998</v>
      </c>
      <c r="E64" s="23">
        <f t="shared" si="56"/>
        <v>78202.4041</v>
      </c>
      <c r="F64" s="23">
        <f t="shared" si="56"/>
        <v>88517.81779999998</v>
      </c>
      <c r="G64" s="23">
        <f t="shared" si="56"/>
        <v>352851.62989999994</v>
      </c>
      <c r="H64" s="23">
        <f t="shared" si="56"/>
        <v>686395.5075999999</v>
      </c>
      <c r="I64" s="23">
        <f t="shared" si="56"/>
        <v>12719.132399999999</v>
      </c>
      <c r="J64" s="23">
        <f t="shared" si="56"/>
        <v>11124.603699999998</v>
      </c>
      <c r="K64" s="23">
        <f t="shared" si="56"/>
        <v>140.4407</v>
      </c>
      <c r="L64" s="23">
        <f t="shared" si="56"/>
        <v>170604.6374</v>
      </c>
      <c r="M64" s="23">
        <f t="shared" si="56"/>
        <v>117289.80529999999</v>
      </c>
      <c r="N64" s="23">
        <f t="shared" si="56"/>
        <v>9974.5101</v>
      </c>
      <c r="O64" s="24">
        <f t="shared" si="56"/>
        <v>1764680.6344</v>
      </c>
    </row>
    <row r="65" spans="2:15" ht="12" customHeight="1">
      <c r="B65" s="56" t="s">
        <v>93</v>
      </c>
      <c r="C65" s="57"/>
      <c r="D65" s="27">
        <f aca="true" t="shared" si="57" ref="D65:O65">SUM(D254,D695,D947,D1010,D1073)</f>
        <v>6612212.835399999</v>
      </c>
      <c r="E65" s="27">
        <f t="shared" si="57"/>
        <v>1296896.1964999998</v>
      </c>
      <c r="F65" s="27">
        <f t="shared" si="57"/>
        <v>962136.0056</v>
      </c>
      <c r="G65" s="27">
        <f t="shared" si="57"/>
        <v>2964577.5840999996</v>
      </c>
      <c r="H65" s="27">
        <f t="shared" si="57"/>
        <v>5823066.251800001</v>
      </c>
      <c r="I65" s="28">
        <f t="shared" si="57"/>
        <v>77813.4979</v>
      </c>
      <c r="J65" s="27">
        <f t="shared" si="57"/>
        <v>1845758.8847000003</v>
      </c>
      <c r="K65" s="27">
        <f t="shared" si="57"/>
        <v>10066.421599999998</v>
      </c>
      <c r="L65" s="27">
        <f t="shared" si="57"/>
        <v>1557589.0324000001</v>
      </c>
      <c r="M65" s="27">
        <f t="shared" si="57"/>
        <v>3345878.047099999</v>
      </c>
      <c r="N65" s="27">
        <f t="shared" si="57"/>
        <v>119947.1434</v>
      </c>
      <c r="O65" s="29">
        <f t="shared" si="57"/>
        <v>24615941.900500003</v>
      </c>
    </row>
    <row r="66" spans="2:8" ht="12" customHeight="1">
      <c r="B66" s="4"/>
      <c r="C66" s="4"/>
      <c r="D66" s="5"/>
      <c r="E66" s="5"/>
      <c r="F66" s="5"/>
      <c r="G66" s="5"/>
      <c r="H66" s="5"/>
    </row>
    <row r="67" spans="2:59" ht="13.5" customHeight="1">
      <c r="B67" s="12"/>
      <c r="C67" s="13" t="s">
        <v>14</v>
      </c>
      <c r="D67" s="54" t="s">
        <v>16</v>
      </c>
      <c r="E67" s="55"/>
      <c r="H67" s="3"/>
      <c r="BF67" s="6"/>
      <c r="BG67" s="3"/>
    </row>
    <row r="68" spans="3:59" ht="13.5" customHeight="1">
      <c r="C68" s="8"/>
      <c r="O68" s="7" t="str">
        <f>$O$5</f>
        <v>(３日間調査　単位：件）</v>
      </c>
      <c r="BG68" s="3"/>
    </row>
    <row r="69" spans="2:15" s="11" customFormat="1" ht="15.75" customHeight="1">
      <c r="B69" s="9"/>
      <c r="C69" s="10" t="s">
        <v>5</v>
      </c>
      <c r="D69" s="50" t="s">
        <v>9</v>
      </c>
      <c r="E69" s="50" t="s">
        <v>0</v>
      </c>
      <c r="F69" s="50" t="s">
        <v>4</v>
      </c>
      <c r="G69" s="50" t="s">
        <v>1</v>
      </c>
      <c r="H69" s="46" t="s">
        <v>7</v>
      </c>
      <c r="I69" s="48" t="s">
        <v>2</v>
      </c>
      <c r="J69" s="48" t="s">
        <v>3</v>
      </c>
      <c r="K69" s="53" t="s">
        <v>8</v>
      </c>
      <c r="L69" s="48" t="s">
        <v>10</v>
      </c>
      <c r="M69" s="48" t="s">
        <v>11</v>
      </c>
      <c r="N69" s="48" t="s">
        <v>12</v>
      </c>
      <c r="O69" s="51" t="s">
        <v>13</v>
      </c>
    </row>
    <row r="70" spans="2:15" s="11" customFormat="1" ht="15.75" customHeight="1">
      <c r="B70" s="32" t="s">
        <v>6</v>
      </c>
      <c r="C70" s="33"/>
      <c r="D70" s="47"/>
      <c r="E70" s="47"/>
      <c r="F70" s="47"/>
      <c r="G70" s="47"/>
      <c r="H70" s="47"/>
      <c r="I70" s="49"/>
      <c r="J70" s="49"/>
      <c r="K70" s="49"/>
      <c r="L70" s="49"/>
      <c r="M70" s="49"/>
      <c r="N70" s="49"/>
      <c r="O70" s="52"/>
    </row>
    <row r="71" spans="2:15" ht="12" customHeight="1">
      <c r="B71" s="34"/>
      <c r="C71" s="35" t="s">
        <v>32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20">
        <f aca="true" t="shared" si="58" ref="O71:O76">SUM(D71:N71)</f>
        <v>0</v>
      </c>
    </row>
    <row r="72" spans="2:15" ht="12" customHeight="1">
      <c r="B72" s="36" t="s">
        <v>67</v>
      </c>
      <c r="C72" s="37" t="s">
        <v>33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2">
        <f t="shared" si="58"/>
        <v>0</v>
      </c>
    </row>
    <row r="73" spans="2:15" ht="12" customHeight="1">
      <c r="B73" s="36"/>
      <c r="C73" s="37" t="s">
        <v>34</v>
      </c>
      <c r="D73" s="21">
        <v>12.1064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2">
        <f t="shared" si="58"/>
        <v>12.1064</v>
      </c>
    </row>
    <row r="74" spans="2:15" ht="12" customHeight="1">
      <c r="B74" s="36"/>
      <c r="C74" s="37" t="s">
        <v>94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2">
        <f t="shared" si="58"/>
        <v>0</v>
      </c>
    </row>
    <row r="75" spans="2:15" ht="12" customHeight="1">
      <c r="B75" s="36"/>
      <c r="C75" s="37" t="s">
        <v>35</v>
      </c>
      <c r="D75" s="21">
        <v>2</v>
      </c>
      <c r="E75" s="21">
        <v>0</v>
      </c>
      <c r="F75" s="21">
        <v>1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2">
        <f t="shared" si="58"/>
        <v>3</v>
      </c>
    </row>
    <row r="76" spans="2:15" ht="12" customHeight="1">
      <c r="B76" s="36" t="s">
        <v>68</v>
      </c>
      <c r="C76" s="37" t="s">
        <v>36</v>
      </c>
      <c r="D76" s="21">
        <v>0</v>
      </c>
      <c r="E76" s="21">
        <v>4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2">
        <f t="shared" si="58"/>
        <v>4</v>
      </c>
    </row>
    <row r="77" spans="2:15" ht="12" customHeight="1">
      <c r="B77" s="38"/>
      <c r="C77" s="39" t="s">
        <v>69</v>
      </c>
      <c r="D77" s="23">
        <f aca="true" t="shared" si="59" ref="D77:O77">SUM(D71:D76)</f>
        <v>14.1064</v>
      </c>
      <c r="E77" s="23">
        <f t="shared" si="59"/>
        <v>4</v>
      </c>
      <c r="F77" s="23">
        <f t="shared" si="59"/>
        <v>1</v>
      </c>
      <c r="G77" s="23">
        <f t="shared" si="59"/>
        <v>0</v>
      </c>
      <c r="H77" s="23">
        <f t="shared" si="59"/>
        <v>0</v>
      </c>
      <c r="I77" s="23">
        <f t="shared" si="59"/>
        <v>0</v>
      </c>
      <c r="J77" s="23">
        <f t="shared" si="59"/>
        <v>0</v>
      </c>
      <c r="K77" s="23">
        <f t="shared" si="59"/>
        <v>0</v>
      </c>
      <c r="L77" s="23">
        <f t="shared" si="59"/>
        <v>0</v>
      </c>
      <c r="M77" s="23">
        <f t="shared" si="59"/>
        <v>0</v>
      </c>
      <c r="N77" s="23">
        <f t="shared" si="59"/>
        <v>0</v>
      </c>
      <c r="O77" s="24">
        <f t="shared" si="59"/>
        <v>19.1064</v>
      </c>
    </row>
    <row r="78" spans="2:15" ht="12" customHeight="1">
      <c r="B78" s="36"/>
      <c r="C78" s="40" t="s">
        <v>37</v>
      </c>
      <c r="D78" s="21">
        <v>552.6023</v>
      </c>
      <c r="E78" s="21">
        <v>617.9212</v>
      </c>
      <c r="F78" s="21">
        <v>441.0448</v>
      </c>
      <c r="G78" s="21">
        <v>589.0148</v>
      </c>
      <c r="H78" s="21">
        <v>65.9256</v>
      </c>
      <c r="I78" s="21">
        <v>2.0616</v>
      </c>
      <c r="J78" s="21">
        <v>0</v>
      </c>
      <c r="K78" s="21">
        <v>0</v>
      </c>
      <c r="L78" s="21">
        <v>42.0374</v>
      </c>
      <c r="M78" s="21">
        <v>156.3276</v>
      </c>
      <c r="N78" s="21">
        <v>0</v>
      </c>
      <c r="O78" s="22">
        <f aca="true" t="shared" si="60" ref="O78:O101">SUM(D78:N78)</f>
        <v>2466.9353</v>
      </c>
    </row>
    <row r="79" spans="2:15" ht="12" customHeight="1">
      <c r="B79" s="36"/>
      <c r="C79" s="40" t="s">
        <v>97</v>
      </c>
      <c r="D79" s="21">
        <v>84.7166</v>
      </c>
      <c r="E79" s="21">
        <v>1722.1232</v>
      </c>
      <c r="F79" s="21">
        <v>234.7902</v>
      </c>
      <c r="G79" s="21">
        <v>44.2538</v>
      </c>
      <c r="H79" s="21">
        <v>82.4111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2">
        <f>SUM(D79:N79)</f>
        <v>2168.2949</v>
      </c>
    </row>
    <row r="80" spans="2:15" ht="12" customHeight="1">
      <c r="B80" s="36"/>
      <c r="C80" s="40" t="s">
        <v>57</v>
      </c>
      <c r="D80" s="21">
        <v>81.9639</v>
      </c>
      <c r="E80" s="21">
        <v>22.6271</v>
      </c>
      <c r="F80" s="21">
        <v>43.4098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8.4859</v>
      </c>
      <c r="N80" s="21">
        <v>0</v>
      </c>
      <c r="O80" s="22">
        <f>SUM(D80:N80)</f>
        <v>156.48669999999998</v>
      </c>
    </row>
    <row r="81" spans="2:15" ht="12" customHeight="1">
      <c r="B81" s="36"/>
      <c r="C81" s="40" t="s">
        <v>38</v>
      </c>
      <c r="D81" s="21">
        <v>302.8071</v>
      </c>
      <c r="E81" s="21">
        <v>27.1972</v>
      </c>
      <c r="F81" s="21">
        <v>30</v>
      </c>
      <c r="G81" s="21">
        <v>30</v>
      </c>
      <c r="H81" s="21">
        <v>0</v>
      </c>
      <c r="I81" s="21">
        <v>0</v>
      </c>
      <c r="J81" s="21">
        <v>15</v>
      </c>
      <c r="K81" s="21">
        <v>0</v>
      </c>
      <c r="L81" s="21">
        <v>0</v>
      </c>
      <c r="M81" s="21">
        <v>0</v>
      </c>
      <c r="N81" s="21">
        <v>0</v>
      </c>
      <c r="O81" s="22">
        <f t="shared" si="60"/>
        <v>405.0043</v>
      </c>
    </row>
    <row r="82" spans="2:15" ht="12" customHeight="1">
      <c r="B82" s="36"/>
      <c r="C82" s="40" t="s">
        <v>39</v>
      </c>
      <c r="D82" s="21">
        <v>0</v>
      </c>
      <c r="E82" s="21">
        <v>40.9668</v>
      </c>
      <c r="F82" s="21">
        <v>13.5219</v>
      </c>
      <c r="G82" s="21">
        <v>0</v>
      </c>
      <c r="H82" s="21">
        <v>0</v>
      </c>
      <c r="I82" s="21">
        <v>0</v>
      </c>
      <c r="J82" s="21">
        <v>4.837</v>
      </c>
      <c r="K82" s="21">
        <v>0</v>
      </c>
      <c r="L82" s="21">
        <v>0</v>
      </c>
      <c r="M82" s="21">
        <v>31.7207</v>
      </c>
      <c r="N82" s="21">
        <v>0</v>
      </c>
      <c r="O82" s="22">
        <f t="shared" si="60"/>
        <v>91.0464</v>
      </c>
    </row>
    <row r="83" spans="2:15" ht="12" customHeight="1">
      <c r="B83" s="36" t="s">
        <v>70</v>
      </c>
      <c r="C83" s="40" t="s">
        <v>71</v>
      </c>
      <c r="D83" s="21">
        <v>411.9901</v>
      </c>
      <c r="E83" s="21">
        <v>977.6972</v>
      </c>
      <c r="F83" s="21">
        <v>445.5367</v>
      </c>
      <c r="G83" s="21">
        <v>82.1303</v>
      </c>
      <c r="H83" s="21">
        <v>0</v>
      </c>
      <c r="I83" s="21">
        <v>0</v>
      </c>
      <c r="J83" s="21">
        <v>12.3595</v>
      </c>
      <c r="K83" s="21">
        <v>0</v>
      </c>
      <c r="L83" s="21">
        <v>0</v>
      </c>
      <c r="M83" s="21">
        <v>3</v>
      </c>
      <c r="N83" s="21">
        <v>3.0632</v>
      </c>
      <c r="O83" s="22">
        <f t="shared" si="60"/>
        <v>1935.7770000000003</v>
      </c>
    </row>
    <row r="84" spans="2:15" ht="12" customHeight="1">
      <c r="B84" s="36"/>
      <c r="C84" s="40" t="s">
        <v>72</v>
      </c>
      <c r="D84" s="21">
        <v>13.7703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39.5502</v>
      </c>
      <c r="N84" s="21">
        <v>0</v>
      </c>
      <c r="O84" s="22">
        <f t="shared" si="60"/>
        <v>53.320499999999996</v>
      </c>
    </row>
    <row r="85" spans="1:15" ht="12" customHeight="1">
      <c r="A85" s="18"/>
      <c r="B85" s="36"/>
      <c r="C85" s="40" t="s">
        <v>58</v>
      </c>
      <c r="D85" s="21">
        <v>2088.7737</v>
      </c>
      <c r="E85" s="21">
        <v>622.905</v>
      </c>
      <c r="F85" s="21">
        <v>147.8493</v>
      </c>
      <c r="G85" s="21">
        <v>355.7677</v>
      </c>
      <c r="H85" s="21">
        <v>3.7301</v>
      </c>
      <c r="I85" s="21">
        <v>0</v>
      </c>
      <c r="J85" s="21">
        <v>1</v>
      </c>
      <c r="K85" s="21">
        <v>1</v>
      </c>
      <c r="L85" s="21">
        <v>0</v>
      </c>
      <c r="M85" s="21">
        <v>359.4143</v>
      </c>
      <c r="N85" s="21">
        <v>46.7143</v>
      </c>
      <c r="O85" s="22">
        <f t="shared" si="60"/>
        <v>3627.1544000000004</v>
      </c>
    </row>
    <row r="86" spans="2:15" ht="12" customHeight="1">
      <c r="B86" s="36"/>
      <c r="C86" s="40" t="s">
        <v>98</v>
      </c>
      <c r="D86" s="21">
        <v>4.3786</v>
      </c>
      <c r="E86" s="21">
        <v>3.485</v>
      </c>
      <c r="F86" s="21">
        <v>0</v>
      </c>
      <c r="G86" s="21">
        <v>0</v>
      </c>
      <c r="H86" s="21">
        <v>1.2191</v>
      </c>
      <c r="I86" s="21">
        <v>0</v>
      </c>
      <c r="J86" s="21">
        <v>0</v>
      </c>
      <c r="K86" s="21">
        <v>0</v>
      </c>
      <c r="L86" s="21">
        <v>0</v>
      </c>
      <c r="M86" s="21">
        <v>29.7075</v>
      </c>
      <c r="N86" s="21">
        <v>0</v>
      </c>
      <c r="O86" s="22">
        <f t="shared" si="60"/>
        <v>38.7902</v>
      </c>
    </row>
    <row r="87" spans="2:15" ht="12" customHeight="1">
      <c r="B87" s="36"/>
      <c r="C87" s="40" t="s">
        <v>40</v>
      </c>
      <c r="D87" s="21">
        <v>538.2667</v>
      </c>
      <c r="E87" s="21">
        <v>157.1763</v>
      </c>
      <c r="F87" s="21">
        <v>33.8978</v>
      </c>
      <c r="G87" s="21">
        <v>149.6251</v>
      </c>
      <c r="H87" s="21">
        <v>0</v>
      </c>
      <c r="I87" s="21">
        <v>0</v>
      </c>
      <c r="J87" s="21">
        <v>272.7214</v>
      </c>
      <c r="K87" s="21">
        <v>0</v>
      </c>
      <c r="L87" s="21">
        <v>0</v>
      </c>
      <c r="M87" s="21">
        <v>2.1813</v>
      </c>
      <c r="N87" s="21">
        <v>0</v>
      </c>
      <c r="O87" s="22">
        <f t="shared" si="60"/>
        <v>1153.8686</v>
      </c>
    </row>
    <row r="88" spans="2:15" ht="12" customHeight="1">
      <c r="B88" s="36"/>
      <c r="C88" s="40" t="s">
        <v>41</v>
      </c>
      <c r="D88" s="21">
        <v>26.333</v>
      </c>
      <c r="E88" s="21">
        <v>25.4905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2">
        <f t="shared" si="60"/>
        <v>51.823499999999996</v>
      </c>
    </row>
    <row r="89" spans="2:15" ht="12" customHeight="1">
      <c r="B89" s="36" t="s">
        <v>73</v>
      </c>
      <c r="C89" s="40" t="s">
        <v>95</v>
      </c>
      <c r="D89" s="21">
        <v>0</v>
      </c>
      <c r="E89" s="21">
        <v>0</v>
      </c>
      <c r="F89" s="21">
        <v>102.8594</v>
      </c>
      <c r="G89" s="21">
        <v>0</v>
      </c>
      <c r="H89" s="21">
        <v>51.4297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2">
        <f t="shared" si="60"/>
        <v>154.2891</v>
      </c>
    </row>
    <row r="90" spans="2:15" ht="12" customHeight="1">
      <c r="B90" s="36"/>
      <c r="C90" s="40" t="s">
        <v>42</v>
      </c>
      <c r="D90" s="21">
        <v>228.0347</v>
      </c>
      <c r="E90" s="21">
        <v>102.968</v>
      </c>
      <c r="F90" s="21">
        <v>222.0787</v>
      </c>
      <c r="G90" s="21">
        <v>262.0569</v>
      </c>
      <c r="H90" s="21">
        <v>0</v>
      </c>
      <c r="I90" s="21">
        <v>0</v>
      </c>
      <c r="J90" s="21">
        <v>36.4871</v>
      </c>
      <c r="K90" s="21">
        <v>0</v>
      </c>
      <c r="L90" s="21">
        <v>0</v>
      </c>
      <c r="M90" s="21">
        <v>88.9604</v>
      </c>
      <c r="N90" s="21">
        <v>0</v>
      </c>
      <c r="O90" s="22">
        <f t="shared" si="60"/>
        <v>940.5858000000002</v>
      </c>
    </row>
    <row r="91" spans="2:15" ht="12" customHeight="1">
      <c r="B91" s="36"/>
      <c r="C91" s="40" t="s">
        <v>59</v>
      </c>
      <c r="D91" s="21">
        <v>131.6624</v>
      </c>
      <c r="E91" s="21">
        <v>92.9747</v>
      </c>
      <c r="F91" s="21">
        <v>16.3293</v>
      </c>
      <c r="G91" s="21">
        <v>0</v>
      </c>
      <c r="H91" s="21">
        <v>0</v>
      </c>
      <c r="I91" s="21">
        <v>0</v>
      </c>
      <c r="J91" s="21">
        <v>2.2826</v>
      </c>
      <c r="K91" s="21">
        <v>0</v>
      </c>
      <c r="L91" s="21">
        <v>0</v>
      </c>
      <c r="M91" s="21">
        <v>0</v>
      </c>
      <c r="N91" s="21">
        <v>0</v>
      </c>
      <c r="O91" s="22">
        <f t="shared" si="60"/>
        <v>243.24899999999997</v>
      </c>
    </row>
    <row r="92" spans="2:15" ht="12" customHeight="1">
      <c r="B92" s="36"/>
      <c r="C92" s="40" t="s">
        <v>43</v>
      </c>
      <c r="D92" s="21">
        <v>162.702</v>
      </c>
      <c r="E92" s="21">
        <v>70.7476</v>
      </c>
      <c r="F92" s="21">
        <v>5.2578</v>
      </c>
      <c r="G92" s="21">
        <v>6.8039</v>
      </c>
      <c r="H92" s="21">
        <v>0</v>
      </c>
      <c r="I92" s="21">
        <v>0</v>
      </c>
      <c r="J92" s="21">
        <v>2.8962</v>
      </c>
      <c r="K92" s="21">
        <v>0</v>
      </c>
      <c r="L92" s="21">
        <v>0</v>
      </c>
      <c r="M92" s="21">
        <v>12.7488</v>
      </c>
      <c r="N92" s="21">
        <v>0</v>
      </c>
      <c r="O92" s="22">
        <f t="shared" si="60"/>
        <v>261.1563</v>
      </c>
    </row>
    <row r="93" spans="2:15" ht="12" customHeight="1">
      <c r="B93" s="36"/>
      <c r="C93" s="40" t="s">
        <v>44</v>
      </c>
      <c r="D93" s="21">
        <v>106.7383</v>
      </c>
      <c r="E93" s="21">
        <v>49.8541</v>
      </c>
      <c r="F93" s="21">
        <v>76.1778</v>
      </c>
      <c r="G93" s="21">
        <v>69.9485</v>
      </c>
      <c r="H93" s="21">
        <v>58.5</v>
      </c>
      <c r="I93" s="21">
        <v>0</v>
      </c>
      <c r="J93" s="21">
        <v>215.0645</v>
      </c>
      <c r="K93" s="21">
        <v>0</v>
      </c>
      <c r="L93" s="21">
        <v>0</v>
      </c>
      <c r="M93" s="21">
        <v>0</v>
      </c>
      <c r="N93" s="21">
        <v>0</v>
      </c>
      <c r="O93" s="22">
        <f t="shared" si="60"/>
        <v>576.2832000000001</v>
      </c>
    </row>
    <row r="94" spans="2:15" ht="12" customHeight="1">
      <c r="B94" s="36"/>
      <c r="C94" s="40" t="s">
        <v>74</v>
      </c>
      <c r="D94" s="21">
        <v>201.8308</v>
      </c>
      <c r="E94" s="21">
        <v>11.981</v>
      </c>
      <c r="F94" s="21">
        <v>38.8711</v>
      </c>
      <c r="G94" s="21">
        <v>142.0703</v>
      </c>
      <c r="H94" s="21">
        <v>0</v>
      </c>
      <c r="I94" s="21">
        <v>0</v>
      </c>
      <c r="J94" s="21">
        <v>22.134</v>
      </c>
      <c r="K94" s="21">
        <v>0</v>
      </c>
      <c r="L94" s="21">
        <v>0</v>
      </c>
      <c r="M94" s="21">
        <v>1050.2722</v>
      </c>
      <c r="N94" s="21">
        <v>4.9496</v>
      </c>
      <c r="O94" s="22">
        <f t="shared" si="60"/>
        <v>1472.109</v>
      </c>
    </row>
    <row r="95" spans="1:15" ht="12" customHeight="1">
      <c r="A95" s="18"/>
      <c r="B95" s="36" t="s">
        <v>75</v>
      </c>
      <c r="C95" s="40" t="s">
        <v>76</v>
      </c>
      <c r="D95" s="21">
        <v>59.7597</v>
      </c>
      <c r="E95" s="21">
        <v>3.8662</v>
      </c>
      <c r="F95" s="21">
        <v>10.7183</v>
      </c>
      <c r="G95" s="21">
        <v>2.5052</v>
      </c>
      <c r="H95" s="21">
        <v>0</v>
      </c>
      <c r="I95" s="21">
        <v>0</v>
      </c>
      <c r="J95" s="21">
        <v>0</v>
      </c>
      <c r="K95" s="21">
        <v>0</v>
      </c>
      <c r="L95" s="21">
        <v>1.7161</v>
      </c>
      <c r="M95" s="21">
        <v>0</v>
      </c>
      <c r="N95" s="21">
        <v>15.0624</v>
      </c>
      <c r="O95" s="22">
        <f t="shared" si="60"/>
        <v>93.6279</v>
      </c>
    </row>
    <row r="96" spans="2:15" ht="12" customHeight="1">
      <c r="B96" s="36"/>
      <c r="C96" s="40" t="s">
        <v>77</v>
      </c>
      <c r="D96" s="21">
        <v>35.691</v>
      </c>
      <c r="E96" s="21">
        <v>44.8224</v>
      </c>
      <c r="F96" s="21">
        <v>3.3267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23.2294</v>
      </c>
      <c r="N96" s="21">
        <v>0</v>
      </c>
      <c r="O96" s="22">
        <f t="shared" si="60"/>
        <v>107.0695</v>
      </c>
    </row>
    <row r="97" spans="2:15" ht="12" customHeight="1">
      <c r="B97" s="36"/>
      <c r="C97" s="40" t="s">
        <v>78</v>
      </c>
      <c r="D97" s="21">
        <v>227.6306</v>
      </c>
      <c r="E97" s="21">
        <v>19.082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6.675</v>
      </c>
      <c r="O97" s="22">
        <f t="shared" si="60"/>
        <v>253.3876</v>
      </c>
    </row>
    <row r="98" spans="2:15" ht="12" customHeight="1">
      <c r="B98" s="36"/>
      <c r="C98" s="40" t="s">
        <v>45</v>
      </c>
      <c r="D98" s="21">
        <v>450.6122</v>
      </c>
      <c r="E98" s="21">
        <v>559.1615</v>
      </c>
      <c r="F98" s="21">
        <v>185.8576</v>
      </c>
      <c r="G98" s="21">
        <v>60.5856</v>
      </c>
      <c r="H98" s="21">
        <v>10.4541</v>
      </c>
      <c r="I98" s="21">
        <v>0</v>
      </c>
      <c r="J98" s="21">
        <v>0</v>
      </c>
      <c r="K98" s="21">
        <v>10.5176</v>
      </c>
      <c r="L98" s="21">
        <v>0</v>
      </c>
      <c r="M98" s="21">
        <v>612.3885</v>
      </c>
      <c r="N98" s="21">
        <v>0</v>
      </c>
      <c r="O98" s="22">
        <f t="shared" si="60"/>
        <v>1889.5770999999997</v>
      </c>
    </row>
    <row r="99" spans="2:15" ht="12" customHeight="1">
      <c r="B99" s="36"/>
      <c r="C99" s="40" t="s">
        <v>79</v>
      </c>
      <c r="D99" s="21">
        <v>19.2066</v>
      </c>
      <c r="E99" s="21">
        <v>41.8529</v>
      </c>
      <c r="F99" s="21">
        <v>8.0772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3.4454</v>
      </c>
      <c r="N99" s="21">
        <v>9.1272</v>
      </c>
      <c r="O99" s="22">
        <f t="shared" si="60"/>
        <v>81.70930000000001</v>
      </c>
    </row>
    <row r="100" spans="2:15" ht="12" customHeight="1">
      <c r="B100" s="36"/>
      <c r="C100" s="40" t="s">
        <v>46</v>
      </c>
      <c r="D100" s="21">
        <v>487.1714</v>
      </c>
      <c r="E100" s="21">
        <v>79.8273</v>
      </c>
      <c r="F100" s="21">
        <v>0</v>
      </c>
      <c r="G100" s="21">
        <v>9.5612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7.0722</v>
      </c>
      <c r="N100" s="21">
        <v>0</v>
      </c>
      <c r="O100" s="22">
        <f t="shared" si="60"/>
        <v>583.6320999999999</v>
      </c>
    </row>
    <row r="101" spans="2:15" ht="12" customHeight="1">
      <c r="B101" s="36"/>
      <c r="C101" s="41" t="s">
        <v>60</v>
      </c>
      <c r="D101" s="21">
        <v>0</v>
      </c>
      <c r="E101" s="21">
        <v>0</v>
      </c>
      <c r="F101" s="21">
        <v>5.3964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2">
        <f t="shared" si="60"/>
        <v>5.3964</v>
      </c>
    </row>
    <row r="102" spans="2:15" ht="12" customHeight="1">
      <c r="B102" s="38"/>
      <c r="C102" s="42" t="s">
        <v>69</v>
      </c>
      <c r="D102" s="23">
        <f aca="true" t="shared" si="61" ref="D102:O102">SUM(D78:D101)</f>
        <v>6216.642</v>
      </c>
      <c r="E102" s="23">
        <f t="shared" si="61"/>
        <v>5294.727199999999</v>
      </c>
      <c r="F102" s="23">
        <f t="shared" si="61"/>
        <v>2065.0008000000007</v>
      </c>
      <c r="G102" s="23">
        <f t="shared" si="61"/>
        <v>1804.3233000000005</v>
      </c>
      <c r="H102" s="23">
        <f t="shared" si="61"/>
        <v>273.6697</v>
      </c>
      <c r="I102" s="23">
        <f t="shared" si="61"/>
        <v>2.0616</v>
      </c>
      <c r="J102" s="23">
        <f t="shared" si="61"/>
        <v>584.7823000000001</v>
      </c>
      <c r="K102" s="23">
        <f t="shared" si="61"/>
        <v>11.5176</v>
      </c>
      <c r="L102" s="23">
        <f t="shared" si="61"/>
        <v>43.753499999999995</v>
      </c>
      <c r="M102" s="23">
        <f t="shared" si="61"/>
        <v>2428.5044</v>
      </c>
      <c r="N102" s="23">
        <f t="shared" si="61"/>
        <v>85.5917</v>
      </c>
      <c r="O102" s="24">
        <f t="shared" si="61"/>
        <v>18810.574099999998</v>
      </c>
    </row>
    <row r="103" spans="2:15" ht="12" customHeight="1">
      <c r="B103" s="34"/>
      <c r="C103" s="43" t="s">
        <v>47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2">
        <f aca="true" t="shared" si="62" ref="O103:O118">SUM(D103:N103)</f>
        <v>0</v>
      </c>
    </row>
    <row r="104" spans="2:15" ht="12" customHeight="1">
      <c r="B104" s="36"/>
      <c r="C104" s="40" t="s">
        <v>48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2">
        <f>SUM(D104:N104)</f>
        <v>0</v>
      </c>
    </row>
    <row r="105" spans="2:15" ht="12" customHeight="1">
      <c r="B105" s="36"/>
      <c r="C105" s="40" t="s">
        <v>49</v>
      </c>
      <c r="D105" s="21">
        <v>0</v>
      </c>
      <c r="E105" s="21">
        <v>0</v>
      </c>
      <c r="F105" s="21">
        <v>0</v>
      </c>
      <c r="G105" s="21">
        <v>30.0441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2">
        <f>SUM(D105:N105)</f>
        <v>30.0441</v>
      </c>
    </row>
    <row r="106" spans="2:15" ht="12" customHeight="1">
      <c r="B106" s="36" t="s">
        <v>80</v>
      </c>
      <c r="C106" s="40" t="s">
        <v>81</v>
      </c>
      <c r="D106" s="21">
        <v>7.5</v>
      </c>
      <c r="E106" s="21">
        <v>8.4239</v>
      </c>
      <c r="F106" s="21">
        <v>108.7268</v>
      </c>
      <c r="G106" s="21">
        <v>0</v>
      </c>
      <c r="H106" s="21">
        <v>0</v>
      </c>
      <c r="I106" s="21">
        <v>44.7659</v>
      </c>
      <c r="J106" s="21">
        <v>0</v>
      </c>
      <c r="K106" s="21">
        <v>0</v>
      </c>
      <c r="L106" s="21">
        <v>0</v>
      </c>
      <c r="M106" s="21">
        <v>1</v>
      </c>
      <c r="N106" s="21">
        <v>0</v>
      </c>
      <c r="O106" s="22">
        <f>SUM(D106:N106)</f>
        <v>170.41660000000002</v>
      </c>
    </row>
    <row r="107" spans="2:15" ht="12" customHeight="1">
      <c r="B107" s="36"/>
      <c r="C107" s="40" t="s">
        <v>50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2">
        <f t="shared" si="62"/>
        <v>0</v>
      </c>
    </row>
    <row r="108" spans="1:15" ht="12" customHeight="1">
      <c r="A108" s="18"/>
      <c r="B108" s="36"/>
      <c r="C108" s="40" t="s">
        <v>51</v>
      </c>
      <c r="D108" s="21">
        <v>0</v>
      </c>
      <c r="E108" s="21">
        <v>5.8818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2">
        <f t="shared" si="62"/>
        <v>5.8818</v>
      </c>
    </row>
    <row r="109" spans="2:15" ht="12" customHeight="1">
      <c r="B109" s="36"/>
      <c r="C109" s="40" t="s">
        <v>52</v>
      </c>
      <c r="D109" s="21">
        <v>0</v>
      </c>
      <c r="E109" s="21">
        <v>0</v>
      </c>
      <c r="F109" s="21">
        <v>1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2">
        <f t="shared" si="62"/>
        <v>1</v>
      </c>
    </row>
    <row r="110" spans="2:15" ht="12" customHeight="1">
      <c r="B110" s="36"/>
      <c r="C110" s="40" t="s">
        <v>53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2">
        <f t="shared" si="62"/>
        <v>0</v>
      </c>
    </row>
    <row r="111" spans="2:15" ht="12" customHeight="1">
      <c r="B111" s="36" t="s">
        <v>82</v>
      </c>
      <c r="C111" s="40" t="s">
        <v>54</v>
      </c>
      <c r="D111" s="21">
        <v>0</v>
      </c>
      <c r="E111" s="21">
        <v>0</v>
      </c>
      <c r="F111" s="21">
        <v>2.3752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2">
        <f t="shared" si="62"/>
        <v>2.3752</v>
      </c>
    </row>
    <row r="112" spans="2:15" ht="12" customHeight="1">
      <c r="B112" s="36"/>
      <c r="C112" s="40" t="s">
        <v>61</v>
      </c>
      <c r="D112" s="21">
        <v>81.7057</v>
      </c>
      <c r="E112" s="21">
        <v>0</v>
      </c>
      <c r="F112" s="21">
        <v>3.0275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2">
        <f t="shared" si="62"/>
        <v>84.7332</v>
      </c>
    </row>
    <row r="113" spans="2:15" ht="12" customHeight="1">
      <c r="B113" s="36"/>
      <c r="C113" s="40" t="s">
        <v>62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13.4768</v>
      </c>
      <c r="N113" s="21">
        <v>0</v>
      </c>
      <c r="O113" s="22">
        <f t="shared" si="62"/>
        <v>13.4768</v>
      </c>
    </row>
    <row r="114" spans="2:15" ht="12" customHeight="1">
      <c r="B114" s="36"/>
      <c r="C114" s="40" t="s">
        <v>63</v>
      </c>
      <c r="D114" s="21">
        <v>0</v>
      </c>
      <c r="E114" s="21">
        <v>98.365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11.8038</v>
      </c>
      <c r="N114" s="21">
        <v>0</v>
      </c>
      <c r="O114" s="22">
        <f t="shared" si="62"/>
        <v>110.16879999999999</v>
      </c>
    </row>
    <row r="115" spans="2:15" ht="12" customHeight="1">
      <c r="B115" s="36"/>
      <c r="C115" s="40" t="s">
        <v>64</v>
      </c>
      <c r="D115" s="21">
        <v>0</v>
      </c>
      <c r="E115" s="21">
        <v>0</v>
      </c>
      <c r="F115" s="21">
        <v>0</v>
      </c>
      <c r="G115" s="21">
        <v>52.113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2">
        <f t="shared" si="62"/>
        <v>52.113</v>
      </c>
    </row>
    <row r="116" spans="2:15" ht="12" customHeight="1">
      <c r="B116" s="36" t="s">
        <v>83</v>
      </c>
      <c r="C116" s="40" t="s">
        <v>55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2">
        <f t="shared" si="62"/>
        <v>0</v>
      </c>
    </row>
    <row r="117" spans="2:15" ht="12" customHeight="1">
      <c r="B117" s="36"/>
      <c r="C117" s="40" t="s">
        <v>96</v>
      </c>
      <c r="D117" s="21">
        <v>0</v>
      </c>
      <c r="E117" s="21">
        <v>17.3666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2">
        <f t="shared" si="62"/>
        <v>17.3666</v>
      </c>
    </row>
    <row r="118" spans="2:15" ht="12" customHeight="1">
      <c r="B118" s="36"/>
      <c r="C118" s="41" t="s">
        <v>56</v>
      </c>
      <c r="D118" s="25">
        <v>0</v>
      </c>
      <c r="E118" s="25">
        <v>584.255</v>
      </c>
      <c r="F118" s="25">
        <v>6</v>
      </c>
      <c r="G118" s="25">
        <v>24</v>
      </c>
      <c r="H118" s="25">
        <v>7448.1846</v>
      </c>
      <c r="I118" s="25">
        <v>0</v>
      </c>
      <c r="J118" s="25">
        <v>0</v>
      </c>
      <c r="K118" s="25">
        <v>0</v>
      </c>
      <c r="L118" s="25">
        <v>0</v>
      </c>
      <c r="M118" s="25">
        <v>500.79</v>
      </c>
      <c r="N118" s="25">
        <v>0</v>
      </c>
      <c r="O118" s="26">
        <f t="shared" si="62"/>
        <v>8563.2296</v>
      </c>
    </row>
    <row r="119" spans="2:15" ht="12" customHeight="1">
      <c r="B119" s="38"/>
      <c r="C119" s="44" t="s">
        <v>69</v>
      </c>
      <c r="D119" s="25">
        <f aca="true" t="shared" si="63" ref="D119:O119">SUM(D103:D118)</f>
        <v>89.2057</v>
      </c>
      <c r="E119" s="25">
        <f t="shared" si="63"/>
        <v>714.2923</v>
      </c>
      <c r="F119" s="25">
        <f t="shared" si="63"/>
        <v>121.12950000000001</v>
      </c>
      <c r="G119" s="25">
        <f t="shared" si="63"/>
        <v>106.1571</v>
      </c>
      <c r="H119" s="25">
        <f t="shared" si="63"/>
        <v>7448.1846</v>
      </c>
      <c r="I119" s="25">
        <f t="shared" si="63"/>
        <v>44.7659</v>
      </c>
      <c r="J119" s="25">
        <f t="shared" si="63"/>
        <v>0</v>
      </c>
      <c r="K119" s="25">
        <f t="shared" si="63"/>
        <v>0</v>
      </c>
      <c r="L119" s="25">
        <f t="shared" si="63"/>
        <v>0</v>
      </c>
      <c r="M119" s="25">
        <f t="shared" si="63"/>
        <v>527.0706</v>
      </c>
      <c r="N119" s="25">
        <f t="shared" si="63"/>
        <v>0</v>
      </c>
      <c r="O119" s="26">
        <f t="shared" si="63"/>
        <v>9050.8057</v>
      </c>
    </row>
    <row r="120" spans="2:15" ht="12" customHeight="1">
      <c r="B120" s="36"/>
      <c r="C120" s="37" t="s">
        <v>84</v>
      </c>
      <c r="D120" s="19">
        <v>1056.5803</v>
      </c>
      <c r="E120" s="19">
        <v>1216.8377</v>
      </c>
      <c r="F120" s="19">
        <v>435.7745</v>
      </c>
      <c r="G120" s="19">
        <v>103.0706</v>
      </c>
      <c r="H120" s="19">
        <v>490.3213</v>
      </c>
      <c r="I120" s="19">
        <v>1.9862</v>
      </c>
      <c r="J120" s="19">
        <v>0</v>
      </c>
      <c r="K120" s="19">
        <v>0</v>
      </c>
      <c r="L120" s="19">
        <v>0</v>
      </c>
      <c r="M120" s="19">
        <v>124.0962</v>
      </c>
      <c r="N120" s="19">
        <v>3.8919</v>
      </c>
      <c r="O120" s="20">
        <f aca="true" t="shared" si="64" ref="O120:O126">SUM(D120:N120)</f>
        <v>3432.5587</v>
      </c>
    </row>
    <row r="121" spans="1:15" ht="12" customHeight="1">
      <c r="A121" s="18"/>
      <c r="B121" s="36" t="s">
        <v>85</v>
      </c>
      <c r="C121" s="37" t="s">
        <v>86</v>
      </c>
      <c r="D121" s="21">
        <v>5.011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2">
        <f t="shared" si="64"/>
        <v>5.011</v>
      </c>
    </row>
    <row r="122" spans="2:15" ht="12" customHeight="1">
      <c r="B122" s="36"/>
      <c r="C122" s="37" t="s">
        <v>87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2">
        <f t="shared" si="64"/>
        <v>0</v>
      </c>
    </row>
    <row r="123" spans="2:15" ht="12" customHeight="1">
      <c r="B123" s="36" t="s">
        <v>88</v>
      </c>
      <c r="C123" s="37" t="s">
        <v>89</v>
      </c>
      <c r="D123" s="21">
        <v>16.6582</v>
      </c>
      <c r="E123" s="21">
        <v>39.3056</v>
      </c>
      <c r="F123" s="21">
        <v>9.2607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14.3485</v>
      </c>
      <c r="O123" s="22">
        <f t="shared" si="64"/>
        <v>79.57300000000001</v>
      </c>
    </row>
    <row r="124" spans="2:15" ht="12" customHeight="1">
      <c r="B124" s="36"/>
      <c r="C124" s="37" t="s">
        <v>90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2">
        <f t="shared" si="64"/>
        <v>0</v>
      </c>
    </row>
    <row r="125" spans="2:15" ht="12" customHeight="1">
      <c r="B125" s="36" t="s">
        <v>75</v>
      </c>
      <c r="C125" s="37" t="s">
        <v>91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2">
        <f t="shared" si="64"/>
        <v>0</v>
      </c>
    </row>
    <row r="126" spans="2:15" ht="12" customHeight="1">
      <c r="B126" s="36"/>
      <c r="C126" s="45" t="s">
        <v>92</v>
      </c>
      <c r="D126" s="25">
        <v>38.9308</v>
      </c>
      <c r="E126" s="25">
        <v>28.8852</v>
      </c>
      <c r="F126" s="25">
        <v>64.317</v>
      </c>
      <c r="G126" s="25">
        <v>0</v>
      </c>
      <c r="H126" s="25">
        <v>0</v>
      </c>
      <c r="I126" s="25">
        <v>30.7204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6">
        <f t="shared" si="64"/>
        <v>162.8534</v>
      </c>
    </row>
    <row r="127" spans="2:15" ht="12" customHeight="1">
      <c r="B127" s="38"/>
      <c r="C127" s="44" t="s">
        <v>69</v>
      </c>
      <c r="D127" s="23">
        <f aca="true" t="shared" si="65" ref="D127:O127">SUM(D120:D126)</f>
        <v>1117.1803000000002</v>
      </c>
      <c r="E127" s="23">
        <f t="shared" si="65"/>
        <v>1285.0285</v>
      </c>
      <c r="F127" s="23">
        <f t="shared" si="65"/>
        <v>509.3522</v>
      </c>
      <c r="G127" s="23">
        <f t="shared" si="65"/>
        <v>103.0706</v>
      </c>
      <c r="H127" s="23">
        <f t="shared" si="65"/>
        <v>490.3213</v>
      </c>
      <c r="I127" s="23">
        <f t="shared" si="65"/>
        <v>32.7066</v>
      </c>
      <c r="J127" s="23">
        <f t="shared" si="65"/>
        <v>0</v>
      </c>
      <c r="K127" s="23">
        <f t="shared" si="65"/>
        <v>0</v>
      </c>
      <c r="L127" s="23">
        <f t="shared" si="65"/>
        <v>0</v>
      </c>
      <c r="M127" s="23">
        <f t="shared" si="65"/>
        <v>124.0962</v>
      </c>
      <c r="N127" s="23">
        <f t="shared" si="65"/>
        <v>18.2404</v>
      </c>
      <c r="O127" s="24">
        <f t="shared" si="65"/>
        <v>3679.9961</v>
      </c>
    </row>
    <row r="128" spans="2:15" ht="12" customHeight="1">
      <c r="B128" s="56" t="s">
        <v>93</v>
      </c>
      <c r="C128" s="57"/>
      <c r="D128" s="27">
        <f aca="true" t="shared" si="66" ref="D128:O128">+D77+D102+D119+D127</f>
        <v>7437.1344</v>
      </c>
      <c r="E128" s="27">
        <f t="shared" si="66"/>
        <v>7298.047999999999</v>
      </c>
      <c r="F128" s="27">
        <f t="shared" si="66"/>
        <v>2696.4825000000005</v>
      </c>
      <c r="G128" s="27">
        <f t="shared" si="66"/>
        <v>2013.5510000000004</v>
      </c>
      <c r="H128" s="27">
        <f t="shared" si="66"/>
        <v>8212.1756</v>
      </c>
      <c r="I128" s="28">
        <f t="shared" si="66"/>
        <v>79.5341</v>
      </c>
      <c r="J128" s="27">
        <f t="shared" si="66"/>
        <v>584.7823000000001</v>
      </c>
      <c r="K128" s="27">
        <f t="shared" si="66"/>
        <v>11.5176</v>
      </c>
      <c r="L128" s="27">
        <f t="shared" si="66"/>
        <v>43.753499999999995</v>
      </c>
      <c r="M128" s="27">
        <f t="shared" si="66"/>
        <v>3079.6711999999998</v>
      </c>
      <c r="N128" s="27">
        <f t="shared" si="66"/>
        <v>103.8321</v>
      </c>
      <c r="O128" s="29">
        <f t="shared" si="66"/>
        <v>31560.4823</v>
      </c>
    </row>
    <row r="129" ht="12" customHeight="1"/>
    <row r="130" spans="2:59" ht="13.5" customHeight="1">
      <c r="B130" s="12"/>
      <c r="C130" s="13" t="s">
        <v>14</v>
      </c>
      <c r="D130" s="54" t="s">
        <v>17</v>
      </c>
      <c r="E130" s="55"/>
      <c r="H130" s="3"/>
      <c r="BF130" s="6"/>
      <c r="BG130" s="3"/>
    </row>
    <row r="131" spans="3:59" ht="13.5" customHeight="1">
      <c r="C131" s="8"/>
      <c r="O131" s="7" t="str">
        <f>$O$5</f>
        <v>(３日間調査　単位：件）</v>
      </c>
      <c r="BG131" s="3"/>
    </row>
    <row r="132" spans="2:15" s="11" customFormat="1" ht="15.75" customHeight="1">
      <c r="B132" s="9"/>
      <c r="C132" s="10" t="s">
        <v>5</v>
      </c>
      <c r="D132" s="50" t="s">
        <v>9</v>
      </c>
      <c r="E132" s="50" t="s">
        <v>0</v>
      </c>
      <c r="F132" s="50" t="s">
        <v>4</v>
      </c>
      <c r="G132" s="50" t="s">
        <v>1</v>
      </c>
      <c r="H132" s="46" t="s">
        <v>7</v>
      </c>
      <c r="I132" s="48" t="s">
        <v>2</v>
      </c>
      <c r="J132" s="48" t="s">
        <v>3</v>
      </c>
      <c r="K132" s="53" t="s">
        <v>8</v>
      </c>
      <c r="L132" s="48" t="s">
        <v>10</v>
      </c>
      <c r="M132" s="48" t="s">
        <v>11</v>
      </c>
      <c r="N132" s="48" t="s">
        <v>12</v>
      </c>
      <c r="O132" s="51" t="s">
        <v>13</v>
      </c>
    </row>
    <row r="133" spans="2:15" s="11" customFormat="1" ht="15.75" customHeight="1">
      <c r="B133" s="32" t="s">
        <v>6</v>
      </c>
      <c r="C133" s="33"/>
      <c r="D133" s="47"/>
      <c r="E133" s="47"/>
      <c r="F133" s="47"/>
      <c r="G133" s="47"/>
      <c r="H133" s="47"/>
      <c r="I133" s="49"/>
      <c r="J133" s="49"/>
      <c r="K133" s="49"/>
      <c r="L133" s="49"/>
      <c r="M133" s="49"/>
      <c r="N133" s="49"/>
      <c r="O133" s="52"/>
    </row>
    <row r="134" spans="2:15" ht="12" customHeight="1">
      <c r="B134" s="34"/>
      <c r="C134" s="35" t="s">
        <v>32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20">
        <f aca="true" t="shared" si="67" ref="O134:O139">SUM(D134:N134)</f>
        <v>0</v>
      </c>
    </row>
    <row r="135" spans="2:15" ht="12" customHeight="1">
      <c r="B135" s="36" t="s">
        <v>67</v>
      </c>
      <c r="C135" s="37" t="s">
        <v>33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2">
        <f t="shared" si="67"/>
        <v>0</v>
      </c>
    </row>
    <row r="136" spans="2:15" ht="12" customHeight="1">
      <c r="B136" s="36"/>
      <c r="C136" s="37" t="s">
        <v>34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2">
        <f t="shared" si="67"/>
        <v>0</v>
      </c>
    </row>
    <row r="137" spans="2:15" ht="12" customHeight="1">
      <c r="B137" s="36"/>
      <c r="C137" s="37" t="s">
        <v>94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2">
        <f t="shared" si="67"/>
        <v>0</v>
      </c>
    </row>
    <row r="138" spans="2:15" ht="12" customHeight="1">
      <c r="B138" s="36"/>
      <c r="C138" s="37" t="s">
        <v>35</v>
      </c>
      <c r="D138" s="21">
        <v>11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2">
        <f t="shared" si="67"/>
        <v>11</v>
      </c>
    </row>
    <row r="139" spans="2:15" ht="12" customHeight="1">
      <c r="B139" s="36" t="s">
        <v>68</v>
      </c>
      <c r="C139" s="37" t="s">
        <v>36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2">
        <f t="shared" si="67"/>
        <v>0</v>
      </c>
    </row>
    <row r="140" spans="2:15" ht="12" customHeight="1">
      <c r="B140" s="38"/>
      <c r="C140" s="39" t="s">
        <v>69</v>
      </c>
      <c r="D140" s="23">
        <f aca="true" t="shared" si="68" ref="D140:O140">SUM(D134:D139)</f>
        <v>11</v>
      </c>
      <c r="E140" s="23">
        <f t="shared" si="68"/>
        <v>0</v>
      </c>
      <c r="F140" s="23">
        <f t="shared" si="68"/>
        <v>0</v>
      </c>
      <c r="G140" s="23">
        <f t="shared" si="68"/>
        <v>0</v>
      </c>
      <c r="H140" s="23">
        <f t="shared" si="68"/>
        <v>0</v>
      </c>
      <c r="I140" s="23">
        <f t="shared" si="68"/>
        <v>0</v>
      </c>
      <c r="J140" s="23">
        <f t="shared" si="68"/>
        <v>0</v>
      </c>
      <c r="K140" s="23">
        <f t="shared" si="68"/>
        <v>0</v>
      </c>
      <c r="L140" s="23">
        <f t="shared" si="68"/>
        <v>0</v>
      </c>
      <c r="M140" s="23">
        <f t="shared" si="68"/>
        <v>0</v>
      </c>
      <c r="N140" s="23">
        <f t="shared" si="68"/>
        <v>0</v>
      </c>
      <c r="O140" s="24">
        <f t="shared" si="68"/>
        <v>11</v>
      </c>
    </row>
    <row r="141" spans="2:15" ht="12" customHeight="1">
      <c r="B141" s="36"/>
      <c r="C141" s="40" t="s">
        <v>37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2">
        <f aca="true" t="shared" si="69" ref="O141:O164">SUM(D141:N141)</f>
        <v>0</v>
      </c>
    </row>
    <row r="142" spans="2:15" ht="12" customHeight="1">
      <c r="B142" s="36"/>
      <c r="C142" s="40" t="s">
        <v>97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2">
        <f t="shared" si="69"/>
        <v>0</v>
      </c>
    </row>
    <row r="143" spans="2:15" ht="12" customHeight="1">
      <c r="B143" s="36"/>
      <c r="C143" s="40" t="s">
        <v>57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2">
        <f t="shared" si="69"/>
        <v>0</v>
      </c>
    </row>
    <row r="144" spans="2:15" ht="12" customHeight="1">
      <c r="B144" s="36"/>
      <c r="C144" s="40" t="s">
        <v>38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2">
        <f t="shared" si="69"/>
        <v>0</v>
      </c>
    </row>
    <row r="145" spans="2:15" ht="12" customHeight="1">
      <c r="B145" s="36"/>
      <c r="C145" s="40" t="s">
        <v>39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2">
        <f t="shared" si="69"/>
        <v>0</v>
      </c>
    </row>
    <row r="146" spans="2:15" ht="12" customHeight="1">
      <c r="B146" s="36" t="s">
        <v>70</v>
      </c>
      <c r="C146" s="40" t="s">
        <v>71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2">
        <f t="shared" si="69"/>
        <v>0</v>
      </c>
    </row>
    <row r="147" spans="2:15" ht="12" customHeight="1">
      <c r="B147" s="36"/>
      <c r="C147" s="40" t="s">
        <v>72</v>
      </c>
      <c r="D147" s="21">
        <v>0</v>
      </c>
      <c r="E147" s="21">
        <v>0</v>
      </c>
      <c r="F147" s="21">
        <v>0</v>
      </c>
      <c r="G147" s="21">
        <v>0</v>
      </c>
      <c r="H147" s="21">
        <v>68.2386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2">
        <f t="shared" si="69"/>
        <v>68.2386</v>
      </c>
    </row>
    <row r="148" spans="1:15" ht="12" customHeight="1">
      <c r="A148" s="18"/>
      <c r="B148" s="36"/>
      <c r="C148" s="40" t="s">
        <v>58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2">
        <f t="shared" si="69"/>
        <v>0</v>
      </c>
    </row>
    <row r="149" spans="2:15" ht="12" customHeight="1">
      <c r="B149" s="36"/>
      <c r="C149" s="40" t="s">
        <v>98</v>
      </c>
      <c r="D149" s="21">
        <v>46</v>
      </c>
      <c r="E149" s="21">
        <v>102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377.5494</v>
      </c>
      <c r="N149" s="21">
        <v>0</v>
      </c>
      <c r="O149" s="22">
        <f t="shared" si="69"/>
        <v>525.5494</v>
      </c>
    </row>
    <row r="150" spans="2:15" ht="12" customHeight="1">
      <c r="B150" s="36"/>
      <c r="C150" s="40" t="s">
        <v>40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2">
        <f t="shared" si="69"/>
        <v>0</v>
      </c>
    </row>
    <row r="151" spans="2:15" ht="12" customHeight="1">
      <c r="B151" s="36"/>
      <c r="C151" s="40" t="s">
        <v>41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2">
        <f t="shared" si="69"/>
        <v>0</v>
      </c>
    </row>
    <row r="152" spans="2:15" ht="12" customHeight="1">
      <c r="B152" s="36" t="s">
        <v>73</v>
      </c>
      <c r="C152" s="40" t="s">
        <v>95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2">
        <f t="shared" si="69"/>
        <v>0</v>
      </c>
    </row>
    <row r="153" spans="2:15" ht="12" customHeight="1">
      <c r="B153" s="36"/>
      <c r="C153" s="40" t="s">
        <v>42</v>
      </c>
      <c r="D153" s="21">
        <v>15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2">
        <f t="shared" si="69"/>
        <v>15</v>
      </c>
    </row>
    <row r="154" spans="2:15" ht="12" customHeight="1">
      <c r="B154" s="36"/>
      <c r="C154" s="40" t="s">
        <v>59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2">
        <f t="shared" si="69"/>
        <v>0</v>
      </c>
    </row>
    <row r="155" spans="2:15" ht="12" customHeight="1">
      <c r="B155" s="36"/>
      <c r="C155" s="40" t="s">
        <v>43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2">
        <f t="shared" si="69"/>
        <v>0</v>
      </c>
    </row>
    <row r="156" spans="2:15" ht="12" customHeight="1">
      <c r="B156" s="36"/>
      <c r="C156" s="40" t="s">
        <v>44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2">
        <f t="shared" si="69"/>
        <v>0</v>
      </c>
    </row>
    <row r="157" spans="2:15" ht="12" customHeight="1">
      <c r="B157" s="36"/>
      <c r="C157" s="40" t="s">
        <v>74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2">
        <f t="shared" si="69"/>
        <v>0</v>
      </c>
    </row>
    <row r="158" spans="1:15" ht="12" customHeight="1">
      <c r="A158" s="18"/>
      <c r="B158" s="36" t="s">
        <v>75</v>
      </c>
      <c r="C158" s="40" t="s">
        <v>76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2">
        <f t="shared" si="69"/>
        <v>0</v>
      </c>
    </row>
    <row r="159" spans="2:15" ht="12" customHeight="1">
      <c r="B159" s="36"/>
      <c r="C159" s="40" t="s">
        <v>77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2">
        <f t="shared" si="69"/>
        <v>0</v>
      </c>
    </row>
    <row r="160" spans="2:15" ht="12" customHeight="1">
      <c r="B160" s="36"/>
      <c r="C160" s="40" t="s">
        <v>78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2">
        <f t="shared" si="69"/>
        <v>0</v>
      </c>
    </row>
    <row r="161" spans="2:15" ht="12" customHeight="1">
      <c r="B161" s="36"/>
      <c r="C161" s="40" t="s">
        <v>45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2">
        <f t="shared" si="69"/>
        <v>0</v>
      </c>
    </row>
    <row r="162" spans="2:15" ht="12" customHeight="1">
      <c r="B162" s="36"/>
      <c r="C162" s="40" t="s">
        <v>79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2">
        <f t="shared" si="69"/>
        <v>0</v>
      </c>
    </row>
    <row r="163" spans="2:15" ht="12" customHeight="1">
      <c r="B163" s="36"/>
      <c r="C163" s="40" t="s">
        <v>46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5.2384</v>
      </c>
      <c r="N163" s="21">
        <v>0</v>
      </c>
      <c r="O163" s="22">
        <f t="shared" si="69"/>
        <v>5.2384</v>
      </c>
    </row>
    <row r="164" spans="2:15" ht="12" customHeight="1">
      <c r="B164" s="36"/>
      <c r="C164" s="41" t="s">
        <v>60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2">
        <f t="shared" si="69"/>
        <v>0</v>
      </c>
    </row>
    <row r="165" spans="2:15" ht="12" customHeight="1">
      <c r="B165" s="38"/>
      <c r="C165" s="42" t="s">
        <v>69</v>
      </c>
      <c r="D165" s="23">
        <f aca="true" t="shared" si="70" ref="D165:O165">SUM(D141:D164)</f>
        <v>61</v>
      </c>
      <c r="E165" s="23">
        <f t="shared" si="70"/>
        <v>102</v>
      </c>
      <c r="F165" s="23">
        <f t="shared" si="70"/>
        <v>0</v>
      </c>
      <c r="G165" s="23">
        <f t="shared" si="70"/>
        <v>0</v>
      </c>
      <c r="H165" s="23">
        <f t="shared" si="70"/>
        <v>68.2386</v>
      </c>
      <c r="I165" s="23">
        <f t="shared" si="70"/>
        <v>0</v>
      </c>
      <c r="J165" s="23">
        <f t="shared" si="70"/>
        <v>0</v>
      </c>
      <c r="K165" s="23">
        <f t="shared" si="70"/>
        <v>0</v>
      </c>
      <c r="L165" s="23">
        <f t="shared" si="70"/>
        <v>0</v>
      </c>
      <c r="M165" s="23">
        <f t="shared" si="70"/>
        <v>382.7878</v>
      </c>
      <c r="N165" s="23">
        <f t="shared" si="70"/>
        <v>0</v>
      </c>
      <c r="O165" s="24">
        <f t="shared" si="70"/>
        <v>614.0264</v>
      </c>
    </row>
    <row r="166" spans="2:15" ht="12" customHeight="1">
      <c r="B166" s="34"/>
      <c r="C166" s="43" t="s">
        <v>47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2">
        <f aca="true" t="shared" si="71" ref="O166:O181">SUM(D166:N166)</f>
        <v>0</v>
      </c>
    </row>
    <row r="167" spans="2:15" ht="12" customHeight="1">
      <c r="B167" s="36"/>
      <c r="C167" s="40" t="s">
        <v>48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2">
        <f t="shared" si="71"/>
        <v>0</v>
      </c>
    </row>
    <row r="168" spans="2:15" ht="12" customHeight="1">
      <c r="B168" s="36"/>
      <c r="C168" s="40" t="s">
        <v>49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2">
        <f t="shared" si="71"/>
        <v>0</v>
      </c>
    </row>
    <row r="169" spans="2:15" ht="12" customHeight="1">
      <c r="B169" s="36" t="s">
        <v>80</v>
      </c>
      <c r="C169" s="40" t="s">
        <v>81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2">
        <f t="shared" si="71"/>
        <v>0</v>
      </c>
    </row>
    <row r="170" spans="2:15" ht="12" customHeight="1">
      <c r="B170" s="36"/>
      <c r="C170" s="40" t="s">
        <v>50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2">
        <f t="shared" si="71"/>
        <v>0</v>
      </c>
    </row>
    <row r="171" spans="1:15" ht="12" customHeight="1">
      <c r="A171" s="18"/>
      <c r="B171" s="36"/>
      <c r="C171" s="40" t="s">
        <v>51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2">
        <f t="shared" si="71"/>
        <v>0</v>
      </c>
    </row>
    <row r="172" spans="2:15" ht="12" customHeight="1">
      <c r="B172" s="36"/>
      <c r="C172" s="40" t="s">
        <v>52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2">
        <f t="shared" si="71"/>
        <v>0</v>
      </c>
    </row>
    <row r="173" spans="2:15" ht="12" customHeight="1">
      <c r="B173" s="36"/>
      <c r="C173" s="40" t="s">
        <v>53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2">
        <f t="shared" si="71"/>
        <v>0</v>
      </c>
    </row>
    <row r="174" spans="2:15" ht="12" customHeight="1">
      <c r="B174" s="36" t="s">
        <v>82</v>
      </c>
      <c r="C174" s="40" t="s">
        <v>54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2">
        <f t="shared" si="71"/>
        <v>0</v>
      </c>
    </row>
    <row r="175" spans="2:15" ht="12" customHeight="1">
      <c r="B175" s="36"/>
      <c r="C175" s="40" t="s">
        <v>61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2">
        <f t="shared" si="71"/>
        <v>0</v>
      </c>
    </row>
    <row r="176" spans="2:15" ht="12" customHeight="1">
      <c r="B176" s="36"/>
      <c r="C176" s="40" t="s">
        <v>62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2">
        <f t="shared" si="71"/>
        <v>0</v>
      </c>
    </row>
    <row r="177" spans="2:15" ht="12" customHeight="1">
      <c r="B177" s="36"/>
      <c r="C177" s="40" t="s">
        <v>63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2">
        <f t="shared" si="71"/>
        <v>0</v>
      </c>
    </row>
    <row r="178" spans="2:15" ht="12" customHeight="1">
      <c r="B178" s="36"/>
      <c r="C178" s="40" t="s">
        <v>64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2">
        <f t="shared" si="71"/>
        <v>0</v>
      </c>
    </row>
    <row r="179" spans="2:15" ht="12" customHeight="1">
      <c r="B179" s="36" t="s">
        <v>83</v>
      </c>
      <c r="C179" s="40" t="s">
        <v>55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2">
        <f t="shared" si="71"/>
        <v>0</v>
      </c>
    </row>
    <row r="180" spans="2:15" ht="12" customHeight="1">
      <c r="B180" s="36"/>
      <c r="C180" s="40" t="s">
        <v>96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2">
        <f t="shared" si="71"/>
        <v>0</v>
      </c>
    </row>
    <row r="181" spans="2:15" ht="12" customHeight="1">
      <c r="B181" s="36"/>
      <c r="C181" s="41" t="s">
        <v>56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6">
        <f t="shared" si="71"/>
        <v>0</v>
      </c>
    </row>
    <row r="182" spans="2:15" ht="12" customHeight="1">
      <c r="B182" s="38"/>
      <c r="C182" s="44" t="s">
        <v>69</v>
      </c>
      <c r="D182" s="25">
        <f aca="true" t="shared" si="72" ref="D182:O182">SUM(D166:D181)</f>
        <v>0</v>
      </c>
      <c r="E182" s="25">
        <f t="shared" si="72"/>
        <v>0</v>
      </c>
      <c r="F182" s="25">
        <f t="shared" si="72"/>
        <v>0</v>
      </c>
      <c r="G182" s="25">
        <f t="shared" si="72"/>
        <v>0</v>
      </c>
      <c r="H182" s="25">
        <f t="shared" si="72"/>
        <v>0</v>
      </c>
      <c r="I182" s="25">
        <f t="shared" si="72"/>
        <v>0</v>
      </c>
      <c r="J182" s="25">
        <f t="shared" si="72"/>
        <v>0</v>
      </c>
      <c r="K182" s="25">
        <f t="shared" si="72"/>
        <v>0</v>
      </c>
      <c r="L182" s="25">
        <f t="shared" si="72"/>
        <v>0</v>
      </c>
      <c r="M182" s="25">
        <f t="shared" si="72"/>
        <v>0</v>
      </c>
      <c r="N182" s="25">
        <f t="shared" si="72"/>
        <v>0</v>
      </c>
      <c r="O182" s="26">
        <f t="shared" si="72"/>
        <v>0</v>
      </c>
    </row>
    <row r="183" spans="2:15" ht="12" customHeight="1">
      <c r="B183" s="36"/>
      <c r="C183" s="37" t="s">
        <v>84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20">
        <f aca="true" t="shared" si="73" ref="O183:O189">SUM(D183:N183)</f>
        <v>0</v>
      </c>
    </row>
    <row r="184" spans="1:15" ht="12" customHeight="1">
      <c r="A184" s="18"/>
      <c r="B184" s="36" t="s">
        <v>85</v>
      </c>
      <c r="C184" s="37" t="s">
        <v>86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2">
        <f t="shared" si="73"/>
        <v>0</v>
      </c>
    </row>
    <row r="185" spans="2:15" ht="12" customHeight="1">
      <c r="B185" s="36"/>
      <c r="C185" s="37" t="s">
        <v>87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2">
        <f t="shared" si="73"/>
        <v>0</v>
      </c>
    </row>
    <row r="186" spans="2:15" ht="12" customHeight="1">
      <c r="B186" s="36" t="s">
        <v>88</v>
      </c>
      <c r="C186" s="37" t="s">
        <v>89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2">
        <f t="shared" si="73"/>
        <v>0</v>
      </c>
    </row>
    <row r="187" spans="2:15" ht="12" customHeight="1">
      <c r="B187" s="36"/>
      <c r="C187" s="37" t="s">
        <v>90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2">
        <f t="shared" si="73"/>
        <v>0</v>
      </c>
    </row>
    <row r="188" spans="2:15" ht="12" customHeight="1">
      <c r="B188" s="36" t="s">
        <v>75</v>
      </c>
      <c r="C188" s="37" t="s">
        <v>91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2">
        <f t="shared" si="73"/>
        <v>0</v>
      </c>
    </row>
    <row r="189" spans="2:15" ht="12" customHeight="1">
      <c r="B189" s="36"/>
      <c r="C189" s="45" t="s">
        <v>92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6">
        <f t="shared" si="73"/>
        <v>0</v>
      </c>
    </row>
    <row r="190" spans="2:15" ht="12" customHeight="1">
      <c r="B190" s="38"/>
      <c r="C190" s="44" t="s">
        <v>69</v>
      </c>
      <c r="D190" s="23">
        <f aca="true" t="shared" si="74" ref="D190:O190">SUM(D183:D189)</f>
        <v>0</v>
      </c>
      <c r="E190" s="23">
        <f t="shared" si="74"/>
        <v>0</v>
      </c>
      <c r="F190" s="23">
        <f t="shared" si="74"/>
        <v>0</v>
      </c>
      <c r="G190" s="23">
        <f t="shared" si="74"/>
        <v>0</v>
      </c>
      <c r="H190" s="23">
        <f t="shared" si="74"/>
        <v>0</v>
      </c>
      <c r="I190" s="23">
        <f t="shared" si="74"/>
        <v>0</v>
      </c>
      <c r="J190" s="23">
        <f t="shared" si="74"/>
        <v>0</v>
      </c>
      <c r="K190" s="23">
        <f t="shared" si="74"/>
        <v>0</v>
      </c>
      <c r="L190" s="23">
        <f t="shared" si="74"/>
        <v>0</v>
      </c>
      <c r="M190" s="23">
        <f t="shared" si="74"/>
        <v>0</v>
      </c>
      <c r="N190" s="23">
        <f t="shared" si="74"/>
        <v>0</v>
      </c>
      <c r="O190" s="24">
        <f t="shared" si="74"/>
        <v>0</v>
      </c>
    </row>
    <row r="191" spans="2:15" ht="12" customHeight="1">
      <c r="B191" s="56" t="s">
        <v>93</v>
      </c>
      <c r="C191" s="57"/>
      <c r="D191" s="27">
        <f aca="true" t="shared" si="75" ref="D191:O191">+D140+D165+D182+D190</f>
        <v>72</v>
      </c>
      <c r="E191" s="27">
        <f t="shared" si="75"/>
        <v>102</v>
      </c>
      <c r="F191" s="27">
        <f t="shared" si="75"/>
        <v>0</v>
      </c>
      <c r="G191" s="27">
        <f t="shared" si="75"/>
        <v>0</v>
      </c>
      <c r="H191" s="27">
        <f t="shared" si="75"/>
        <v>68.2386</v>
      </c>
      <c r="I191" s="28">
        <f t="shared" si="75"/>
        <v>0</v>
      </c>
      <c r="J191" s="27">
        <f t="shared" si="75"/>
        <v>0</v>
      </c>
      <c r="K191" s="27">
        <f t="shared" si="75"/>
        <v>0</v>
      </c>
      <c r="L191" s="27">
        <f t="shared" si="75"/>
        <v>0</v>
      </c>
      <c r="M191" s="27">
        <f t="shared" si="75"/>
        <v>382.7878</v>
      </c>
      <c r="N191" s="27">
        <f t="shared" si="75"/>
        <v>0</v>
      </c>
      <c r="O191" s="29">
        <f t="shared" si="75"/>
        <v>625.0264</v>
      </c>
    </row>
    <row r="192" ht="12" customHeight="1"/>
    <row r="193" spans="2:59" ht="13.5" customHeight="1">
      <c r="B193" s="12"/>
      <c r="C193" s="13" t="s">
        <v>14</v>
      </c>
      <c r="D193" s="54" t="s">
        <v>18</v>
      </c>
      <c r="E193" s="55"/>
      <c r="H193" s="3"/>
      <c r="BF193" s="6"/>
      <c r="BG193" s="3"/>
    </row>
    <row r="194" spans="3:59" ht="13.5" customHeight="1">
      <c r="C194" s="8"/>
      <c r="O194" s="7" t="str">
        <f>$O$5</f>
        <v>(３日間調査　単位：件）</v>
      </c>
      <c r="BG194" s="3"/>
    </row>
    <row r="195" spans="2:15" s="11" customFormat="1" ht="15.75" customHeight="1">
      <c r="B195" s="9"/>
      <c r="C195" s="10" t="s">
        <v>5</v>
      </c>
      <c r="D195" s="50" t="s">
        <v>9</v>
      </c>
      <c r="E195" s="50" t="s">
        <v>0</v>
      </c>
      <c r="F195" s="50" t="s">
        <v>4</v>
      </c>
      <c r="G195" s="50" t="s">
        <v>1</v>
      </c>
      <c r="H195" s="46" t="s">
        <v>7</v>
      </c>
      <c r="I195" s="48" t="s">
        <v>2</v>
      </c>
      <c r="J195" s="48" t="s">
        <v>3</v>
      </c>
      <c r="K195" s="53" t="s">
        <v>8</v>
      </c>
      <c r="L195" s="48" t="s">
        <v>10</v>
      </c>
      <c r="M195" s="48" t="s">
        <v>11</v>
      </c>
      <c r="N195" s="48" t="s">
        <v>12</v>
      </c>
      <c r="O195" s="51" t="s">
        <v>13</v>
      </c>
    </row>
    <row r="196" spans="2:15" s="11" customFormat="1" ht="15.75" customHeight="1">
      <c r="B196" s="32" t="s">
        <v>6</v>
      </c>
      <c r="C196" s="33"/>
      <c r="D196" s="47"/>
      <c r="E196" s="47"/>
      <c r="F196" s="47"/>
      <c r="G196" s="47"/>
      <c r="H196" s="47"/>
      <c r="I196" s="49"/>
      <c r="J196" s="49"/>
      <c r="K196" s="49"/>
      <c r="L196" s="49"/>
      <c r="M196" s="49"/>
      <c r="N196" s="49"/>
      <c r="O196" s="52"/>
    </row>
    <row r="197" spans="2:15" ht="12" customHeight="1">
      <c r="B197" s="34"/>
      <c r="C197" s="35" t="s">
        <v>32</v>
      </c>
      <c r="D197" s="19">
        <f aca="true" t="shared" si="76" ref="D197:O197">SUM(D71,D134)</f>
        <v>0</v>
      </c>
      <c r="E197" s="19">
        <f t="shared" si="76"/>
        <v>0</v>
      </c>
      <c r="F197" s="19">
        <f t="shared" si="76"/>
        <v>0</v>
      </c>
      <c r="G197" s="19">
        <f t="shared" si="76"/>
        <v>0</v>
      </c>
      <c r="H197" s="19">
        <f t="shared" si="76"/>
        <v>0</v>
      </c>
      <c r="I197" s="19">
        <f t="shared" si="76"/>
        <v>0</v>
      </c>
      <c r="J197" s="19">
        <f t="shared" si="76"/>
        <v>0</v>
      </c>
      <c r="K197" s="19">
        <f t="shared" si="76"/>
        <v>0</v>
      </c>
      <c r="L197" s="19">
        <f t="shared" si="76"/>
        <v>0</v>
      </c>
      <c r="M197" s="19">
        <f t="shared" si="76"/>
        <v>0</v>
      </c>
      <c r="N197" s="19">
        <f t="shared" si="76"/>
        <v>0</v>
      </c>
      <c r="O197" s="20">
        <f t="shared" si="76"/>
        <v>0</v>
      </c>
    </row>
    <row r="198" spans="2:15" ht="12" customHeight="1">
      <c r="B198" s="36" t="s">
        <v>67</v>
      </c>
      <c r="C198" s="37" t="s">
        <v>33</v>
      </c>
      <c r="D198" s="21">
        <f aca="true" t="shared" si="77" ref="D198:O198">SUM(D72,D135)</f>
        <v>0</v>
      </c>
      <c r="E198" s="21">
        <f t="shared" si="77"/>
        <v>0</v>
      </c>
      <c r="F198" s="21">
        <f t="shared" si="77"/>
        <v>0</v>
      </c>
      <c r="G198" s="21">
        <f t="shared" si="77"/>
        <v>0</v>
      </c>
      <c r="H198" s="21">
        <f t="shared" si="77"/>
        <v>0</v>
      </c>
      <c r="I198" s="21">
        <f t="shared" si="77"/>
        <v>0</v>
      </c>
      <c r="J198" s="21">
        <f t="shared" si="77"/>
        <v>0</v>
      </c>
      <c r="K198" s="21">
        <f t="shared" si="77"/>
        <v>0</v>
      </c>
      <c r="L198" s="21">
        <f t="shared" si="77"/>
        <v>0</v>
      </c>
      <c r="M198" s="21">
        <f t="shared" si="77"/>
        <v>0</v>
      </c>
      <c r="N198" s="21">
        <f t="shared" si="77"/>
        <v>0</v>
      </c>
      <c r="O198" s="22">
        <f t="shared" si="77"/>
        <v>0</v>
      </c>
    </row>
    <row r="199" spans="2:15" ht="12" customHeight="1">
      <c r="B199" s="36"/>
      <c r="C199" s="37" t="s">
        <v>34</v>
      </c>
      <c r="D199" s="21">
        <f aca="true" t="shared" si="78" ref="D199:O199">SUM(D73,D136)</f>
        <v>12.1064</v>
      </c>
      <c r="E199" s="21">
        <f t="shared" si="78"/>
        <v>0</v>
      </c>
      <c r="F199" s="21">
        <f t="shared" si="78"/>
        <v>0</v>
      </c>
      <c r="G199" s="21">
        <f t="shared" si="78"/>
        <v>0</v>
      </c>
      <c r="H199" s="21">
        <f t="shared" si="78"/>
        <v>0</v>
      </c>
      <c r="I199" s="21">
        <f t="shared" si="78"/>
        <v>0</v>
      </c>
      <c r="J199" s="21">
        <f t="shared" si="78"/>
        <v>0</v>
      </c>
      <c r="K199" s="21">
        <f t="shared" si="78"/>
        <v>0</v>
      </c>
      <c r="L199" s="21">
        <f t="shared" si="78"/>
        <v>0</v>
      </c>
      <c r="M199" s="21">
        <f t="shared" si="78"/>
        <v>0</v>
      </c>
      <c r="N199" s="21">
        <f t="shared" si="78"/>
        <v>0</v>
      </c>
      <c r="O199" s="22">
        <f t="shared" si="78"/>
        <v>12.1064</v>
      </c>
    </row>
    <row r="200" spans="2:15" ht="12" customHeight="1">
      <c r="B200" s="36"/>
      <c r="C200" s="37" t="s">
        <v>94</v>
      </c>
      <c r="D200" s="21">
        <f aca="true" t="shared" si="79" ref="D200:O200">SUM(D74,D137)</f>
        <v>0</v>
      </c>
      <c r="E200" s="21">
        <f t="shared" si="79"/>
        <v>0</v>
      </c>
      <c r="F200" s="21">
        <f t="shared" si="79"/>
        <v>0</v>
      </c>
      <c r="G200" s="21">
        <f t="shared" si="79"/>
        <v>0</v>
      </c>
      <c r="H200" s="21">
        <f t="shared" si="79"/>
        <v>0</v>
      </c>
      <c r="I200" s="21">
        <f t="shared" si="79"/>
        <v>0</v>
      </c>
      <c r="J200" s="21">
        <f t="shared" si="79"/>
        <v>0</v>
      </c>
      <c r="K200" s="21">
        <f t="shared" si="79"/>
        <v>0</v>
      </c>
      <c r="L200" s="21">
        <f t="shared" si="79"/>
        <v>0</v>
      </c>
      <c r="M200" s="21">
        <f t="shared" si="79"/>
        <v>0</v>
      </c>
      <c r="N200" s="21">
        <f t="shared" si="79"/>
        <v>0</v>
      </c>
      <c r="O200" s="22">
        <f t="shared" si="79"/>
        <v>0</v>
      </c>
    </row>
    <row r="201" spans="2:15" ht="12" customHeight="1">
      <c r="B201" s="36"/>
      <c r="C201" s="37" t="s">
        <v>35</v>
      </c>
      <c r="D201" s="21">
        <f aca="true" t="shared" si="80" ref="D201:O201">SUM(D75,D138)</f>
        <v>13</v>
      </c>
      <c r="E201" s="21">
        <f t="shared" si="80"/>
        <v>0</v>
      </c>
      <c r="F201" s="21">
        <f t="shared" si="80"/>
        <v>1</v>
      </c>
      <c r="G201" s="21">
        <f t="shared" si="80"/>
        <v>0</v>
      </c>
      <c r="H201" s="21">
        <f t="shared" si="80"/>
        <v>0</v>
      </c>
      <c r="I201" s="21">
        <f t="shared" si="80"/>
        <v>0</v>
      </c>
      <c r="J201" s="21">
        <f t="shared" si="80"/>
        <v>0</v>
      </c>
      <c r="K201" s="21">
        <f t="shared" si="80"/>
        <v>0</v>
      </c>
      <c r="L201" s="21">
        <f t="shared" si="80"/>
        <v>0</v>
      </c>
      <c r="M201" s="21">
        <f t="shared" si="80"/>
        <v>0</v>
      </c>
      <c r="N201" s="21">
        <f t="shared" si="80"/>
        <v>0</v>
      </c>
      <c r="O201" s="22">
        <f t="shared" si="80"/>
        <v>14</v>
      </c>
    </row>
    <row r="202" spans="2:15" ht="12" customHeight="1">
      <c r="B202" s="36" t="s">
        <v>68</v>
      </c>
      <c r="C202" s="37" t="s">
        <v>36</v>
      </c>
      <c r="D202" s="21">
        <f aca="true" t="shared" si="81" ref="D202:O202">SUM(D76,D139)</f>
        <v>0</v>
      </c>
      <c r="E202" s="21">
        <f t="shared" si="81"/>
        <v>4</v>
      </c>
      <c r="F202" s="21">
        <f t="shared" si="81"/>
        <v>0</v>
      </c>
      <c r="G202" s="21">
        <f t="shared" si="81"/>
        <v>0</v>
      </c>
      <c r="H202" s="21">
        <f t="shared" si="81"/>
        <v>0</v>
      </c>
      <c r="I202" s="21">
        <f t="shared" si="81"/>
        <v>0</v>
      </c>
      <c r="J202" s="21">
        <f t="shared" si="81"/>
        <v>0</v>
      </c>
      <c r="K202" s="21">
        <f t="shared" si="81"/>
        <v>0</v>
      </c>
      <c r="L202" s="21">
        <f t="shared" si="81"/>
        <v>0</v>
      </c>
      <c r="M202" s="21">
        <f t="shared" si="81"/>
        <v>0</v>
      </c>
      <c r="N202" s="21">
        <f t="shared" si="81"/>
        <v>0</v>
      </c>
      <c r="O202" s="22">
        <f t="shared" si="81"/>
        <v>4</v>
      </c>
    </row>
    <row r="203" spans="2:15" ht="12" customHeight="1">
      <c r="B203" s="38"/>
      <c r="C203" s="39" t="s">
        <v>69</v>
      </c>
      <c r="D203" s="23">
        <f aca="true" t="shared" si="82" ref="D203:O203">SUM(D77,D140)</f>
        <v>25.1064</v>
      </c>
      <c r="E203" s="23">
        <f t="shared" si="82"/>
        <v>4</v>
      </c>
      <c r="F203" s="23">
        <f t="shared" si="82"/>
        <v>1</v>
      </c>
      <c r="G203" s="23">
        <f t="shared" si="82"/>
        <v>0</v>
      </c>
      <c r="H203" s="23">
        <f t="shared" si="82"/>
        <v>0</v>
      </c>
      <c r="I203" s="23">
        <f t="shared" si="82"/>
        <v>0</v>
      </c>
      <c r="J203" s="23">
        <f t="shared" si="82"/>
        <v>0</v>
      </c>
      <c r="K203" s="23">
        <f t="shared" si="82"/>
        <v>0</v>
      </c>
      <c r="L203" s="23">
        <f t="shared" si="82"/>
        <v>0</v>
      </c>
      <c r="M203" s="23">
        <f t="shared" si="82"/>
        <v>0</v>
      </c>
      <c r="N203" s="23">
        <f t="shared" si="82"/>
        <v>0</v>
      </c>
      <c r="O203" s="24">
        <f t="shared" si="82"/>
        <v>30.1064</v>
      </c>
    </row>
    <row r="204" spans="2:15" ht="12" customHeight="1">
      <c r="B204" s="36"/>
      <c r="C204" s="40" t="s">
        <v>37</v>
      </c>
      <c r="D204" s="21">
        <f aca="true" t="shared" si="83" ref="D204:O204">SUM(D78,D141)</f>
        <v>552.6023</v>
      </c>
      <c r="E204" s="21">
        <f t="shared" si="83"/>
        <v>617.9212</v>
      </c>
      <c r="F204" s="21">
        <f t="shared" si="83"/>
        <v>441.0448</v>
      </c>
      <c r="G204" s="21">
        <f t="shared" si="83"/>
        <v>589.0148</v>
      </c>
      <c r="H204" s="21">
        <f t="shared" si="83"/>
        <v>65.9256</v>
      </c>
      <c r="I204" s="21">
        <f t="shared" si="83"/>
        <v>2.0616</v>
      </c>
      <c r="J204" s="21">
        <f t="shared" si="83"/>
        <v>0</v>
      </c>
      <c r="K204" s="21">
        <f t="shared" si="83"/>
        <v>0</v>
      </c>
      <c r="L204" s="21">
        <f t="shared" si="83"/>
        <v>42.0374</v>
      </c>
      <c r="M204" s="21">
        <f t="shared" si="83"/>
        <v>156.3276</v>
      </c>
      <c r="N204" s="21">
        <f t="shared" si="83"/>
        <v>0</v>
      </c>
      <c r="O204" s="22">
        <f t="shared" si="83"/>
        <v>2466.9353</v>
      </c>
    </row>
    <row r="205" spans="2:15" ht="12" customHeight="1">
      <c r="B205" s="36"/>
      <c r="C205" s="40" t="s">
        <v>97</v>
      </c>
      <c r="D205" s="21">
        <f aca="true" t="shared" si="84" ref="D205:O205">SUM(D79,D142)</f>
        <v>84.7166</v>
      </c>
      <c r="E205" s="21">
        <f t="shared" si="84"/>
        <v>1722.1232</v>
      </c>
      <c r="F205" s="21">
        <f t="shared" si="84"/>
        <v>234.7902</v>
      </c>
      <c r="G205" s="21">
        <f t="shared" si="84"/>
        <v>44.2538</v>
      </c>
      <c r="H205" s="21">
        <f t="shared" si="84"/>
        <v>82.4111</v>
      </c>
      <c r="I205" s="21">
        <f t="shared" si="84"/>
        <v>0</v>
      </c>
      <c r="J205" s="21">
        <f t="shared" si="84"/>
        <v>0</v>
      </c>
      <c r="K205" s="21">
        <f t="shared" si="84"/>
        <v>0</v>
      </c>
      <c r="L205" s="21">
        <f t="shared" si="84"/>
        <v>0</v>
      </c>
      <c r="M205" s="21">
        <f t="shared" si="84"/>
        <v>0</v>
      </c>
      <c r="N205" s="21">
        <f t="shared" si="84"/>
        <v>0</v>
      </c>
      <c r="O205" s="22">
        <f t="shared" si="84"/>
        <v>2168.2949</v>
      </c>
    </row>
    <row r="206" spans="2:15" ht="12" customHeight="1">
      <c r="B206" s="36"/>
      <c r="C206" s="40" t="s">
        <v>57</v>
      </c>
      <c r="D206" s="21">
        <f aca="true" t="shared" si="85" ref="D206:O206">SUM(D80,D143)</f>
        <v>81.9639</v>
      </c>
      <c r="E206" s="21">
        <f t="shared" si="85"/>
        <v>22.6271</v>
      </c>
      <c r="F206" s="21">
        <f t="shared" si="85"/>
        <v>43.4098</v>
      </c>
      <c r="G206" s="21">
        <f t="shared" si="85"/>
        <v>0</v>
      </c>
      <c r="H206" s="21">
        <f t="shared" si="85"/>
        <v>0</v>
      </c>
      <c r="I206" s="21">
        <f t="shared" si="85"/>
        <v>0</v>
      </c>
      <c r="J206" s="21">
        <f t="shared" si="85"/>
        <v>0</v>
      </c>
      <c r="K206" s="21">
        <f t="shared" si="85"/>
        <v>0</v>
      </c>
      <c r="L206" s="21">
        <f t="shared" si="85"/>
        <v>0</v>
      </c>
      <c r="M206" s="21">
        <f t="shared" si="85"/>
        <v>8.4859</v>
      </c>
      <c r="N206" s="21">
        <f t="shared" si="85"/>
        <v>0</v>
      </c>
      <c r="O206" s="22">
        <f t="shared" si="85"/>
        <v>156.48669999999998</v>
      </c>
    </row>
    <row r="207" spans="2:15" ht="12" customHeight="1">
      <c r="B207" s="36"/>
      <c r="C207" s="40" t="s">
        <v>38</v>
      </c>
      <c r="D207" s="21">
        <f aca="true" t="shared" si="86" ref="D207:O207">SUM(D81,D144)</f>
        <v>302.8071</v>
      </c>
      <c r="E207" s="21">
        <f t="shared" si="86"/>
        <v>27.1972</v>
      </c>
      <c r="F207" s="21">
        <f t="shared" si="86"/>
        <v>30</v>
      </c>
      <c r="G207" s="21">
        <f t="shared" si="86"/>
        <v>30</v>
      </c>
      <c r="H207" s="21">
        <f t="shared" si="86"/>
        <v>0</v>
      </c>
      <c r="I207" s="21">
        <f t="shared" si="86"/>
        <v>0</v>
      </c>
      <c r="J207" s="21">
        <f t="shared" si="86"/>
        <v>15</v>
      </c>
      <c r="K207" s="21">
        <f t="shared" si="86"/>
        <v>0</v>
      </c>
      <c r="L207" s="21">
        <f t="shared" si="86"/>
        <v>0</v>
      </c>
      <c r="M207" s="21">
        <f t="shared" si="86"/>
        <v>0</v>
      </c>
      <c r="N207" s="21">
        <f t="shared" si="86"/>
        <v>0</v>
      </c>
      <c r="O207" s="22">
        <f t="shared" si="86"/>
        <v>405.0043</v>
      </c>
    </row>
    <row r="208" spans="2:15" ht="12" customHeight="1">
      <c r="B208" s="36"/>
      <c r="C208" s="40" t="s">
        <v>39</v>
      </c>
      <c r="D208" s="21">
        <f aca="true" t="shared" si="87" ref="D208:O208">SUM(D82,D145)</f>
        <v>0</v>
      </c>
      <c r="E208" s="21">
        <f t="shared" si="87"/>
        <v>40.9668</v>
      </c>
      <c r="F208" s="21">
        <f t="shared" si="87"/>
        <v>13.5219</v>
      </c>
      <c r="G208" s="21">
        <f t="shared" si="87"/>
        <v>0</v>
      </c>
      <c r="H208" s="21">
        <f t="shared" si="87"/>
        <v>0</v>
      </c>
      <c r="I208" s="21">
        <f t="shared" si="87"/>
        <v>0</v>
      </c>
      <c r="J208" s="21">
        <f t="shared" si="87"/>
        <v>4.837</v>
      </c>
      <c r="K208" s="21">
        <f t="shared" si="87"/>
        <v>0</v>
      </c>
      <c r="L208" s="21">
        <f t="shared" si="87"/>
        <v>0</v>
      </c>
      <c r="M208" s="21">
        <f t="shared" si="87"/>
        <v>31.7207</v>
      </c>
      <c r="N208" s="21">
        <f t="shared" si="87"/>
        <v>0</v>
      </c>
      <c r="O208" s="22">
        <f t="shared" si="87"/>
        <v>91.0464</v>
      </c>
    </row>
    <row r="209" spans="2:15" ht="12" customHeight="1">
      <c r="B209" s="36" t="s">
        <v>70</v>
      </c>
      <c r="C209" s="40" t="s">
        <v>71</v>
      </c>
      <c r="D209" s="21">
        <f aca="true" t="shared" si="88" ref="D209:O209">SUM(D83,D146)</f>
        <v>411.9901</v>
      </c>
      <c r="E209" s="21">
        <f t="shared" si="88"/>
        <v>977.6972</v>
      </c>
      <c r="F209" s="21">
        <f t="shared" si="88"/>
        <v>445.5367</v>
      </c>
      <c r="G209" s="21">
        <f t="shared" si="88"/>
        <v>82.1303</v>
      </c>
      <c r="H209" s="21">
        <f t="shared" si="88"/>
        <v>0</v>
      </c>
      <c r="I209" s="21">
        <f t="shared" si="88"/>
        <v>0</v>
      </c>
      <c r="J209" s="21">
        <f t="shared" si="88"/>
        <v>12.3595</v>
      </c>
      <c r="K209" s="21">
        <f t="shared" si="88"/>
        <v>0</v>
      </c>
      <c r="L209" s="21">
        <f t="shared" si="88"/>
        <v>0</v>
      </c>
      <c r="M209" s="21">
        <f t="shared" si="88"/>
        <v>3</v>
      </c>
      <c r="N209" s="21">
        <f t="shared" si="88"/>
        <v>3.0632</v>
      </c>
      <c r="O209" s="22">
        <f t="shared" si="88"/>
        <v>1935.7770000000003</v>
      </c>
    </row>
    <row r="210" spans="2:15" ht="12" customHeight="1">
      <c r="B210" s="36"/>
      <c r="C210" s="40" t="s">
        <v>72</v>
      </c>
      <c r="D210" s="21">
        <f aca="true" t="shared" si="89" ref="D210:O210">SUM(D84,D147)</f>
        <v>13.7703</v>
      </c>
      <c r="E210" s="21">
        <f t="shared" si="89"/>
        <v>0</v>
      </c>
      <c r="F210" s="21">
        <f t="shared" si="89"/>
        <v>0</v>
      </c>
      <c r="G210" s="21">
        <f t="shared" si="89"/>
        <v>0</v>
      </c>
      <c r="H210" s="21">
        <f t="shared" si="89"/>
        <v>68.2386</v>
      </c>
      <c r="I210" s="21">
        <f t="shared" si="89"/>
        <v>0</v>
      </c>
      <c r="J210" s="21">
        <f t="shared" si="89"/>
        <v>0</v>
      </c>
      <c r="K210" s="21">
        <f t="shared" si="89"/>
        <v>0</v>
      </c>
      <c r="L210" s="21">
        <f t="shared" si="89"/>
        <v>0</v>
      </c>
      <c r="M210" s="21">
        <f t="shared" si="89"/>
        <v>39.5502</v>
      </c>
      <c r="N210" s="21">
        <f t="shared" si="89"/>
        <v>0</v>
      </c>
      <c r="O210" s="22">
        <f t="shared" si="89"/>
        <v>121.5591</v>
      </c>
    </row>
    <row r="211" spans="2:15" ht="12" customHeight="1">
      <c r="B211" s="36"/>
      <c r="C211" s="40" t="s">
        <v>58</v>
      </c>
      <c r="D211" s="21">
        <f aca="true" t="shared" si="90" ref="D211:O211">SUM(D85,D148)</f>
        <v>2088.7737</v>
      </c>
      <c r="E211" s="21">
        <f t="shared" si="90"/>
        <v>622.905</v>
      </c>
      <c r="F211" s="21">
        <f t="shared" si="90"/>
        <v>147.8493</v>
      </c>
      <c r="G211" s="21">
        <f t="shared" si="90"/>
        <v>355.7677</v>
      </c>
      <c r="H211" s="21">
        <f t="shared" si="90"/>
        <v>3.7301</v>
      </c>
      <c r="I211" s="21">
        <f t="shared" si="90"/>
        <v>0</v>
      </c>
      <c r="J211" s="21">
        <f t="shared" si="90"/>
        <v>1</v>
      </c>
      <c r="K211" s="21">
        <f t="shared" si="90"/>
        <v>1</v>
      </c>
      <c r="L211" s="21">
        <f t="shared" si="90"/>
        <v>0</v>
      </c>
      <c r="M211" s="21">
        <f t="shared" si="90"/>
        <v>359.4143</v>
      </c>
      <c r="N211" s="21">
        <f t="shared" si="90"/>
        <v>46.7143</v>
      </c>
      <c r="O211" s="22">
        <f t="shared" si="90"/>
        <v>3627.1544000000004</v>
      </c>
    </row>
    <row r="212" spans="2:15" ht="12" customHeight="1">
      <c r="B212" s="36"/>
      <c r="C212" s="40" t="s">
        <v>98</v>
      </c>
      <c r="D212" s="21">
        <f aca="true" t="shared" si="91" ref="D212:O212">SUM(D86,D149)</f>
        <v>50.3786</v>
      </c>
      <c r="E212" s="21">
        <f t="shared" si="91"/>
        <v>105.485</v>
      </c>
      <c r="F212" s="21">
        <f t="shared" si="91"/>
        <v>0</v>
      </c>
      <c r="G212" s="21">
        <f t="shared" si="91"/>
        <v>0</v>
      </c>
      <c r="H212" s="21">
        <f t="shared" si="91"/>
        <v>1.2191</v>
      </c>
      <c r="I212" s="21">
        <f t="shared" si="91"/>
        <v>0</v>
      </c>
      <c r="J212" s="21">
        <f t="shared" si="91"/>
        <v>0</v>
      </c>
      <c r="K212" s="21">
        <f t="shared" si="91"/>
        <v>0</v>
      </c>
      <c r="L212" s="21">
        <f t="shared" si="91"/>
        <v>0</v>
      </c>
      <c r="M212" s="21">
        <f t="shared" si="91"/>
        <v>407.2569</v>
      </c>
      <c r="N212" s="21">
        <f t="shared" si="91"/>
        <v>0</v>
      </c>
      <c r="O212" s="22">
        <f t="shared" si="91"/>
        <v>564.3396</v>
      </c>
    </row>
    <row r="213" spans="2:15" ht="12" customHeight="1">
      <c r="B213" s="36"/>
      <c r="C213" s="40" t="s">
        <v>40</v>
      </c>
      <c r="D213" s="21">
        <f aca="true" t="shared" si="92" ref="D213:O213">SUM(D87,D150)</f>
        <v>538.2667</v>
      </c>
      <c r="E213" s="21">
        <f t="shared" si="92"/>
        <v>157.1763</v>
      </c>
      <c r="F213" s="21">
        <f t="shared" si="92"/>
        <v>33.8978</v>
      </c>
      <c r="G213" s="21">
        <f t="shared" si="92"/>
        <v>149.6251</v>
      </c>
      <c r="H213" s="21">
        <f t="shared" si="92"/>
        <v>0</v>
      </c>
      <c r="I213" s="21">
        <f t="shared" si="92"/>
        <v>0</v>
      </c>
      <c r="J213" s="21">
        <f t="shared" si="92"/>
        <v>272.7214</v>
      </c>
      <c r="K213" s="21">
        <f t="shared" si="92"/>
        <v>0</v>
      </c>
      <c r="L213" s="21">
        <f t="shared" si="92"/>
        <v>0</v>
      </c>
      <c r="M213" s="21">
        <f t="shared" si="92"/>
        <v>2.1813</v>
      </c>
      <c r="N213" s="21">
        <f t="shared" si="92"/>
        <v>0</v>
      </c>
      <c r="O213" s="22">
        <f t="shared" si="92"/>
        <v>1153.8686</v>
      </c>
    </row>
    <row r="214" spans="2:15" ht="12" customHeight="1">
      <c r="B214" s="36"/>
      <c r="C214" s="40" t="s">
        <v>41</v>
      </c>
      <c r="D214" s="21">
        <f aca="true" t="shared" si="93" ref="D214:O214">SUM(D88,D151)</f>
        <v>26.333</v>
      </c>
      <c r="E214" s="21">
        <f t="shared" si="93"/>
        <v>25.4905</v>
      </c>
      <c r="F214" s="21">
        <f t="shared" si="93"/>
        <v>0</v>
      </c>
      <c r="G214" s="21">
        <f t="shared" si="93"/>
        <v>0</v>
      </c>
      <c r="H214" s="21">
        <f t="shared" si="93"/>
        <v>0</v>
      </c>
      <c r="I214" s="21">
        <f t="shared" si="93"/>
        <v>0</v>
      </c>
      <c r="J214" s="21">
        <f t="shared" si="93"/>
        <v>0</v>
      </c>
      <c r="K214" s="21">
        <f t="shared" si="93"/>
        <v>0</v>
      </c>
      <c r="L214" s="21">
        <f t="shared" si="93"/>
        <v>0</v>
      </c>
      <c r="M214" s="21">
        <f t="shared" si="93"/>
        <v>0</v>
      </c>
      <c r="N214" s="21">
        <f t="shared" si="93"/>
        <v>0</v>
      </c>
      <c r="O214" s="22">
        <f t="shared" si="93"/>
        <v>51.823499999999996</v>
      </c>
    </row>
    <row r="215" spans="2:15" ht="12" customHeight="1">
      <c r="B215" s="36" t="s">
        <v>73</v>
      </c>
      <c r="C215" s="40" t="s">
        <v>95</v>
      </c>
      <c r="D215" s="21">
        <f aca="true" t="shared" si="94" ref="D215:O215">SUM(D89,D152)</f>
        <v>0</v>
      </c>
      <c r="E215" s="21">
        <f t="shared" si="94"/>
        <v>0</v>
      </c>
      <c r="F215" s="21">
        <f t="shared" si="94"/>
        <v>102.8594</v>
      </c>
      <c r="G215" s="21">
        <f t="shared" si="94"/>
        <v>0</v>
      </c>
      <c r="H215" s="21">
        <f t="shared" si="94"/>
        <v>51.4297</v>
      </c>
      <c r="I215" s="21">
        <f t="shared" si="94"/>
        <v>0</v>
      </c>
      <c r="J215" s="21">
        <f t="shared" si="94"/>
        <v>0</v>
      </c>
      <c r="K215" s="21">
        <f t="shared" si="94"/>
        <v>0</v>
      </c>
      <c r="L215" s="21">
        <f t="shared" si="94"/>
        <v>0</v>
      </c>
      <c r="M215" s="21">
        <f t="shared" si="94"/>
        <v>0</v>
      </c>
      <c r="N215" s="21">
        <f t="shared" si="94"/>
        <v>0</v>
      </c>
      <c r="O215" s="22">
        <f t="shared" si="94"/>
        <v>154.2891</v>
      </c>
    </row>
    <row r="216" spans="2:15" ht="12" customHeight="1">
      <c r="B216" s="36"/>
      <c r="C216" s="40" t="s">
        <v>42</v>
      </c>
      <c r="D216" s="21">
        <f aca="true" t="shared" si="95" ref="D216:O216">SUM(D90,D153)</f>
        <v>243.0347</v>
      </c>
      <c r="E216" s="21">
        <f t="shared" si="95"/>
        <v>102.968</v>
      </c>
      <c r="F216" s="21">
        <f t="shared" si="95"/>
        <v>222.0787</v>
      </c>
      <c r="G216" s="21">
        <f t="shared" si="95"/>
        <v>262.0569</v>
      </c>
      <c r="H216" s="21">
        <f t="shared" si="95"/>
        <v>0</v>
      </c>
      <c r="I216" s="21">
        <f t="shared" si="95"/>
        <v>0</v>
      </c>
      <c r="J216" s="21">
        <f t="shared" si="95"/>
        <v>36.4871</v>
      </c>
      <c r="K216" s="21">
        <f t="shared" si="95"/>
        <v>0</v>
      </c>
      <c r="L216" s="21">
        <f t="shared" si="95"/>
        <v>0</v>
      </c>
      <c r="M216" s="21">
        <f t="shared" si="95"/>
        <v>88.9604</v>
      </c>
      <c r="N216" s="21">
        <f t="shared" si="95"/>
        <v>0</v>
      </c>
      <c r="O216" s="22">
        <f t="shared" si="95"/>
        <v>955.5858000000002</v>
      </c>
    </row>
    <row r="217" spans="2:15" ht="12" customHeight="1">
      <c r="B217" s="36"/>
      <c r="C217" s="40" t="s">
        <v>59</v>
      </c>
      <c r="D217" s="21">
        <f aca="true" t="shared" si="96" ref="D217:O217">SUM(D91,D154)</f>
        <v>131.6624</v>
      </c>
      <c r="E217" s="21">
        <f t="shared" si="96"/>
        <v>92.9747</v>
      </c>
      <c r="F217" s="21">
        <f t="shared" si="96"/>
        <v>16.3293</v>
      </c>
      <c r="G217" s="21">
        <f t="shared" si="96"/>
        <v>0</v>
      </c>
      <c r="H217" s="21">
        <f t="shared" si="96"/>
        <v>0</v>
      </c>
      <c r="I217" s="21">
        <f t="shared" si="96"/>
        <v>0</v>
      </c>
      <c r="J217" s="21">
        <f t="shared" si="96"/>
        <v>2.2826</v>
      </c>
      <c r="K217" s="21">
        <f t="shared" si="96"/>
        <v>0</v>
      </c>
      <c r="L217" s="21">
        <f t="shared" si="96"/>
        <v>0</v>
      </c>
      <c r="M217" s="21">
        <f t="shared" si="96"/>
        <v>0</v>
      </c>
      <c r="N217" s="21">
        <f t="shared" si="96"/>
        <v>0</v>
      </c>
      <c r="O217" s="22">
        <f t="shared" si="96"/>
        <v>243.24899999999997</v>
      </c>
    </row>
    <row r="218" spans="2:15" ht="12" customHeight="1">
      <c r="B218" s="36"/>
      <c r="C218" s="40" t="s">
        <v>43</v>
      </c>
      <c r="D218" s="21">
        <f aca="true" t="shared" si="97" ref="D218:O218">SUM(D92,D155)</f>
        <v>162.702</v>
      </c>
      <c r="E218" s="21">
        <f t="shared" si="97"/>
        <v>70.7476</v>
      </c>
      <c r="F218" s="21">
        <f t="shared" si="97"/>
        <v>5.2578</v>
      </c>
      <c r="G218" s="21">
        <f t="shared" si="97"/>
        <v>6.8039</v>
      </c>
      <c r="H218" s="21">
        <f t="shared" si="97"/>
        <v>0</v>
      </c>
      <c r="I218" s="21">
        <f t="shared" si="97"/>
        <v>0</v>
      </c>
      <c r="J218" s="21">
        <f t="shared" si="97"/>
        <v>2.8962</v>
      </c>
      <c r="K218" s="21">
        <f t="shared" si="97"/>
        <v>0</v>
      </c>
      <c r="L218" s="21">
        <f t="shared" si="97"/>
        <v>0</v>
      </c>
      <c r="M218" s="21">
        <f t="shared" si="97"/>
        <v>12.7488</v>
      </c>
      <c r="N218" s="21">
        <f t="shared" si="97"/>
        <v>0</v>
      </c>
      <c r="O218" s="22">
        <f t="shared" si="97"/>
        <v>261.1563</v>
      </c>
    </row>
    <row r="219" spans="2:15" ht="12" customHeight="1">
      <c r="B219" s="36"/>
      <c r="C219" s="40" t="s">
        <v>44</v>
      </c>
      <c r="D219" s="21">
        <f aca="true" t="shared" si="98" ref="D219:O219">SUM(D93,D156)</f>
        <v>106.7383</v>
      </c>
      <c r="E219" s="21">
        <f t="shared" si="98"/>
        <v>49.8541</v>
      </c>
      <c r="F219" s="21">
        <f t="shared" si="98"/>
        <v>76.1778</v>
      </c>
      <c r="G219" s="21">
        <f t="shared" si="98"/>
        <v>69.9485</v>
      </c>
      <c r="H219" s="21">
        <f t="shared" si="98"/>
        <v>58.5</v>
      </c>
      <c r="I219" s="21">
        <f t="shared" si="98"/>
        <v>0</v>
      </c>
      <c r="J219" s="21">
        <f t="shared" si="98"/>
        <v>215.0645</v>
      </c>
      <c r="K219" s="21">
        <f t="shared" si="98"/>
        <v>0</v>
      </c>
      <c r="L219" s="21">
        <f t="shared" si="98"/>
        <v>0</v>
      </c>
      <c r="M219" s="21">
        <f t="shared" si="98"/>
        <v>0</v>
      </c>
      <c r="N219" s="21">
        <f t="shared" si="98"/>
        <v>0</v>
      </c>
      <c r="O219" s="22">
        <f t="shared" si="98"/>
        <v>576.2832000000001</v>
      </c>
    </row>
    <row r="220" spans="2:15" ht="12" customHeight="1">
      <c r="B220" s="36"/>
      <c r="C220" s="40" t="s">
        <v>74</v>
      </c>
      <c r="D220" s="21">
        <f aca="true" t="shared" si="99" ref="D220:O220">SUM(D94,D157)</f>
        <v>201.8308</v>
      </c>
      <c r="E220" s="21">
        <f t="shared" si="99"/>
        <v>11.981</v>
      </c>
      <c r="F220" s="21">
        <f t="shared" si="99"/>
        <v>38.8711</v>
      </c>
      <c r="G220" s="21">
        <f t="shared" si="99"/>
        <v>142.0703</v>
      </c>
      <c r="H220" s="21">
        <f t="shared" si="99"/>
        <v>0</v>
      </c>
      <c r="I220" s="21">
        <f t="shared" si="99"/>
        <v>0</v>
      </c>
      <c r="J220" s="21">
        <f t="shared" si="99"/>
        <v>22.134</v>
      </c>
      <c r="K220" s="21">
        <f t="shared" si="99"/>
        <v>0</v>
      </c>
      <c r="L220" s="21">
        <f t="shared" si="99"/>
        <v>0</v>
      </c>
      <c r="M220" s="21">
        <f t="shared" si="99"/>
        <v>1050.2722</v>
      </c>
      <c r="N220" s="21">
        <f t="shared" si="99"/>
        <v>4.9496</v>
      </c>
      <c r="O220" s="22">
        <f t="shared" si="99"/>
        <v>1472.109</v>
      </c>
    </row>
    <row r="221" spans="2:15" ht="12" customHeight="1">
      <c r="B221" s="36" t="s">
        <v>75</v>
      </c>
      <c r="C221" s="40" t="s">
        <v>76</v>
      </c>
      <c r="D221" s="21">
        <f aca="true" t="shared" si="100" ref="D221:O221">SUM(D95,D158)</f>
        <v>59.7597</v>
      </c>
      <c r="E221" s="21">
        <f t="shared" si="100"/>
        <v>3.8662</v>
      </c>
      <c r="F221" s="21">
        <f t="shared" si="100"/>
        <v>10.7183</v>
      </c>
      <c r="G221" s="21">
        <f t="shared" si="100"/>
        <v>2.5052</v>
      </c>
      <c r="H221" s="21">
        <f t="shared" si="100"/>
        <v>0</v>
      </c>
      <c r="I221" s="21">
        <f t="shared" si="100"/>
        <v>0</v>
      </c>
      <c r="J221" s="21">
        <f t="shared" si="100"/>
        <v>0</v>
      </c>
      <c r="K221" s="21">
        <f t="shared" si="100"/>
        <v>0</v>
      </c>
      <c r="L221" s="21">
        <f t="shared" si="100"/>
        <v>1.7161</v>
      </c>
      <c r="M221" s="21">
        <f t="shared" si="100"/>
        <v>0</v>
      </c>
      <c r="N221" s="21">
        <f t="shared" si="100"/>
        <v>15.0624</v>
      </c>
      <c r="O221" s="22">
        <f t="shared" si="100"/>
        <v>93.6279</v>
      </c>
    </row>
    <row r="222" spans="2:15" ht="12" customHeight="1">
      <c r="B222" s="36"/>
      <c r="C222" s="40" t="s">
        <v>77</v>
      </c>
      <c r="D222" s="21">
        <f aca="true" t="shared" si="101" ref="D222:O222">SUM(D96,D159)</f>
        <v>35.691</v>
      </c>
      <c r="E222" s="21">
        <f t="shared" si="101"/>
        <v>44.8224</v>
      </c>
      <c r="F222" s="21">
        <f t="shared" si="101"/>
        <v>3.3267</v>
      </c>
      <c r="G222" s="21">
        <f t="shared" si="101"/>
        <v>0</v>
      </c>
      <c r="H222" s="21">
        <f t="shared" si="101"/>
        <v>0</v>
      </c>
      <c r="I222" s="21">
        <f t="shared" si="101"/>
        <v>0</v>
      </c>
      <c r="J222" s="21">
        <f t="shared" si="101"/>
        <v>0</v>
      </c>
      <c r="K222" s="21">
        <f t="shared" si="101"/>
        <v>0</v>
      </c>
      <c r="L222" s="21">
        <f t="shared" si="101"/>
        <v>0</v>
      </c>
      <c r="M222" s="21">
        <f t="shared" si="101"/>
        <v>23.2294</v>
      </c>
      <c r="N222" s="21">
        <f t="shared" si="101"/>
        <v>0</v>
      </c>
      <c r="O222" s="22">
        <f t="shared" si="101"/>
        <v>107.0695</v>
      </c>
    </row>
    <row r="223" spans="2:15" ht="12" customHeight="1">
      <c r="B223" s="36"/>
      <c r="C223" s="40" t="s">
        <v>78</v>
      </c>
      <c r="D223" s="21">
        <f aca="true" t="shared" si="102" ref="D223:O223">SUM(D97,D160)</f>
        <v>227.6306</v>
      </c>
      <c r="E223" s="21">
        <f t="shared" si="102"/>
        <v>19.082</v>
      </c>
      <c r="F223" s="21">
        <f t="shared" si="102"/>
        <v>0</v>
      </c>
      <c r="G223" s="21">
        <f t="shared" si="102"/>
        <v>0</v>
      </c>
      <c r="H223" s="21">
        <f t="shared" si="102"/>
        <v>0</v>
      </c>
      <c r="I223" s="21">
        <f t="shared" si="102"/>
        <v>0</v>
      </c>
      <c r="J223" s="21">
        <f t="shared" si="102"/>
        <v>0</v>
      </c>
      <c r="K223" s="21">
        <f t="shared" si="102"/>
        <v>0</v>
      </c>
      <c r="L223" s="21">
        <f t="shared" si="102"/>
        <v>0</v>
      </c>
      <c r="M223" s="21">
        <f t="shared" si="102"/>
        <v>0</v>
      </c>
      <c r="N223" s="21">
        <f t="shared" si="102"/>
        <v>6.675</v>
      </c>
      <c r="O223" s="22">
        <f t="shared" si="102"/>
        <v>253.3876</v>
      </c>
    </row>
    <row r="224" spans="2:15" ht="12" customHeight="1">
      <c r="B224" s="36"/>
      <c r="C224" s="40" t="s">
        <v>45</v>
      </c>
      <c r="D224" s="21">
        <f aca="true" t="shared" si="103" ref="D224:O224">SUM(D98,D161)</f>
        <v>450.6122</v>
      </c>
      <c r="E224" s="21">
        <f t="shared" si="103"/>
        <v>559.1615</v>
      </c>
      <c r="F224" s="21">
        <f t="shared" si="103"/>
        <v>185.8576</v>
      </c>
      <c r="G224" s="21">
        <f t="shared" si="103"/>
        <v>60.5856</v>
      </c>
      <c r="H224" s="21">
        <f t="shared" si="103"/>
        <v>10.4541</v>
      </c>
      <c r="I224" s="21">
        <f t="shared" si="103"/>
        <v>0</v>
      </c>
      <c r="J224" s="21">
        <f t="shared" si="103"/>
        <v>0</v>
      </c>
      <c r="K224" s="21">
        <f t="shared" si="103"/>
        <v>10.5176</v>
      </c>
      <c r="L224" s="21">
        <f t="shared" si="103"/>
        <v>0</v>
      </c>
      <c r="M224" s="21">
        <f t="shared" si="103"/>
        <v>612.3885</v>
      </c>
      <c r="N224" s="21">
        <f t="shared" si="103"/>
        <v>0</v>
      </c>
      <c r="O224" s="22">
        <f t="shared" si="103"/>
        <v>1889.5770999999997</v>
      </c>
    </row>
    <row r="225" spans="2:15" ht="12" customHeight="1">
      <c r="B225" s="36"/>
      <c r="C225" s="40" t="s">
        <v>79</v>
      </c>
      <c r="D225" s="21">
        <f aca="true" t="shared" si="104" ref="D225:O225">SUM(D99,D162)</f>
        <v>19.2066</v>
      </c>
      <c r="E225" s="21">
        <f t="shared" si="104"/>
        <v>41.8529</v>
      </c>
      <c r="F225" s="21">
        <f t="shared" si="104"/>
        <v>8.0772</v>
      </c>
      <c r="G225" s="21">
        <f t="shared" si="104"/>
        <v>0</v>
      </c>
      <c r="H225" s="21">
        <f t="shared" si="104"/>
        <v>0</v>
      </c>
      <c r="I225" s="21">
        <f t="shared" si="104"/>
        <v>0</v>
      </c>
      <c r="J225" s="21">
        <f t="shared" si="104"/>
        <v>0</v>
      </c>
      <c r="K225" s="21">
        <f t="shared" si="104"/>
        <v>0</v>
      </c>
      <c r="L225" s="21">
        <f t="shared" si="104"/>
        <v>0</v>
      </c>
      <c r="M225" s="21">
        <f t="shared" si="104"/>
        <v>3.4454</v>
      </c>
      <c r="N225" s="21">
        <f t="shared" si="104"/>
        <v>9.1272</v>
      </c>
      <c r="O225" s="22">
        <f t="shared" si="104"/>
        <v>81.70930000000001</v>
      </c>
    </row>
    <row r="226" spans="2:15" ht="12" customHeight="1">
      <c r="B226" s="36"/>
      <c r="C226" s="40" t="s">
        <v>46</v>
      </c>
      <c r="D226" s="21">
        <f aca="true" t="shared" si="105" ref="D226:O226">SUM(D100,D163)</f>
        <v>487.1714</v>
      </c>
      <c r="E226" s="21">
        <f t="shared" si="105"/>
        <v>79.8273</v>
      </c>
      <c r="F226" s="21">
        <f t="shared" si="105"/>
        <v>0</v>
      </c>
      <c r="G226" s="21">
        <f t="shared" si="105"/>
        <v>9.5612</v>
      </c>
      <c r="H226" s="21">
        <f t="shared" si="105"/>
        <v>0</v>
      </c>
      <c r="I226" s="21">
        <f t="shared" si="105"/>
        <v>0</v>
      </c>
      <c r="J226" s="21">
        <f t="shared" si="105"/>
        <v>0</v>
      </c>
      <c r="K226" s="21">
        <f t="shared" si="105"/>
        <v>0</v>
      </c>
      <c r="L226" s="21">
        <f t="shared" si="105"/>
        <v>0</v>
      </c>
      <c r="M226" s="21">
        <f t="shared" si="105"/>
        <v>12.3106</v>
      </c>
      <c r="N226" s="21">
        <f t="shared" si="105"/>
        <v>0</v>
      </c>
      <c r="O226" s="22">
        <f t="shared" si="105"/>
        <v>588.8704999999999</v>
      </c>
    </row>
    <row r="227" spans="2:15" ht="12" customHeight="1">
      <c r="B227" s="36"/>
      <c r="C227" s="41" t="s">
        <v>60</v>
      </c>
      <c r="D227" s="21">
        <f aca="true" t="shared" si="106" ref="D227:O227">SUM(D101,D164)</f>
        <v>0</v>
      </c>
      <c r="E227" s="21">
        <f t="shared" si="106"/>
        <v>0</v>
      </c>
      <c r="F227" s="21">
        <f t="shared" si="106"/>
        <v>5.3964</v>
      </c>
      <c r="G227" s="21">
        <f t="shared" si="106"/>
        <v>0</v>
      </c>
      <c r="H227" s="21">
        <f t="shared" si="106"/>
        <v>0</v>
      </c>
      <c r="I227" s="21">
        <f t="shared" si="106"/>
        <v>0</v>
      </c>
      <c r="J227" s="21">
        <f t="shared" si="106"/>
        <v>0</v>
      </c>
      <c r="K227" s="21">
        <f t="shared" si="106"/>
        <v>0</v>
      </c>
      <c r="L227" s="21">
        <f t="shared" si="106"/>
        <v>0</v>
      </c>
      <c r="M227" s="21">
        <f t="shared" si="106"/>
        <v>0</v>
      </c>
      <c r="N227" s="21">
        <f t="shared" si="106"/>
        <v>0</v>
      </c>
      <c r="O227" s="22">
        <f t="shared" si="106"/>
        <v>5.3964</v>
      </c>
    </row>
    <row r="228" spans="2:15" ht="12" customHeight="1">
      <c r="B228" s="38"/>
      <c r="C228" s="42" t="s">
        <v>69</v>
      </c>
      <c r="D228" s="23">
        <f aca="true" t="shared" si="107" ref="D228:O228">SUM(D102,D165)</f>
        <v>6277.642</v>
      </c>
      <c r="E228" s="23">
        <f t="shared" si="107"/>
        <v>5396.727199999999</v>
      </c>
      <c r="F228" s="23">
        <f t="shared" si="107"/>
        <v>2065.0008000000007</v>
      </c>
      <c r="G228" s="23">
        <f t="shared" si="107"/>
        <v>1804.3233000000005</v>
      </c>
      <c r="H228" s="23">
        <f t="shared" si="107"/>
        <v>341.9083</v>
      </c>
      <c r="I228" s="23">
        <f t="shared" si="107"/>
        <v>2.0616</v>
      </c>
      <c r="J228" s="23">
        <f t="shared" si="107"/>
        <v>584.7823000000001</v>
      </c>
      <c r="K228" s="23">
        <f t="shared" si="107"/>
        <v>11.5176</v>
      </c>
      <c r="L228" s="23">
        <f t="shared" si="107"/>
        <v>43.753499999999995</v>
      </c>
      <c r="M228" s="23">
        <f t="shared" si="107"/>
        <v>2811.2922</v>
      </c>
      <c r="N228" s="23">
        <f t="shared" si="107"/>
        <v>85.5917</v>
      </c>
      <c r="O228" s="24">
        <f t="shared" si="107"/>
        <v>19424.600499999997</v>
      </c>
    </row>
    <row r="229" spans="2:15" ht="12" customHeight="1">
      <c r="B229" s="34"/>
      <c r="C229" s="43" t="s">
        <v>47</v>
      </c>
      <c r="D229" s="21">
        <f aca="true" t="shared" si="108" ref="D229:O229">SUM(D103,D166)</f>
        <v>0</v>
      </c>
      <c r="E229" s="21">
        <f t="shared" si="108"/>
        <v>0</v>
      </c>
      <c r="F229" s="21">
        <f t="shared" si="108"/>
        <v>0</v>
      </c>
      <c r="G229" s="21">
        <f t="shared" si="108"/>
        <v>0</v>
      </c>
      <c r="H229" s="21">
        <f t="shared" si="108"/>
        <v>0</v>
      </c>
      <c r="I229" s="21">
        <f t="shared" si="108"/>
        <v>0</v>
      </c>
      <c r="J229" s="21">
        <f t="shared" si="108"/>
        <v>0</v>
      </c>
      <c r="K229" s="21">
        <f t="shared" si="108"/>
        <v>0</v>
      </c>
      <c r="L229" s="21">
        <f t="shared" si="108"/>
        <v>0</v>
      </c>
      <c r="M229" s="21">
        <f t="shared" si="108"/>
        <v>0</v>
      </c>
      <c r="N229" s="21">
        <f t="shared" si="108"/>
        <v>0</v>
      </c>
      <c r="O229" s="22">
        <f t="shared" si="108"/>
        <v>0</v>
      </c>
    </row>
    <row r="230" spans="2:15" ht="12" customHeight="1">
      <c r="B230" s="36"/>
      <c r="C230" s="40" t="s">
        <v>48</v>
      </c>
      <c r="D230" s="21">
        <f aca="true" t="shared" si="109" ref="D230:O230">SUM(D104,D167)</f>
        <v>0</v>
      </c>
      <c r="E230" s="21">
        <f t="shared" si="109"/>
        <v>0</v>
      </c>
      <c r="F230" s="21">
        <f t="shared" si="109"/>
        <v>0</v>
      </c>
      <c r="G230" s="21">
        <f t="shared" si="109"/>
        <v>0</v>
      </c>
      <c r="H230" s="21">
        <f t="shared" si="109"/>
        <v>0</v>
      </c>
      <c r="I230" s="21">
        <f t="shared" si="109"/>
        <v>0</v>
      </c>
      <c r="J230" s="21">
        <f t="shared" si="109"/>
        <v>0</v>
      </c>
      <c r="K230" s="21">
        <f t="shared" si="109"/>
        <v>0</v>
      </c>
      <c r="L230" s="21">
        <f t="shared" si="109"/>
        <v>0</v>
      </c>
      <c r="M230" s="21">
        <f t="shared" si="109"/>
        <v>0</v>
      </c>
      <c r="N230" s="21">
        <f t="shared" si="109"/>
        <v>0</v>
      </c>
      <c r="O230" s="22">
        <f t="shared" si="109"/>
        <v>0</v>
      </c>
    </row>
    <row r="231" spans="2:15" ht="12" customHeight="1">
      <c r="B231" s="36"/>
      <c r="C231" s="40" t="s">
        <v>49</v>
      </c>
      <c r="D231" s="21">
        <f aca="true" t="shared" si="110" ref="D231:O231">SUM(D105,D168)</f>
        <v>0</v>
      </c>
      <c r="E231" s="21">
        <f t="shared" si="110"/>
        <v>0</v>
      </c>
      <c r="F231" s="21">
        <f t="shared" si="110"/>
        <v>0</v>
      </c>
      <c r="G231" s="21">
        <f t="shared" si="110"/>
        <v>30.0441</v>
      </c>
      <c r="H231" s="21">
        <f t="shared" si="110"/>
        <v>0</v>
      </c>
      <c r="I231" s="21">
        <f t="shared" si="110"/>
        <v>0</v>
      </c>
      <c r="J231" s="21">
        <f t="shared" si="110"/>
        <v>0</v>
      </c>
      <c r="K231" s="21">
        <f t="shared" si="110"/>
        <v>0</v>
      </c>
      <c r="L231" s="21">
        <f t="shared" si="110"/>
        <v>0</v>
      </c>
      <c r="M231" s="21">
        <f t="shared" si="110"/>
        <v>0</v>
      </c>
      <c r="N231" s="21">
        <f t="shared" si="110"/>
        <v>0</v>
      </c>
      <c r="O231" s="22">
        <f t="shared" si="110"/>
        <v>30.0441</v>
      </c>
    </row>
    <row r="232" spans="2:15" ht="12" customHeight="1">
      <c r="B232" s="36" t="s">
        <v>80</v>
      </c>
      <c r="C232" s="40" t="s">
        <v>81</v>
      </c>
      <c r="D232" s="21">
        <f aca="true" t="shared" si="111" ref="D232:O232">SUM(D106,D169)</f>
        <v>7.5</v>
      </c>
      <c r="E232" s="21">
        <f t="shared" si="111"/>
        <v>8.4239</v>
      </c>
      <c r="F232" s="21">
        <f t="shared" si="111"/>
        <v>108.7268</v>
      </c>
      <c r="G232" s="21">
        <f t="shared" si="111"/>
        <v>0</v>
      </c>
      <c r="H232" s="21">
        <f t="shared" si="111"/>
        <v>0</v>
      </c>
      <c r="I232" s="21">
        <f t="shared" si="111"/>
        <v>44.7659</v>
      </c>
      <c r="J232" s="21">
        <f t="shared" si="111"/>
        <v>0</v>
      </c>
      <c r="K232" s="21">
        <f t="shared" si="111"/>
        <v>0</v>
      </c>
      <c r="L232" s="21">
        <f t="shared" si="111"/>
        <v>0</v>
      </c>
      <c r="M232" s="21">
        <f t="shared" si="111"/>
        <v>1</v>
      </c>
      <c r="N232" s="21">
        <f t="shared" si="111"/>
        <v>0</v>
      </c>
      <c r="O232" s="22">
        <f t="shared" si="111"/>
        <v>170.41660000000002</v>
      </c>
    </row>
    <row r="233" spans="2:15" ht="12" customHeight="1">
      <c r="B233" s="36"/>
      <c r="C233" s="40" t="s">
        <v>50</v>
      </c>
      <c r="D233" s="21">
        <f aca="true" t="shared" si="112" ref="D233:O233">SUM(D107,D170)</f>
        <v>0</v>
      </c>
      <c r="E233" s="21">
        <f t="shared" si="112"/>
        <v>0</v>
      </c>
      <c r="F233" s="21">
        <f t="shared" si="112"/>
        <v>0</v>
      </c>
      <c r="G233" s="21">
        <f t="shared" si="112"/>
        <v>0</v>
      </c>
      <c r="H233" s="21">
        <f t="shared" si="112"/>
        <v>0</v>
      </c>
      <c r="I233" s="21">
        <f t="shared" si="112"/>
        <v>0</v>
      </c>
      <c r="J233" s="21">
        <f t="shared" si="112"/>
        <v>0</v>
      </c>
      <c r="K233" s="21">
        <f t="shared" si="112"/>
        <v>0</v>
      </c>
      <c r="L233" s="21">
        <f t="shared" si="112"/>
        <v>0</v>
      </c>
      <c r="M233" s="21">
        <f t="shared" si="112"/>
        <v>0</v>
      </c>
      <c r="N233" s="21">
        <f t="shared" si="112"/>
        <v>0</v>
      </c>
      <c r="O233" s="22">
        <f t="shared" si="112"/>
        <v>0</v>
      </c>
    </row>
    <row r="234" spans="2:15" ht="12" customHeight="1">
      <c r="B234" s="36"/>
      <c r="C234" s="40" t="s">
        <v>51</v>
      </c>
      <c r="D234" s="21">
        <f aca="true" t="shared" si="113" ref="D234:O234">SUM(D108,D171)</f>
        <v>0</v>
      </c>
      <c r="E234" s="21">
        <f t="shared" si="113"/>
        <v>5.8818</v>
      </c>
      <c r="F234" s="21">
        <f t="shared" si="113"/>
        <v>0</v>
      </c>
      <c r="G234" s="21">
        <f t="shared" si="113"/>
        <v>0</v>
      </c>
      <c r="H234" s="21">
        <f t="shared" si="113"/>
        <v>0</v>
      </c>
      <c r="I234" s="21">
        <f t="shared" si="113"/>
        <v>0</v>
      </c>
      <c r="J234" s="21">
        <f t="shared" si="113"/>
        <v>0</v>
      </c>
      <c r="K234" s="21">
        <f t="shared" si="113"/>
        <v>0</v>
      </c>
      <c r="L234" s="21">
        <f t="shared" si="113"/>
        <v>0</v>
      </c>
      <c r="M234" s="21">
        <f t="shared" si="113"/>
        <v>0</v>
      </c>
      <c r="N234" s="21">
        <f t="shared" si="113"/>
        <v>0</v>
      </c>
      <c r="O234" s="22">
        <f t="shared" si="113"/>
        <v>5.8818</v>
      </c>
    </row>
    <row r="235" spans="2:15" ht="12" customHeight="1">
      <c r="B235" s="36"/>
      <c r="C235" s="40" t="s">
        <v>52</v>
      </c>
      <c r="D235" s="21">
        <f aca="true" t="shared" si="114" ref="D235:O235">SUM(D109,D172)</f>
        <v>0</v>
      </c>
      <c r="E235" s="21">
        <f t="shared" si="114"/>
        <v>0</v>
      </c>
      <c r="F235" s="21">
        <f t="shared" si="114"/>
        <v>1</v>
      </c>
      <c r="G235" s="21">
        <f t="shared" si="114"/>
        <v>0</v>
      </c>
      <c r="H235" s="21">
        <f t="shared" si="114"/>
        <v>0</v>
      </c>
      <c r="I235" s="21">
        <f t="shared" si="114"/>
        <v>0</v>
      </c>
      <c r="J235" s="21">
        <f t="shared" si="114"/>
        <v>0</v>
      </c>
      <c r="K235" s="21">
        <f t="shared" si="114"/>
        <v>0</v>
      </c>
      <c r="L235" s="21">
        <f t="shared" si="114"/>
        <v>0</v>
      </c>
      <c r="M235" s="21">
        <f t="shared" si="114"/>
        <v>0</v>
      </c>
      <c r="N235" s="21">
        <f t="shared" si="114"/>
        <v>0</v>
      </c>
      <c r="O235" s="22">
        <f t="shared" si="114"/>
        <v>1</v>
      </c>
    </row>
    <row r="236" spans="2:15" ht="12" customHeight="1">
      <c r="B236" s="36"/>
      <c r="C236" s="40" t="s">
        <v>53</v>
      </c>
      <c r="D236" s="21">
        <f aca="true" t="shared" si="115" ref="D236:O236">SUM(D110,D173)</f>
        <v>0</v>
      </c>
      <c r="E236" s="21">
        <f t="shared" si="115"/>
        <v>0</v>
      </c>
      <c r="F236" s="21">
        <f t="shared" si="115"/>
        <v>0</v>
      </c>
      <c r="G236" s="21">
        <f t="shared" si="115"/>
        <v>0</v>
      </c>
      <c r="H236" s="21">
        <f t="shared" si="115"/>
        <v>0</v>
      </c>
      <c r="I236" s="21">
        <f t="shared" si="115"/>
        <v>0</v>
      </c>
      <c r="J236" s="21">
        <f t="shared" si="115"/>
        <v>0</v>
      </c>
      <c r="K236" s="21">
        <f t="shared" si="115"/>
        <v>0</v>
      </c>
      <c r="L236" s="21">
        <f t="shared" si="115"/>
        <v>0</v>
      </c>
      <c r="M236" s="21">
        <f t="shared" si="115"/>
        <v>0</v>
      </c>
      <c r="N236" s="21">
        <f t="shared" si="115"/>
        <v>0</v>
      </c>
      <c r="O236" s="22">
        <f t="shared" si="115"/>
        <v>0</v>
      </c>
    </row>
    <row r="237" spans="2:15" ht="12" customHeight="1">
      <c r="B237" s="36" t="s">
        <v>82</v>
      </c>
      <c r="C237" s="40" t="s">
        <v>54</v>
      </c>
      <c r="D237" s="21">
        <f aca="true" t="shared" si="116" ref="D237:O237">SUM(D111,D174)</f>
        <v>0</v>
      </c>
      <c r="E237" s="21">
        <f t="shared" si="116"/>
        <v>0</v>
      </c>
      <c r="F237" s="21">
        <f t="shared" si="116"/>
        <v>2.3752</v>
      </c>
      <c r="G237" s="21">
        <f t="shared" si="116"/>
        <v>0</v>
      </c>
      <c r="H237" s="21">
        <f t="shared" si="116"/>
        <v>0</v>
      </c>
      <c r="I237" s="21">
        <f t="shared" si="116"/>
        <v>0</v>
      </c>
      <c r="J237" s="21">
        <f t="shared" si="116"/>
        <v>0</v>
      </c>
      <c r="K237" s="21">
        <f t="shared" si="116"/>
        <v>0</v>
      </c>
      <c r="L237" s="21">
        <f t="shared" si="116"/>
        <v>0</v>
      </c>
      <c r="M237" s="21">
        <f t="shared" si="116"/>
        <v>0</v>
      </c>
      <c r="N237" s="21">
        <f t="shared" si="116"/>
        <v>0</v>
      </c>
      <c r="O237" s="22">
        <f t="shared" si="116"/>
        <v>2.3752</v>
      </c>
    </row>
    <row r="238" spans="2:15" ht="12" customHeight="1">
      <c r="B238" s="36"/>
      <c r="C238" s="40" t="s">
        <v>61</v>
      </c>
      <c r="D238" s="21">
        <f aca="true" t="shared" si="117" ref="D238:O238">SUM(D112,D175)</f>
        <v>81.7057</v>
      </c>
      <c r="E238" s="21">
        <f t="shared" si="117"/>
        <v>0</v>
      </c>
      <c r="F238" s="21">
        <f t="shared" si="117"/>
        <v>3.0275</v>
      </c>
      <c r="G238" s="21">
        <f t="shared" si="117"/>
        <v>0</v>
      </c>
      <c r="H238" s="21">
        <f t="shared" si="117"/>
        <v>0</v>
      </c>
      <c r="I238" s="21">
        <f t="shared" si="117"/>
        <v>0</v>
      </c>
      <c r="J238" s="21">
        <f t="shared" si="117"/>
        <v>0</v>
      </c>
      <c r="K238" s="21">
        <f t="shared" si="117"/>
        <v>0</v>
      </c>
      <c r="L238" s="21">
        <f t="shared" si="117"/>
        <v>0</v>
      </c>
      <c r="M238" s="21">
        <f t="shared" si="117"/>
        <v>0</v>
      </c>
      <c r="N238" s="21">
        <f t="shared" si="117"/>
        <v>0</v>
      </c>
      <c r="O238" s="22">
        <f t="shared" si="117"/>
        <v>84.7332</v>
      </c>
    </row>
    <row r="239" spans="2:15" ht="12" customHeight="1">
      <c r="B239" s="36"/>
      <c r="C239" s="40" t="s">
        <v>62</v>
      </c>
      <c r="D239" s="21">
        <f aca="true" t="shared" si="118" ref="D239:O239">SUM(D113,D176)</f>
        <v>0</v>
      </c>
      <c r="E239" s="21">
        <f t="shared" si="118"/>
        <v>0</v>
      </c>
      <c r="F239" s="21">
        <f t="shared" si="118"/>
        <v>0</v>
      </c>
      <c r="G239" s="21">
        <f t="shared" si="118"/>
        <v>0</v>
      </c>
      <c r="H239" s="21">
        <f t="shared" si="118"/>
        <v>0</v>
      </c>
      <c r="I239" s="21">
        <f t="shared" si="118"/>
        <v>0</v>
      </c>
      <c r="J239" s="21">
        <f t="shared" si="118"/>
        <v>0</v>
      </c>
      <c r="K239" s="21">
        <f t="shared" si="118"/>
        <v>0</v>
      </c>
      <c r="L239" s="21">
        <f t="shared" si="118"/>
        <v>0</v>
      </c>
      <c r="M239" s="21">
        <f t="shared" si="118"/>
        <v>13.4768</v>
      </c>
      <c r="N239" s="21">
        <f t="shared" si="118"/>
        <v>0</v>
      </c>
      <c r="O239" s="22">
        <f t="shared" si="118"/>
        <v>13.4768</v>
      </c>
    </row>
    <row r="240" spans="2:15" ht="12" customHeight="1">
      <c r="B240" s="36"/>
      <c r="C240" s="40" t="s">
        <v>63</v>
      </c>
      <c r="D240" s="21">
        <f aca="true" t="shared" si="119" ref="D240:O240">SUM(D114,D177)</f>
        <v>0</v>
      </c>
      <c r="E240" s="21">
        <f t="shared" si="119"/>
        <v>98.365</v>
      </c>
      <c r="F240" s="21">
        <f t="shared" si="119"/>
        <v>0</v>
      </c>
      <c r="G240" s="21">
        <f t="shared" si="119"/>
        <v>0</v>
      </c>
      <c r="H240" s="21">
        <f t="shared" si="119"/>
        <v>0</v>
      </c>
      <c r="I240" s="21">
        <f t="shared" si="119"/>
        <v>0</v>
      </c>
      <c r="J240" s="21">
        <f t="shared" si="119"/>
        <v>0</v>
      </c>
      <c r="K240" s="21">
        <f t="shared" si="119"/>
        <v>0</v>
      </c>
      <c r="L240" s="21">
        <f t="shared" si="119"/>
        <v>0</v>
      </c>
      <c r="M240" s="21">
        <f t="shared" si="119"/>
        <v>11.8038</v>
      </c>
      <c r="N240" s="21">
        <f t="shared" si="119"/>
        <v>0</v>
      </c>
      <c r="O240" s="22">
        <f t="shared" si="119"/>
        <v>110.16879999999999</v>
      </c>
    </row>
    <row r="241" spans="2:15" ht="12" customHeight="1">
      <c r="B241" s="36"/>
      <c r="C241" s="40" t="s">
        <v>64</v>
      </c>
      <c r="D241" s="21">
        <f aca="true" t="shared" si="120" ref="D241:O241">SUM(D115,D178)</f>
        <v>0</v>
      </c>
      <c r="E241" s="21">
        <f t="shared" si="120"/>
        <v>0</v>
      </c>
      <c r="F241" s="21">
        <f t="shared" si="120"/>
        <v>0</v>
      </c>
      <c r="G241" s="21">
        <f t="shared" si="120"/>
        <v>52.113</v>
      </c>
      <c r="H241" s="21">
        <f t="shared" si="120"/>
        <v>0</v>
      </c>
      <c r="I241" s="21">
        <f t="shared" si="120"/>
        <v>0</v>
      </c>
      <c r="J241" s="21">
        <f t="shared" si="120"/>
        <v>0</v>
      </c>
      <c r="K241" s="21">
        <f t="shared" si="120"/>
        <v>0</v>
      </c>
      <c r="L241" s="21">
        <f t="shared" si="120"/>
        <v>0</v>
      </c>
      <c r="M241" s="21">
        <f t="shared" si="120"/>
        <v>0</v>
      </c>
      <c r="N241" s="21">
        <f t="shared" si="120"/>
        <v>0</v>
      </c>
      <c r="O241" s="22">
        <f t="shared" si="120"/>
        <v>52.113</v>
      </c>
    </row>
    <row r="242" spans="2:15" ht="12" customHeight="1">
      <c r="B242" s="36" t="s">
        <v>83</v>
      </c>
      <c r="C242" s="40" t="s">
        <v>55</v>
      </c>
      <c r="D242" s="21">
        <f aca="true" t="shared" si="121" ref="D242:O242">SUM(D116,D179)</f>
        <v>0</v>
      </c>
      <c r="E242" s="21">
        <f t="shared" si="121"/>
        <v>0</v>
      </c>
      <c r="F242" s="21">
        <f t="shared" si="121"/>
        <v>0</v>
      </c>
      <c r="G242" s="21">
        <f t="shared" si="121"/>
        <v>0</v>
      </c>
      <c r="H242" s="21">
        <f t="shared" si="121"/>
        <v>0</v>
      </c>
      <c r="I242" s="21">
        <f t="shared" si="121"/>
        <v>0</v>
      </c>
      <c r="J242" s="21">
        <f t="shared" si="121"/>
        <v>0</v>
      </c>
      <c r="K242" s="21">
        <f t="shared" si="121"/>
        <v>0</v>
      </c>
      <c r="L242" s="21">
        <f t="shared" si="121"/>
        <v>0</v>
      </c>
      <c r="M242" s="21">
        <f t="shared" si="121"/>
        <v>0</v>
      </c>
      <c r="N242" s="21">
        <f t="shared" si="121"/>
        <v>0</v>
      </c>
      <c r="O242" s="22">
        <f t="shared" si="121"/>
        <v>0</v>
      </c>
    </row>
    <row r="243" spans="2:15" ht="12" customHeight="1">
      <c r="B243" s="36"/>
      <c r="C243" s="40" t="s">
        <v>96</v>
      </c>
      <c r="D243" s="21">
        <f aca="true" t="shared" si="122" ref="D243:O243">SUM(D117,D180)</f>
        <v>0</v>
      </c>
      <c r="E243" s="21">
        <f t="shared" si="122"/>
        <v>17.3666</v>
      </c>
      <c r="F243" s="21">
        <f t="shared" si="122"/>
        <v>0</v>
      </c>
      <c r="G243" s="21">
        <f t="shared" si="122"/>
        <v>0</v>
      </c>
      <c r="H243" s="21">
        <f t="shared" si="122"/>
        <v>0</v>
      </c>
      <c r="I243" s="21">
        <f t="shared" si="122"/>
        <v>0</v>
      </c>
      <c r="J243" s="21">
        <f t="shared" si="122"/>
        <v>0</v>
      </c>
      <c r="K243" s="21">
        <f t="shared" si="122"/>
        <v>0</v>
      </c>
      <c r="L243" s="21">
        <f t="shared" si="122"/>
        <v>0</v>
      </c>
      <c r="M243" s="21">
        <f t="shared" si="122"/>
        <v>0</v>
      </c>
      <c r="N243" s="21">
        <f t="shared" si="122"/>
        <v>0</v>
      </c>
      <c r="O243" s="22">
        <f t="shared" si="122"/>
        <v>17.3666</v>
      </c>
    </row>
    <row r="244" spans="2:15" ht="12" customHeight="1">
      <c r="B244" s="36"/>
      <c r="C244" s="41" t="s">
        <v>56</v>
      </c>
      <c r="D244" s="25">
        <f aca="true" t="shared" si="123" ref="D244:O244">SUM(D118,D181)</f>
        <v>0</v>
      </c>
      <c r="E244" s="25">
        <f t="shared" si="123"/>
        <v>584.255</v>
      </c>
      <c r="F244" s="25">
        <f t="shared" si="123"/>
        <v>6</v>
      </c>
      <c r="G244" s="25">
        <f t="shared" si="123"/>
        <v>24</v>
      </c>
      <c r="H244" s="25">
        <f t="shared" si="123"/>
        <v>7448.1846</v>
      </c>
      <c r="I244" s="25">
        <f t="shared" si="123"/>
        <v>0</v>
      </c>
      <c r="J244" s="25">
        <f t="shared" si="123"/>
        <v>0</v>
      </c>
      <c r="K244" s="25">
        <f t="shared" si="123"/>
        <v>0</v>
      </c>
      <c r="L244" s="25">
        <f t="shared" si="123"/>
        <v>0</v>
      </c>
      <c r="M244" s="25">
        <f t="shared" si="123"/>
        <v>500.79</v>
      </c>
      <c r="N244" s="25">
        <f t="shared" si="123"/>
        <v>0</v>
      </c>
      <c r="O244" s="26">
        <f t="shared" si="123"/>
        <v>8563.2296</v>
      </c>
    </row>
    <row r="245" spans="2:15" ht="12" customHeight="1">
      <c r="B245" s="38"/>
      <c r="C245" s="44" t="s">
        <v>69</v>
      </c>
      <c r="D245" s="25">
        <f aca="true" t="shared" si="124" ref="D245:O245">SUM(D119,D182)</f>
        <v>89.2057</v>
      </c>
      <c r="E245" s="25">
        <f t="shared" si="124"/>
        <v>714.2923</v>
      </c>
      <c r="F245" s="25">
        <f t="shared" si="124"/>
        <v>121.12950000000001</v>
      </c>
      <c r="G245" s="25">
        <f t="shared" si="124"/>
        <v>106.1571</v>
      </c>
      <c r="H245" s="25">
        <f t="shared" si="124"/>
        <v>7448.1846</v>
      </c>
      <c r="I245" s="25">
        <f t="shared" si="124"/>
        <v>44.7659</v>
      </c>
      <c r="J245" s="25">
        <f t="shared" si="124"/>
        <v>0</v>
      </c>
      <c r="K245" s="25">
        <f t="shared" si="124"/>
        <v>0</v>
      </c>
      <c r="L245" s="25">
        <f t="shared" si="124"/>
        <v>0</v>
      </c>
      <c r="M245" s="25">
        <f t="shared" si="124"/>
        <v>527.0706</v>
      </c>
      <c r="N245" s="25">
        <f t="shared" si="124"/>
        <v>0</v>
      </c>
      <c r="O245" s="26">
        <f t="shared" si="124"/>
        <v>9050.8057</v>
      </c>
    </row>
    <row r="246" spans="2:15" ht="12" customHeight="1">
      <c r="B246" s="36"/>
      <c r="C246" s="37" t="s">
        <v>84</v>
      </c>
      <c r="D246" s="19">
        <f aca="true" t="shared" si="125" ref="D246:O246">SUM(D120,D183)</f>
        <v>1056.5803</v>
      </c>
      <c r="E246" s="19">
        <f t="shared" si="125"/>
        <v>1216.8377</v>
      </c>
      <c r="F246" s="19">
        <f t="shared" si="125"/>
        <v>435.7745</v>
      </c>
      <c r="G246" s="19">
        <f t="shared" si="125"/>
        <v>103.0706</v>
      </c>
      <c r="H246" s="19">
        <f t="shared" si="125"/>
        <v>490.3213</v>
      </c>
      <c r="I246" s="19">
        <f t="shared" si="125"/>
        <v>1.9862</v>
      </c>
      <c r="J246" s="19">
        <f t="shared" si="125"/>
        <v>0</v>
      </c>
      <c r="K246" s="19">
        <f t="shared" si="125"/>
        <v>0</v>
      </c>
      <c r="L246" s="19">
        <f t="shared" si="125"/>
        <v>0</v>
      </c>
      <c r="M246" s="19">
        <f t="shared" si="125"/>
        <v>124.0962</v>
      </c>
      <c r="N246" s="19">
        <f t="shared" si="125"/>
        <v>3.8919</v>
      </c>
      <c r="O246" s="20">
        <f t="shared" si="125"/>
        <v>3432.5587</v>
      </c>
    </row>
    <row r="247" spans="2:15" ht="12" customHeight="1">
      <c r="B247" s="36" t="s">
        <v>85</v>
      </c>
      <c r="C247" s="37" t="s">
        <v>86</v>
      </c>
      <c r="D247" s="21">
        <f aca="true" t="shared" si="126" ref="D247:O247">SUM(D121,D184)</f>
        <v>5.011</v>
      </c>
      <c r="E247" s="21">
        <f t="shared" si="126"/>
        <v>0</v>
      </c>
      <c r="F247" s="21">
        <f t="shared" si="126"/>
        <v>0</v>
      </c>
      <c r="G247" s="21">
        <f t="shared" si="126"/>
        <v>0</v>
      </c>
      <c r="H247" s="21">
        <f t="shared" si="126"/>
        <v>0</v>
      </c>
      <c r="I247" s="21">
        <f t="shared" si="126"/>
        <v>0</v>
      </c>
      <c r="J247" s="21">
        <f t="shared" si="126"/>
        <v>0</v>
      </c>
      <c r="K247" s="21">
        <f t="shared" si="126"/>
        <v>0</v>
      </c>
      <c r="L247" s="21">
        <f t="shared" si="126"/>
        <v>0</v>
      </c>
      <c r="M247" s="21">
        <f t="shared" si="126"/>
        <v>0</v>
      </c>
      <c r="N247" s="21">
        <f t="shared" si="126"/>
        <v>0</v>
      </c>
      <c r="O247" s="22">
        <f t="shared" si="126"/>
        <v>5.011</v>
      </c>
    </row>
    <row r="248" spans="2:15" ht="12" customHeight="1">
      <c r="B248" s="36"/>
      <c r="C248" s="37" t="s">
        <v>87</v>
      </c>
      <c r="D248" s="21">
        <f aca="true" t="shared" si="127" ref="D248:O248">SUM(D122,D185)</f>
        <v>0</v>
      </c>
      <c r="E248" s="21">
        <f t="shared" si="127"/>
        <v>0</v>
      </c>
      <c r="F248" s="21">
        <f t="shared" si="127"/>
        <v>0</v>
      </c>
      <c r="G248" s="21">
        <f t="shared" si="127"/>
        <v>0</v>
      </c>
      <c r="H248" s="21">
        <f t="shared" si="127"/>
        <v>0</v>
      </c>
      <c r="I248" s="21">
        <f t="shared" si="127"/>
        <v>0</v>
      </c>
      <c r="J248" s="21">
        <f t="shared" si="127"/>
        <v>0</v>
      </c>
      <c r="K248" s="21">
        <f t="shared" si="127"/>
        <v>0</v>
      </c>
      <c r="L248" s="21">
        <f t="shared" si="127"/>
        <v>0</v>
      </c>
      <c r="M248" s="21">
        <f t="shared" si="127"/>
        <v>0</v>
      </c>
      <c r="N248" s="21">
        <f t="shared" si="127"/>
        <v>0</v>
      </c>
      <c r="O248" s="22">
        <f t="shared" si="127"/>
        <v>0</v>
      </c>
    </row>
    <row r="249" spans="2:15" ht="12" customHeight="1">
      <c r="B249" s="36" t="s">
        <v>88</v>
      </c>
      <c r="C249" s="37" t="s">
        <v>89</v>
      </c>
      <c r="D249" s="21">
        <f aca="true" t="shared" si="128" ref="D249:O249">SUM(D123,D186)</f>
        <v>16.6582</v>
      </c>
      <c r="E249" s="21">
        <f t="shared" si="128"/>
        <v>39.3056</v>
      </c>
      <c r="F249" s="21">
        <f t="shared" si="128"/>
        <v>9.2607</v>
      </c>
      <c r="G249" s="21">
        <f t="shared" si="128"/>
        <v>0</v>
      </c>
      <c r="H249" s="21">
        <f t="shared" si="128"/>
        <v>0</v>
      </c>
      <c r="I249" s="21">
        <f t="shared" si="128"/>
        <v>0</v>
      </c>
      <c r="J249" s="21">
        <f t="shared" si="128"/>
        <v>0</v>
      </c>
      <c r="K249" s="21">
        <f t="shared" si="128"/>
        <v>0</v>
      </c>
      <c r="L249" s="21">
        <f t="shared" si="128"/>
        <v>0</v>
      </c>
      <c r="M249" s="21">
        <f t="shared" si="128"/>
        <v>0</v>
      </c>
      <c r="N249" s="21">
        <f t="shared" si="128"/>
        <v>14.3485</v>
      </c>
      <c r="O249" s="22">
        <f t="shared" si="128"/>
        <v>79.57300000000001</v>
      </c>
    </row>
    <row r="250" spans="2:15" ht="12" customHeight="1">
      <c r="B250" s="36"/>
      <c r="C250" s="37" t="s">
        <v>90</v>
      </c>
      <c r="D250" s="21">
        <f aca="true" t="shared" si="129" ref="D250:O250">SUM(D124,D187)</f>
        <v>0</v>
      </c>
      <c r="E250" s="21">
        <f t="shared" si="129"/>
        <v>0</v>
      </c>
      <c r="F250" s="21">
        <f t="shared" si="129"/>
        <v>0</v>
      </c>
      <c r="G250" s="21">
        <f t="shared" si="129"/>
        <v>0</v>
      </c>
      <c r="H250" s="21">
        <f t="shared" si="129"/>
        <v>0</v>
      </c>
      <c r="I250" s="21">
        <f t="shared" si="129"/>
        <v>0</v>
      </c>
      <c r="J250" s="21">
        <f t="shared" si="129"/>
        <v>0</v>
      </c>
      <c r="K250" s="21">
        <f t="shared" si="129"/>
        <v>0</v>
      </c>
      <c r="L250" s="21">
        <f t="shared" si="129"/>
        <v>0</v>
      </c>
      <c r="M250" s="21">
        <f t="shared" si="129"/>
        <v>0</v>
      </c>
      <c r="N250" s="21">
        <f t="shared" si="129"/>
        <v>0</v>
      </c>
      <c r="O250" s="22">
        <f t="shared" si="129"/>
        <v>0</v>
      </c>
    </row>
    <row r="251" spans="2:15" ht="12" customHeight="1">
      <c r="B251" s="36" t="s">
        <v>75</v>
      </c>
      <c r="C251" s="37" t="s">
        <v>91</v>
      </c>
      <c r="D251" s="21">
        <f aca="true" t="shared" si="130" ref="D251:O251">SUM(D125,D188)</f>
        <v>0</v>
      </c>
      <c r="E251" s="21">
        <f t="shared" si="130"/>
        <v>0</v>
      </c>
      <c r="F251" s="21">
        <f t="shared" si="130"/>
        <v>0</v>
      </c>
      <c r="G251" s="21">
        <f t="shared" si="130"/>
        <v>0</v>
      </c>
      <c r="H251" s="21">
        <f t="shared" si="130"/>
        <v>0</v>
      </c>
      <c r="I251" s="21">
        <f t="shared" si="130"/>
        <v>0</v>
      </c>
      <c r="J251" s="21">
        <f t="shared" si="130"/>
        <v>0</v>
      </c>
      <c r="K251" s="21">
        <f t="shared" si="130"/>
        <v>0</v>
      </c>
      <c r="L251" s="21">
        <f t="shared" si="130"/>
        <v>0</v>
      </c>
      <c r="M251" s="21">
        <f t="shared" si="130"/>
        <v>0</v>
      </c>
      <c r="N251" s="21">
        <f t="shared" si="130"/>
        <v>0</v>
      </c>
      <c r="O251" s="22">
        <f t="shared" si="130"/>
        <v>0</v>
      </c>
    </row>
    <row r="252" spans="2:15" ht="12" customHeight="1">
      <c r="B252" s="36"/>
      <c r="C252" s="45" t="s">
        <v>92</v>
      </c>
      <c r="D252" s="25">
        <f aca="true" t="shared" si="131" ref="D252:O252">SUM(D126,D189)</f>
        <v>38.9308</v>
      </c>
      <c r="E252" s="25">
        <f t="shared" si="131"/>
        <v>28.8852</v>
      </c>
      <c r="F252" s="25">
        <f t="shared" si="131"/>
        <v>64.317</v>
      </c>
      <c r="G252" s="25">
        <f t="shared" si="131"/>
        <v>0</v>
      </c>
      <c r="H252" s="25">
        <f t="shared" si="131"/>
        <v>0</v>
      </c>
      <c r="I252" s="25">
        <f t="shared" si="131"/>
        <v>30.7204</v>
      </c>
      <c r="J252" s="25">
        <f t="shared" si="131"/>
        <v>0</v>
      </c>
      <c r="K252" s="25">
        <f t="shared" si="131"/>
        <v>0</v>
      </c>
      <c r="L252" s="25">
        <f t="shared" si="131"/>
        <v>0</v>
      </c>
      <c r="M252" s="25">
        <f t="shared" si="131"/>
        <v>0</v>
      </c>
      <c r="N252" s="25">
        <f t="shared" si="131"/>
        <v>0</v>
      </c>
      <c r="O252" s="26">
        <f t="shared" si="131"/>
        <v>162.8534</v>
      </c>
    </row>
    <row r="253" spans="2:15" ht="12" customHeight="1">
      <c r="B253" s="38"/>
      <c r="C253" s="44" t="s">
        <v>69</v>
      </c>
      <c r="D253" s="23">
        <f aca="true" t="shared" si="132" ref="D253:O253">SUM(D127,D190)</f>
        <v>1117.1803000000002</v>
      </c>
      <c r="E253" s="23">
        <f t="shared" si="132"/>
        <v>1285.0285</v>
      </c>
      <c r="F253" s="23">
        <f t="shared" si="132"/>
        <v>509.3522</v>
      </c>
      <c r="G253" s="23">
        <f t="shared" si="132"/>
        <v>103.0706</v>
      </c>
      <c r="H253" s="23">
        <f t="shared" si="132"/>
        <v>490.3213</v>
      </c>
      <c r="I253" s="23">
        <f t="shared" si="132"/>
        <v>32.7066</v>
      </c>
      <c r="J253" s="23">
        <f t="shared" si="132"/>
        <v>0</v>
      </c>
      <c r="K253" s="23">
        <f t="shared" si="132"/>
        <v>0</v>
      </c>
      <c r="L253" s="23">
        <f t="shared" si="132"/>
        <v>0</v>
      </c>
      <c r="M253" s="23">
        <f t="shared" si="132"/>
        <v>124.0962</v>
      </c>
      <c r="N253" s="23">
        <f t="shared" si="132"/>
        <v>18.2404</v>
      </c>
      <c r="O253" s="24">
        <f t="shared" si="132"/>
        <v>3679.9961</v>
      </c>
    </row>
    <row r="254" spans="2:15" ht="12" customHeight="1">
      <c r="B254" s="56" t="s">
        <v>93</v>
      </c>
      <c r="C254" s="57"/>
      <c r="D254" s="27">
        <f aca="true" t="shared" si="133" ref="D254:O254">SUM(D128,D191)</f>
        <v>7509.1344</v>
      </c>
      <c r="E254" s="27">
        <f t="shared" si="133"/>
        <v>7400.047999999999</v>
      </c>
      <c r="F254" s="27">
        <f t="shared" si="133"/>
        <v>2696.4825000000005</v>
      </c>
      <c r="G254" s="27">
        <f t="shared" si="133"/>
        <v>2013.5510000000004</v>
      </c>
      <c r="H254" s="27">
        <f t="shared" si="133"/>
        <v>8280.414200000001</v>
      </c>
      <c r="I254" s="28">
        <f t="shared" si="133"/>
        <v>79.5341</v>
      </c>
      <c r="J254" s="27">
        <f t="shared" si="133"/>
        <v>584.7823000000001</v>
      </c>
      <c r="K254" s="27">
        <f t="shared" si="133"/>
        <v>11.5176</v>
      </c>
      <c r="L254" s="27">
        <f t="shared" si="133"/>
        <v>43.753499999999995</v>
      </c>
      <c r="M254" s="27">
        <f t="shared" si="133"/>
        <v>3462.459</v>
      </c>
      <c r="N254" s="27">
        <f t="shared" si="133"/>
        <v>103.8321</v>
      </c>
      <c r="O254" s="29">
        <f t="shared" si="133"/>
        <v>32185.5087</v>
      </c>
    </row>
    <row r="255" ht="12" customHeight="1"/>
    <row r="256" spans="2:59" ht="13.5" customHeight="1">
      <c r="B256" s="12"/>
      <c r="C256" s="13" t="s">
        <v>14</v>
      </c>
      <c r="D256" s="54" t="s">
        <v>19</v>
      </c>
      <c r="E256" s="55"/>
      <c r="H256" s="3"/>
      <c r="BF256" s="6"/>
      <c r="BG256" s="3"/>
    </row>
    <row r="257" spans="3:59" ht="13.5" customHeight="1">
      <c r="C257" s="8"/>
      <c r="O257" s="7" t="str">
        <f>$O$5</f>
        <v>(３日間調査　単位：件）</v>
      </c>
      <c r="BG257" s="3"/>
    </row>
    <row r="258" spans="2:15" s="11" customFormat="1" ht="15.75" customHeight="1">
      <c r="B258" s="9"/>
      <c r="C258" s="10" t="s">
        <v>5</v>
      </c>
      <c r="D258" s="50" t="s">
        <v>9</v>
      </c>
      <c r="E258" s="50" t="s">
        <v>0</v>
      </c>
      <c r="F258" s="50" t="s">
        <v>4</v>
      </c>
      <c r="G258" s="50" t="s">
        <v>1</v>
      </c>
      <c r="H258" s="46" t="s">
        <v>7</v>
      </c>
      <c r="I258" s="48" t="s">
        <v>2</v>
      </c>
      <c r="J258" s="48" t="s">
        <v>3</v>
      </c>
      <c r="K258" s="53" t="s">
        <v>8</v>
      </c>
      <c r="L258" s="48" t="s">
        <v>10</v>
      </c>
      <c r="M258" s="48" t="s">
        <v>11</v>
      </c>
      <c r="N258" s="48" t="s">
        <v>12</v>
      </c>
      <c r="O258" s="51" t="s">
        <v>13</v>
      </c>
    </row>
    <row r="259" spans="2:15" s="11" customFormat="1" ht="15.75" customHeight="1">
      <c r="B259" s="32" t="s">
        <v>6</v>
      </c>
      <c r="C259" s="33"/>
      <c r="D259" s="47"/>
      <c r="E259" s="47"/>
      <c r="F259" s="47"/>
      <c r="G259" s="47"/>
      <c r="H259" s="47"/>
      <c r="I259" s="49"/>
      <c r="J259" s="49"/>
      <c r="K259" s="49"/>
      <c r="L259" s="49"/>
      <c r="M259" s="49"/>
      <c r="N259" s="49"/>
      <c r="O259" s="52"/>
    </row>
    <row r="260" spans="2:15" ht="12" customHeight="1">
      <c r="B260" s="34"/>
      <c r="C260" s="35" t="s">
        <v>32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20">
        <f aca="true" t="shared" si="134" ref="O260:O265">SUM(D260:N260)</f>
        <v>0</v>
      </c>
    </row>
    <row r="261" spans="2:15" ht="12" customHeight="1">
      <c r="B261" s="36" t="s">
        <v>67</v>
      </c>
      <c r="C261" s="37" t="s">
        <v>33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2">
        <f t="shared" si="134"/>
        <v>0</v>
      </c>
    </row>
    <row r="262" spans="2:15" ht="12" customHeight="1">
      <c r="B262" s="36"/>
      <c r="C262" s="37" t="s">
        <v>34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22.2366</v>
      </c>
      <c r="N262" s="21">
        <v>0</v>
      </c>
      <c r="O262" s="22">
        <f t="shared" si="134"/>
        <v>22.2366</v>
      </c>
    </row>
    <row r="263" spans="2:15" ht="12" customHeight="1">
      <c r="B263" s="36"/>
      <c r="C263" s="37" t="s">
        <v>94</v>
      </c>
      <c r="D263" s="21">
        <v>5045.4793</v>
      </c>
      <c r="E263" s="21">
        <v>45.6791</v>
      </c>
      <c r="F263" s="21">
        <v>132.214</v>
      </c>
      <c r="G263" s="21">
        <v>0</v>
      </c>
      <c r="H263" s="21">
        <v>0</v>
      </c>
      <c r="I263" s="21">
        <v>0</v>
      </c>
      <c r="J263" s="21">
        <v>10895.3698</v>
      </c>
      <c r="K263" s="21">
        <v>3.2819</v>
      </c>
      <c r="L263" s="21">
        <v>3.0502</v>
      </c>
      <c r="M263" s="21">
        <v>864.184</v>
      </c>
      <c r="N263" s="21">
        <v>0</v>
      </c>
      <c r="O263" s="22">
        <f t="shared" si="134"/>
        <v>16989.2583</v>
      </c>
    </row>
    <row r="264" spans="2:15" ht="12" customHeight="1">
      <c r="B264" s="36"/>
      <c r="C264" s="37" t="s">
        <v>35</v>
      </c>
      <c r="D264" s="21">
        <v>460.2202</v>
      </c>
      <c r="E264" s="21">
        <v>3.5793</v>
      </c>
      <c r="F264" s="21">
        <v>197.1713</v>
      </c>
      <c r="G264" s="21">
        <v>2</v>
      </c>
      <c r="H264" s="21">
        <v>0</v>
      </c>
      <c r="I264" s="21">
        <v>0</v>
      </c>
      <c r="J264" s="21">
        <v>108.5166</v>
      </c>
      <c r="K264" s="21">
        <v>0</v>
      </c>
      <c r="L264" s="21">
        <v>0</v>
      </c>
      <c r="M264" s="21">
        <v>16</v>
      </c>
      <c r="N264" s="21">
        <v>0</v>
      </c>
      <c r="O264" s="22">
        <f t="shared" si="134"/>
        <v>787.4874</v>
      </c>
    </row>
    <row r="265" spans="2:15" ht="12" customHeight="1">
      <c r="B265" s="36" t="s">
        <v>68</v>
      </c>
      <c r="C265" s="37" t="s">
        <v>36</v>
      </c>
      <c r="D265" s="21">
        <v>6</v>
      </c>
      <c r="E265" s="21">
        <v>8.1942</v>
      </c>
      <c r="F265" s="21">
        <v>6.4718</v>
      </c>
      <c r="G265" s="21">
        <v>0</v>
      </c>
      <c r="H265" s="21">
        <v>3.2359</v>
      </c>
      <c r="I265" s="21">
        <v>0</v>
      </c>
      <c r="J265" s="21">
        <v>14.7077</v>
      </c>
      <c r="K265" s="21">
        <v>0</v>
      </c>
      <c r="L265" s="21">
        <v>0</v>
      </c>
      <c r="M265" s="21">
        <v>16.9436</v>
      </c>
      <c r="N265" s="21">
        <v>0</v>
      </c>
      <c r="O265" s="22">
        <f t="shared" si="134"/>
        <v>55.553200000000004</v>
      </c>
    </row>
    <row r="266" spans="2:15" ht="12" customHeight="1">
      <c r="B266" s="38"/>
      <c r="C266" s="39" t="s">
        <v>69</v>
      </c>
      <c r="D266" s="23">
        <f aca="true" t="shared" si="135" ref="D266:O266">SUM(D260:D265)</f>
        <v>5511.6995</v>
      </c>
      <c r="E266" s="23">
        <f t="shared" si="135"/>
        <v>57.4526</v>
      </c>
      <c r="F266" s="23">
        <f t="shared" si="135"/>
        <v>335.8571</v>
      </c>
      <c r="G266" s="23">
        <f t="shared" si="135"/>
        <v>2</v>
      </c>
      <c r="H266" s="23">
        <f t="shared" si="135"/>
        <v>3.2359</v>
      </c>
      <c r="I266" s="23">
        <f t="shared" si="135"/>
        <v>0</v>
      </c>
      <c r="J266" s="23">
        <f t="shared" si="135"/>
        <v>11018.594100000002</v>
      </c>
      <c r="K266" s="23">
        <f t="shared" si="135"/>
        <v>3.2819</v>
      </c>
      <c r="L266" s="23">
        <f t="shared" si="135"/>
        <v>3.0502</v>
      </c>
      <c r="M266" s="23">
        <f t="shared" si="135"/>
        <v>919.3641999999999</v>
      </c>
      <c r="N266" s="23">
        <f t="shared" si="135"/>
        <v>0</v>
      </c>
      <c r="O266" s="24">
        <f t="shared" si="135"/>
        <v>17854.5355</v>
      </c>
    </row>
    <row r="267" spans="2:15" ht="12" customHeight="1">
      <c r="B267" s="36"/>
      <c r="C267" s="40" t="s">
        <v>37</v>
      </c>
      <c r="D267" s="21">
        <v>17893.0189</v>
      </c>
      <c r="E267" s="21">
        <v>3293.2443</v>
      </c>
      <c r="F267" s="21">
        <v>20301.9019</v>
      </c>
      <c r="G267" s="21">
        <v>15979.2727</v>
      </c>
      <c r="H267" s="21">
        <v>121579.0269</v>
      </c>
      <c r="I267" s="21">
        <v>2044.0472</v>
      </c>
      <c r="J267" s="21">
        <v>21.1715</v>
      </c>
      <c r="K267" s="21">
        <v>0</v>
      </c>
      <c r="L267" s="21">
        <v>15637.7557</v>
      </c>
      <c r="M267" s="21">
        <v>73863.2951</v>
      </c>
      <c r="N267" s="21">
        <v>14.2124</v>
      </c>
      <c r="O267" s="22">
        <f aca="true" t="shared" si="136" ref="O267:O290">SUM(D267:N267)</f>
        <v>270626.9466</v>
      </c>
    </row>
    <row r="268" spans="2:15" ht="12" customHeight="1">
      <c r="B268" s="36"/>
      <c r="C268" s="40" t="s">
        <v>97</v>
      </c>
      <c r="D268" s="21">
        <v>4049.2771</v>
      </c>
      <c r="E268" s="21">
        <v>4938.0534</v>
      </c>
      <c r="F268" s="21">
        <v>1282.3952</v>
      </c>
      <c r="G268" s="21">
        <v>4139.0026</v>
      </c>
      <c r="H268" s="21">
        <v>27532.5206</v>
      </c>
      <c r="I268" s="21">
        <v>0</v>
      </c>
      <c r="J268" s="21">
        <v>0</v>
      </c>
      <c r="K268" s="21">
        <v>2.0472</v>
      </c>
      <c r="L268" s="21">
        <v>675.6728</v>
      </c>
      <c r="M268" s="21">
        <v>3383.8982</v>
      </c>
      <c r="N268" s="21">
        <v>0</v>
      </c>
      <c r="O268" s="22">
        <f t="shared" si="136"/>
        <v>46002.8671</v>
      </c>
    </row>
    <row r="269" spans="2:15" ht="12" customHeight="1">
      <c r="B269" s="36"/>
      <c r="C269" s="40" t="s">
        <v>57</v>
      </c>
      <c r="D269" s="21">
        <v>7188.0139</v>
      </c>
      <c r="E269" s="21">
        <v>115.1105</v>
      </c>
      <c r="F269" s="21">
        <v>290.7313</v>
      </c>
      <c r="G269" s="21">
        <v>4486.0468</v>
      </c>
      <c r="H269" s="21">
        <v>2513.1906</v>
      </c>
      <c r="I269" s="21">
        <v>420.9919</v>
      </c>
      <c r="J269" s="21">
        <v>106.992</v>
      </c>
      <c r="K269" s="21">
        <v>0</v>
      </c>
      <c r="L269" s="21">
        <v>0</v>
      </c>
      <c r="M269" s="21">
        <v>1900.1374</v>
      </c>
      <c r="N269" s="21">
        <v>0</v>
      </c>
      <c r="O269" s="22">
        <f t="shared" si="136"/>
        <v>17021.2144</v>
      </c>
    </row>
    <row r="270" spans="2:15" ht="12" customHeight="1">
      <c r="B270" s="36"/>
      <c r="C270" s="40" t="s">
        <v>38</v>
      </c>
      <c r="D270" s="21">
        <v>17943.791</v>
      </c>
      <c r="E270" s="21">
        <v>2086.5965</v>
      </c>
      <c r="F270" s="21">
        <v>2519.2113</v>
      </c>
      <c r="G270" s="21">
        <v>873.5373</v>
      </c>
      <c r="H270" s="21">
        <v>715.0655</v>
      </c>
      <c r="I270" s="21">
        <v>13.3326</v>
      </c>
      <c r="J270" s="21">
        <v>11962.925</v>
      </c>
      <c r="K270" s="21">
        <v>0</v>
      </c>
      <c r="L270" s="21">
        <v>17.8412</v>
      </c>
      <c r="M270" s="21">
        <v>2197.4948</v>
      </c>
      <c r="N270" s="21">
        <v>0</v>
      </c>
      <c r="O270" s="22">
        <f t="shared" si="136"/>
        <v>38329.7952</v>
      </c>
    </row>
    <row r="271" spans="2:15" ht="12" customHeight="1">
      <c r="B271" s="36"/>
      <c r="C271" s="40" t="s">
        <v>39</v>
      </c>
      <c r="D271" s="21">
        <v>2918.9293</v>
      </c>
      <c r="E271" s="21">
        <v>197.9677</v>
      </c>
      <c r="F271" s="21">
        <v>261.7224</v>
      </c>
      <c r="G271" s="21">
        <v>1186.1335</v>
      </c>
      <c r="H271" s="21">
        <v>514.5099</v>
      </c>
      <c r="I271" s="21">
        <v>0</v>
      </c>
      <c r="J271" s="21">
        <v>1966.761</v>
      </c>
      <c r="K271" s="21">
        <v>5.1422</v>
      </c>
      <c r="L271" s="21">
        <v>592.8256</v>
      </c>
      <c r="M271" s="21">
        <v>1540.8819</v>
      </c>
      <c r="N271" s="21">
        <v>0</v>
      </c>
      <c r="O271" s="22">
        <f t="shared" si="136"/>
        <v>9184.8735</v>
      </c>
    </row>
    <row r="272" spans="2:15" ht="12" customHeight="1">
      <c r="B272" s="36" t="s">
        <v>70</v>
      </c>
      <c r="C272" s="40" t="s">
        <v>71</v>
      </c>
      <c r="D272" s="21">
        <v>15326.0881</v>
      </c>
      <c r="E272" s="21">
        <v>437.1051</v>
      </c>
      <c r="F272" s="21">
        <v>2772.361</v>
      </c>
      <c r="G272" s="21">
        <v>1055.2194</v>
      </c>
      <c r="H272" s="21">
        <v>611.5174</v>
      </c>
      <c r="I272" s="21">
        <v>8.9774</v>
      </c>
      <c r="J272" s="21">
        <v>0</v>
      </c>
      <c r="K272" s="21">
        <v>7.4791</v>
      </c>
      <c r="L272" s="21">
        <v>8.4158</v>
      </c>
      <c r="M272" s="21">
        <v>1155.1326</v>
      </c>
      <c r="N272" s="21">
        <v>0</v>
      </c>
      <c r="O272" s="22">
        <f t="shared" si="136"/>
        <v>21382.2959</v>
      </c>
    </row>
    <row r="273" spans="2:15" ht="12" customHeight="1">
      <c r="B273" s="36"/>
      <c r="C273" s="40" t="s">
        <v>72</v>
      </c>
      <c r="D273" s="21">
        <v>29347.6098</v>
      </c>
      <c r="E273" s="21">
        <v>5892.3204</v>
      </c>
      <c r="F273" s="21">
        <v>2835.548</v>
      </c>
      <c r="G273" s="21">
        <v>2470.8727</v>
      </c>
      <c r="H273" s="21">
        <v>7614.2109</v>
      </c>
      <c r="I273" s="21">
        <v>158.5703</v>
      </c>
      <c r="J273" s="21">
        <v>0</v>
      </c>
      <c r="K273" s="21">
        <v>64.9892</v>
      </c>
      <c r="L273" s="21">
        <v>462.6985</v>
      </c>
      <c r="M273" s="21">
        <v>39561.8027</v>
      </c>
      <c r="N273" s="21">
        <v>0</v>
      </c>
      <c r="O273" s="22">
        <f t="shared" si="136"/>
        <v>88408.6225</v>
      </c>
    </row>
    <row r="274" spans="1:15" ht="12" customHeight="1">
      <c r="A274" s="18"/>
      <c r="B274" s="36"/>
      <c r="C274" s="40" t="s">
        <v>58</v>
      </c>
      <c r="D274" s="21">
        <v>25790.8646</v>
      </c>
      <c r="E274" s="21">
        <v>422.6726</v>
      </c>
      <c r="F274" s="21">
        <v>511.3602</v>
      </c>
      <c r="G274" s="21">
        <v>7873.6554</v>
      </c>
      <c r="H274" s="21">
        <v>295.2389</v>
      </c>
      <c r="I274" s="21">
        <v>1.7895</v>
      </c>
      <c r="J274" s="21">
        <v>242.1857</v>
      </c>
      <c r="K274" s="21">
        <v>11.7929</v>
      </c>
      <c r="L274" s="21">
        <v>0</v>
      </c>
      <c r="M274" s="21">
        <v>11007.865</v>
      </c>
      <c r="N274" s="21">
        <v>7.3659</v>
      </c>
      <c r="O274" s="22">
        <f t="shared" si="136"/>
        <v>46164.7907</v>
      </c>
    </row>
    <row r="275" spans="2:15" ht="12" customHeight="1">
      <c r="B275" s="36"/>
      <c r="C275" s="40" t="s">
        <v>98</v>
      </c>
      <c r="D275" s="21">
        <v>1241.5392</v>
      </c>
      <c r="E275" s="21">
        <v>1.6708</v>
      </c>
      <c r="F275" s="21">
        <v>141.79</v>
      </c>
      <c r="G275" s="21">
        <v>0</v>
      </c>
      <c r="H275" s="21">
        <v>62.6708</v>
      </c>
      <c r="I275" s="21">
        <v>0</v>
      </c>
      <c r="J275" s="21">
        <v>13755.1575</v>
      </c>
      <c r="K275" s="21">
        <v>0</v>
      </c>
      <c r="L275" s="21">
        <v>1.6708</v>
      </c>
      <c r="M275" s="21">
        <v>369.0036</v>
      </c>
      <c r="N275" s="21">
        <v>0</v>
      </c>
      <c r="O275" s="22">
        <f t="shared" si="136"/>
        <v>15573.5027</v>
      </c>
    </row>
    <row r="276" spans="2:15" ht="12" customHeight="1">
      <c r="B276" s="36"/>
      <c r="C276" s="40" t="s">
        <v>40</v>
      </c>
      <c r="D276" s="21">
        <v>17737.04</v>
      </c>
      <c r="E276" s="21">
        <v>1333.9975</v>
      </c>
      <c r="F276" s="21">
        <v>349.4341</v>
      </c>
      <c r="G276" s="21">
        <v>479.1145</v>
      </c>
      <c r="H276" s="21">
        <v>125.0771</v>
      </c>
      <c r="I276" s="21">
        <v>0</v>
      </c>
      <c r="J276" s="21">
        <v>324.1081</v>
      </c>
      <c r="K276" s="21">
        <v>33.3372</v>
      </c>
      <c r="L276" s="21">
        <v>29.5544</v>
      </c>
      <c r="M276" s="21">
        <v>1787.0353</v>
      </c>
      <c r="N276" s="21">
        <v>0</v>
      </c>
      <c r="O276" s="22">
        <f t="shared" si="136"/>
        <v>22198.698200000003</v>
      </c>
    </row>
    <row r="277" spans="2:15" ht="12" customHeight="1">
      <c r="B277" s="36"/>
      <c r="C277" s="40" t="s">
        <v>41</v>
      </c>
      <c r="D277" s="21">
        <v>6908.9318</v>
      </c>
      <c r="E277" s="21">
        <v>306.6704</v>
      </c>
      <c r="F277" s="21">
        <v>23.1377</v>
      </c>
      <c r="G277" s="21">
        <v>757.9718</v>
      </c>
      <c r="H277" s="21">
        <v>88.2301</v>
      </c>
      <c r="I277" s="21">
        <v>0</v>
      </c>
      <c r="J277" s="21">
        <v>0</v>
      </c>
      <c r="K277" s="21">
        <v>12.1039</v>
      </c>
      <c r="L277" s="21">
        <v>0</v>
      </c>
      <c r="M277" s="21">
        <v>8.8928</v>
      </c>
      <c r="N277" s="21">
        <v>0</v>
      </c>
      <c r="O277" s="22">
        <f t="shared" si="136"/>
        <v>8105.9385</v>
      </c>
    </row>
    <row r="278" spans="2:15" ht="12" customHeight="1">
      <c r="B278" s="36" t="s">
        <v>73</v>
      </c>
      <c r="C278" s="40" t="s">
        <v>95</v>
      </c>
      <c r="D278" s="21">
        <v>232.1139</v>
      </c>
      <c r="E278" s="21">
        <v>0</v>
      </c>
      <c r="F278" s="21">
        <v>112.6641</v>
      </c>
      <c r="G278" s="21">
        <v>823.7568</v>
      </c>
      <c r="H278" s="21">
        <v>436.7925</v>
      </c>
      <c r="I278" s="21">
        <v>0</v>
      </c>
      <c r="J278" s="21">
        <v>0</v>
      </c>
      <c r="K278" s="21">
        <v>0</v>
      </c>
      <c r="L278" s="21">
        <v>0</v>
      </c>
      <c r="M278" s="21">
        <v>301.6854</v>
      </c>
      <c r="N278" s="21">
        <v>0</v>
      </c>
      <c r="O278" s="22">
        <f t="shared" si="136"/>
        <v>1907.0127</v>
      </c>
    </row>
    <row r="279" spans="2:15" ht="12" customHeight="1">
      <c r="B279" s="36"/>
      <c r="C279" s="40" t="s">
        <v>42</v>
      </c>
      <c r="D279" s="21">
        <v>23071.932</v>
      </c>
      <c r="E279" s="21">
        <v>2408.0161</v>
      </c>
      <c r="F279" s="21">
        <v>1951.6754</v>
      </c>
      <c r="G279" s="21">
        <v>3843.6805</v>
      </c>
      <c r="H279" s="21">
        <v>17424.2531</v>
      </c>
      <c r="I279" s="21">
        <v>0</v>
      </c>
      <c r="J279" s="21">
        <v>127351.6875</v>
      </c>
      <c r="K279" s="21">
        <v>42.3418</v>
      </c>
      <c r="L279" s="21">
        <v>28.2105</v>
      </c>
      <c r="M279" s="21">
        <v>23391.0002</v>
      </c>
      <c r="N279" s="21">
        <v>0</v>
      </c>
      <c r="O279" s="22">
        <f t="shared" si="136"/>
        <v>199512.7971</v>
      </c>
    </row>
    <row r="280" spans="2:15" ht="12" customHeight="1">
      <c r="B280" s="36"/>
      <c r="C280" s="40" t="s">
        <v>59</v>
      </c>
      <c r="D280" s="21">
        <v>17967.1319</v>
      </c>
      <c r="E280" s="21">
        <v>1331.4748</v>
      </c>
      <c r="F280" s="21">
        <v>86.4006</v>
      </c>
      <c r="G280" s="21">
        <v>1318.8999</v>
      </c>
      <c r="H280" s="21">
        <v>11.3141</v>
      </c>
      <c r="I280" s="21">
        <v>0</v>
      </c>
      <c r="J280" s="21">
        <v>948.8229</v>
      </c>
      <c r="K280" s="21">
        <v>20.6244</v>
      </c>
      <c r="L280" s="21">
        <v>0</v>
      </c>
      <c r="M280" s="21">
        <v>1014.8456</v>
      </c>
      <c r="N280" s="21">
        <v>16.6282</v>
      </c>
      <c r="O280" s="22">
        <f t="shared" si="136"/>
        <v>22716.1424</v>
      </c>
    </row>
    <row r="281" spans="2:15" ht="12" customHeight="1">
      <c r="B281" s="36"/>
      <c r="C281" s="40" t="s">
        <v>43</v>
      </c>
      <c r="D281" s="21">
        <v>1968.749</v>
      </c>
      <c r="E281" s="21">
        <v>124.2372</v>
      </c>
      <c r="F281" s="21">
        <v>63.4077</v>
      </c>
      <c r="G281" s="21">
        <v>230.3274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283.0553</v>
      </c>
      <c r="N281" s="21">
        <v>0</v>
      </c>
      <c r="O281" s="22">
        <f t="shared" si="136"/>
        <v>2669.7766</v>
      </c>
    </row>
    <row r="282" spans="2:15" ht="12" customHeight="1">
      <c r="B282" s="36"/>
      <c r="C282" s="40" t="s">
        <v>44</v>
      </c>
      <c r="D282" s="21">
        <v>85634.0168</v>
      </c>
      <c r="E282" s="21">
        <v>678.8525</v>
      </c>
      <c r="F282" s="21">
        <v>883.2867</v>
      </c>
      <c r="G282" s="21">
        <v>5647.1855</v>
      </c>
      <c r="H282" s="21">
        <v>1147.3937</v>
      </c>
      <c r="I282" s="21">
        <v>0</v>
      </c>
      <c r="J282" s="21">
        <v>8519.1801</v>
      </c>
      <c r="K282" s="21">
        <v>0</v>
      </c>
      <c r="L282" s="21">
        <v>0</v>
      </c>
      <c r="M282" s="21">
        <v>725.695</v>
      </c>
      <c r="N282" s="21">
        <v>0</v>
      </c>
      <c r="O282" s="22">
        <f t="shared" si="136"/>
        <v>103235.61029999999</v>
      </c>
    </row>
    <row r="283" spans="2:15" ht="12" customHeight="1">
      <c r="B283" s="36"/>
      <c r="C283" s="40" t="s">
        <v>74</v>
      </c>
      <c r="D283" s="21">
        <v>10804.2433</v>
      </c>
      <c r="E283" s="21">
        <v>47.2495</v>
      </c>
      <c r="F283" s="21">
        <v>86.9922</v>
      </c>
      <c r="G283" s="21">
        <v>1407.4932</v>
      </c>
      <c r="H283" s="21">
        <v>1124.7889</v>
      </c>
      <c r="I283" s="21">
        <v>0</v>
      </c>
      <c r="J283" s="21">
        <v>15.9572</v>
      </c>
      <c r="K283" s="21">
        <v>35.0089</v>
      </c>
      <c r="L283" s="21">
        <v>0</v>
      </c>
      <c r="M283" s="21">
        <v>2665.5956</v>
      </c>
      <c r="N283" s="21">
        <v>0</v>
      </c>
      <c r="O283" s="22">
        <f t="shared" si="136"/>
        <v>16187.328800000003</v>
      </c>
    </row>
    <row r="284" spans="1:15" ht="12" customHeight="1">
      <c r="A284" s="18"/>
      <c r="B284" s="36" t="s">
        <v>75</v>
      </c>
      <c r="C284" s="40" t="s">
        <v>76</v>
      </c>
      <c r="D284" s="21">
        <v>55794.6998</v>
      </c>
      <c r="E284" s="21">
        <v>268.9214</v>
      </c>
      <c r="F284" s="21">
        <v>45.38</v>
      </c>
      <c r="G284" s="21">
        <v>2072.6384</v>
      </c>
      <c r="H284" s="21">
        <v>491.1736</v>
      </c>
      <c r="I284" s="21">
        <v>0</v>
      </c>
      <c r="J284" s="21">
        <v>36.0388</v>
      </c>
      <c r="K284" s="21">
        <v>14.3069</v>
      </c>
      <c r="L284" s="21">
        <v>22.5185</v>
      </c>
      <c r="M284" s="21">
        <v>3238.5806</v>
      </c>
      <c r="N284" s="21">
        <v>109.0763</v>
      </c>
      <c r="O284" s="22">
        <f t="shared" si="136"/>
        <v>62093.3343</v>
      </c>
    </row>
    <row r="285" spans="2:15" ht="12" customHeight="1">
      <c r="B285" s="36"/>
      <c r="C285" s="40" t="s">
        <v>77</v>
      </c>
      <c r="D285" s="21">
        <v>8291.7262</v>
      </c>
      <c r="E285" s="21">
        <v>541.1689</v>
      </c>
      <c r="F285" s="21">
        <v>345.4545</v>
      </c>
      <c r="G285" s="21">
        <v>392.6606</v>
      </c>
      <c r="H285" s="21">
        <v>176.8462</v>
      </c>
      <c r="I285" s="21">
        <v>0</v>
      </c>
      <c r="J285" s="21">
        <v>153.0072</v>
      </c>
      <c r="K285" s="21">
        <v>0</v>
      </c>
      <c r="L285" s="21">
        <v>102.0048</v>
      </c>
      <c r="M285" s="21">
        <v>21675.962</v>
      </c>
      <c r="N285" s="21">
        <v>28.3511</v>
      </c>
      <c r="O285" s="22">
        <f t="shared" si="136"/>
        <v>31707.1815</v>
      </c>
    </row>
    <row r="286" spans="2:15" ht="12" customHeight="1">
      <c r="B286" s="36"/>
      <c r="C286" s="40" t="s">
        <v>78</v>
      </c>
      <c r="D286" s="21">
        <v>16057.863</v>
      </c>
      <c r="E286" s="21">
        <v>344.5955</v>
      </c>
      <c r="F286" s="21">
        <v>39.8065</v>
      </c>
      <c r="G286" s="21">
        <v>0</v>
      </c>
      <c r="H286" s="21">
        <v>0</v>
      </c>
      <c r="I286" s="21">
        <v>0</v>
      </c>
      <c r="J286" s="21">
        <v>37.8162</v>
      </c>
      <c r="K286" s="21">
        <v>6.8349</v>
      </c>
      <c r="L286" s="21">
        <v>0</v>
      </c>
      <c r="M286" s="21">
        <v>103.9384</v>
      </c>
      <c r="N286" s="21">
        <v>26.7957</v>
      </c>
      <c r="O286" s="22">
        <f t="shared" si="136"/>
        <v>16617.6502</v>
      </c>
    </row>
    <row r="287" spans="2:15" ht="12" customHeight="1">
      <c r="B287" s="36"/>
      <c r="C287" s="40" t="s">
        <v>45</v>
      </c>
      <c r="D287" s="21">
        <v>35602.9127</v>
      </c>
      <c r="E287" s="21">
        <v>933.3366</v>
      </c>
      <c r="F287" s="21">
        <v>410.7654</v>
      </c>
      <c r="G287" s="21">
        <v>533.8096</v>
      </c>
      <c r="H287" s="21">
        <v>6941.3477</v>
      </c>
      <c r="I287" s="21">
        <v>0</v>
      </c>
      <c r="J287" s="21">
        <v>952.855</v>
      </c>
      <c r="K287" s="21">
        <v>4.5826</v>
      </c>
      <c r="L287" s="21">
        <v>0</v>
      </c>
      <c r="M287" s="21">
        <v>808.9642</v>
      </c>
      <c r="N287" s="21">
        <v>14.1485</v>
      </c>
      <c r="O287" s="22">
        <f t="shared" si="136"/>
        <v>46202.72230000001</v>
      </c>
    </row>
    <row r="288" spans="2:15" ht="12" customHeight="1">
      <c r="B288" s="36"/>
      <c r="C288" s="40" t="s">
        <v>79</v>
      </c>
      <c r="D288" s="21">
        <v>5259.5893</v>
      </c>
      <c r="E288" s="21">
        <v>171.1819</v>
      </c>
      <c r="F288" s="21">
        <v>0</v>
      </c>
      <c r="G288" s="21">
        <v>3.4218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52.0029</v>
      </c>
      <c r="N288" s="21">
        <v>3</v>
      </c>
      <c r="O288" s="22">
        <f t="shared" si="136"/>
        <v>5489.1959</v>
      </c>
    </row>
    <row r="289" spans="2:15" ht="12" customHeight="1">
      <c r="B289" s="36"/>
      <c r="C289" s="40" t="s">
        <v>46</v>
      </c>
      <c r="D289" s="21">
        <v>38019.8764</v>
      </c>
      <c r="E289" s="21">
        <v>1566.6802</v>
      </c>
      <c r="F289" s="21">
        <v>84.7839</v>
      </c>
      <c r="G289" s="21">
        <v>195.7272</v>
      </c>
      <c r="H289" s="21">
        <v>0</v>
      </c>
      <c r="I289" s="21">
        <v>0</v>
      </c>
      <c r="J289" s="21">
        <v>593.7354</v>
      </c>
      <c r="K289" s="21">
        <v>58.5424</v>
      </c>
      <c r="L289" s="21">
        <v>0</v>
      </c>
      <c r="M289" s="21">
        <v>118.707</v>
      </c>
      <c r="N289" s="21">
        <v>0</v>
      </c>
      <c r="O289" s="22">
        <f t="shared" si="136"/>
        <v>40638.052500000005</v>
      </c>
    </row>
    <row r="290" spans="2:15" ht="12" customHeight="1">
      <c r="B290" s="36"/>
      <c r="C290" s="41" t="s">
        <v>60</v>
      </c>
      <c r="D290" s="21">
        <v>6588.8364</v>
      </c>
      <c r="E290" s="21">
        <v>578.6705</v>
      </c>
      <c r="F290" s="21">
        <v>14.3523</v>
      </c>
      <c r="G290" s="21">
        <v>2138.5599</v>
      </c>
      <c r="H290" s="21">
        <v>614.3999</v>
      </c>
      <c r="I290" s="21">
        <v>0</v>
      </c>
      <c r="J290" s="21">
        <v>1965.4969</v>
      </c>
      <c r="K290" s="21">
        <v>0</v>
      </c>
      <c r="L290" s="21">
        <v>1548.6629</v>
      </c>
      <c r="M290" s="21">
        <v>11578.4969</v>
      </c>
      <c r="N290" s="21">
        <v>0</v>
      </c>
      <c r="O290" s="22">
        <f t="shared" si="136"/>
        <v>25027.4757</v>
      </c>
    </row>
    <row r="291" spans="2:15" ht="12" customHeight="1">
      <c r="B291" s="38"/>
      <c r="C291" s="42" t="s">
        <v>69</v>
      </c>
      <c r="D291" s="23">
        <f aca="true" t="shared" si="137" ref="D291:O291">SUM(D267:D290)</f>
        <v>451638.7944</v>
      </c>
      <c r="E291" s="23">
        <f t="shared" si="137"/>
        <v>28019.7943</v>
      </c>
      <c r="F291" s="23">
        <f t="shared" si="137"/>
        <v>35414.562399999995</v>
      </c>
      <c r="G291" s="23">
        <f t="shared" si="137"/>
        <v>57908.987499999996</v>
      </c>
      <c r="H291" s="23">
        <f t="shared" si="137"/>
        <v>190019.5684</v>
      </c>
      <c r="I291" s="23">
        <f t="shared" si="137"/>
        <v>2647.7089</v>
      </c>
      <c r="J291" s="23">
        <f t="shared" si="137"/>
        <v>168953.89800000002</v>
      </c>
      <c r="K291" s="23">
        <f t="shared" si="137"/>
        <v>319.1336</v>
      </c>
      <c r="L291" s="23">
        <f t="shared" si="137"/>
        <v>19127.831499999997</v>
      </c>
      <c r="M291" s="23">
        <f t="shared" si="137"/>
        <v>202733.96849999996</v>
      </c>
      <c r="N291" s="23">
        <f t="shared" si="137"/>
        <v>219.57810000000003</v>
      </c>
      <c r="O291" s="24">
        <f t="shared" si="137"/>
        <v>1157003.8255999999</v>
      </c>
    </row>
    <row r="292" spans="2:15" ht="12" customHeight="1">
      <c r="B292" s="34"/>
      <c r="C292" s="43" t="s">
        <v>47</v>
      </c>
      <c r="D292" s="21">
        <v>722.8146</v>
      </c>
      <c r="E292" s="21">
        <v>0</v>
      </c>
      <c r="F292" s="21">
        <v>532.5295</v>
      </c>
      <c r="G292" s="21">
        <v>995.112</v>
      </c>
      <c r="H292" s="21">
        <v>822.4114</v>
      </c>
      <c r="I292" s="21">
        <v>0</v>
      </c>
      <c r="J292" s="21">
        <v>1206.3747</v>
      </c>
      <c r="K292" s="21">
        <v>0</v>
      </c>
      <c r="L292" s="21">
        <v>8.6884</v>
      </c>
      <c r="M292" s="21">
        <v>1332.0898</v>
      </c>
      <c r="N292" s="21">
        <v>0</v>
      </c>
      <c r="O292" s="22">
        <f aca="true" t="shared" si="138" ref="O292:O307">SUM(D292:N292)</f>
        <v>5620.020399999999</v>
      </c>
    </row>
    <row r="293" spans="2:15" ht="12" customHeight="1">
      <c r="B293" s="36"/>
      <c r="C293" s="40" t="s">
        <v>48</v>
      </c>
      <c r="D293" s="21">
        <v>3006.8067</v>
      </c>
      <c r="E293" s="21">
        <v>27.6582</v>
      </c>
      <c r="F293" s="21">
        <v>0</v>
      </c>
      <c r="G293" s="21">
        <v>11.3667</v>
      </c>
      <c r="H293" s="21">
        <v>865.5001</v>
      </c>
      <c r="I293" s="21">
        <v>0</v>
      </c>
      <c r="J293" s="21">
        <v>0</v>
      </c>
      <c r="K293" s="21">
        <v>0</v>
      </c>
      <c r="L293" s="21">
        <v>0</v>
      </c>
      <c r="M293" s="21">
        <v>167.1436</v>
      </c>
      <c r="N293" s="21">
        <v>0</v>
      </c>
      <c r="O293" s="22">
        <f t="shared" si="138"/>
        <v>4078.4752999999996</v>
      </c>
    </row>
    <row r="294" spans="2:15" ht="12" customHeight="1">
      <c r="B294" s="36"/>
      <c r="C294" s="40" t="s">
        <v>49</v>
      </c>
      <c r="D294" s="21">
        <v>138.295</v>
      </c>
      <c r="E294" s="21">
        <v>181.589</v>
      </c>
      <c r="F294" s="21">
        <v>0</v>
      </c>
      <c r="G294" s="21">
        <v>948.0536</v>
      </c>
      <c r="H294" s="21">
        <v>4532.7428</v>
      </c>
      <c r="I294" s="21">
        <v>0</v>
      </c>
      <c r="J294" s="21">
        <v>17.8416</v>
      </c>
      <c r="K294" s="21">
        <v>0</v>
      </c>
      <c r="L294" s="21">
        <v>392.6117</v>
      </c>
      <c r="M294" s="21">
        <v>1953.8704</v>
      </c>
      <c r="N294" s="21">
        <v>0</v>
      </c>
      <c r="O294" s="22">
        <f t="shared" si="138"/>
        <v>8165.0041</v>
      </c>
    </row>
    <row r="295" spans="2:15" ht="12" customHeight="1">
      <c r="B295" s="36" t="s">
        <v>80</v>
      </c>
      <c r="C295" s="40" t="s">
        <v>81</v>
      </c>
      <c r="D295" s="21">
        <v>53145.3012</v>
      </c>
      <c r="E295" s="21">
        <v>1097.0161</v>
      </c>
      <c r="F295" s="21">
        <v>6758.812</v>
      </c>
      <c r="G295" s="21">
        <v>11735.2504</v>
      </c>
      <c r="H295" s="21">
        <v>206880.8615</v>
      </c>
      <c r="I295" s="21">
        <v>10316.0718</v>
      </c>
      <c r="J295" s="21">
        <v>0</v>
      </c>
      <c r="K295" s="21">
        <v>0</v>
      </c>
      <c r="L295" s="21">
        <v>2608.4318</v>
      </c>
      <c r="M295" s="21">
        <v>249862.1383</v>
      </c>
      <c r="N295" s="21">
        <v>0</v>
      </c>
      <c r="O295" s="22">
        <f t="shared" si="138"/>
        <v>542403.8831</v>
      </c>
    </row>
    <row r="296" spans="2:15" ht="12" customHeight="1">
      <c r="B296" s="36"/>
      <c r="C296" s="40" t="s">
        <v>50</v>
      </c>
      <c r="D296" s="21">
        <v>20396.4728</v>
      </c>
      <c r="E296" s="21">
        <v>6225.9996</v>
      </c>
      <c r="F296" s="21">
        <v>11039.6274</v>
      </c>
      <c r="G296" s="21">
        <v>46452.449</v>
      </c>
      <c r="H296" s="21">
        <v>203497.1531</v>
      </c>
      <c r="I296" s="21">
        <v>135.673</v>
      </c>
      <c r="J296" s="21">
        <v>0</v>
      </c>
      <c r="K296" s="21">
        <v>0</v>
      </c>
      <c r="L296" s="21">
        <v>12181.533</v>
      </c>
      <c r="M296" s="21">
        <v>129318.32</v>
      </c>
      <c r="N296" s="21">
        <v>0</v>
      </c>
      <c r="O296" s="22">
        <f t="shared" si="138"/>
        <v>429247.2279</v>
      </c>
    </row>
    <row r="297" spans="1:15" ht="12" customHeight="1">
      <c r="A297" s="18"/>
      <c r="B297" s="36"/>
      <c r="C297" s="40" t="s">
        <v>51</v>
      </c>
      <c r="D297" s="21">
        <v>119354.4708</v>
      </c>
      <c r="E297" s="21">
        <v>7926.9957</v>
      </c>
      <c r="F297" s="21">
        <v>69875.3488</v>
      </c>
      <c r="G297" s="21">
        <v>34057.8538</v>
      </c>
      <c r="H297" s="21">
        <v>124903.9135</v>
      </c>
      <c r="I297" s="21">
        <v>0</v>
      </c>
      <c r="J297" s="21">
        <v>504413.3485</v>
      </c>
      <c r="K297" s="21">
        <v>796.3158</v>
      </c>
      <c r="L297" s="21">
        <v>19206.8332</v>
      </c>
      <c r="M297" s="21">
        <v>134206.0355</v>
      </c>
      <c r="N297" s="21">
        <v>170.2175</v>
      </c>
      <c r="O297" s="22">
        <f t="shared" si="138"/>
        <v>1014911.3330999999</v>
      </c>
    </row>
    <row r="298" spans="2:15" ht="12" customHeight="1">
      <c r="B298" s="36"/>
      <c r="C298" s="40" t="s">
        <v>52</v>
      </c>
      <c r="D298" s="21">
        <v>194441.2733</v>
      </c>
      <c r="E298" s="21">
        <v>10088.4903</v>
      </c>
      <c r="F298" s="21">
        <v>22285.4665</v>
      </c>
      <c r="G298" s="21">
        <v>8981.7814</v>
      </c>
      <c r="H298" s="21">
        <v>34299.9876</v>
      </c>
      <c r="I298" s="21">
        <v>1.0888</v>
      </c>
      <c r="J298" s="21">
        <v>13174.459</v>
      </c>
      <c r="K298" s="21">
        <v>0</v>
      </c>
      <c r="L298" s="21">
        <v>127.2585</v>
      </c>
      <c r="M298" s="21">
        <v>73714.6424</v>
      </c>
      <c r="N298" s="21">
        <v>0</v>
      </c>
      <c r="O298" s="22">
        <f t="shared" si="138"/>
        <v>357114.4478</v>
      </c>
    </row>
    <row r="299" spans="2:15" ht="12" customHeight="1">
      <c r="B299" s="36"/>
      <c r="C299" s="40" t="s">
        <v>53</v>
      </c>
      <c r="D299" s="21">
        <v>241629.6891</v>
      </c>
      <c r="E299" s="21">
        <v>1987.4678</v>
      </c>
      <c r="F299" s="21">
        <v>31076.4051</v>
      </c>
      <c r="G299" s="21">
        <v>3911.4941</v>
      </c>
      <c r="H299" s="21">
        <v>44821.6425</v>
      </c>
      <c r="I299" s="21">
        <v>0</v>
      </c>
      <c r="J299" s="21">
        <v>38162.5242</v>
      </c>
      <c r="K299" s="21">
        <v>0</v>
      </c>
      <c r="L299" s="21">
        <v>33860.2543</v>
      </c>
      <c r="M299" s="21">
        <v>27505.8358</v>
      </c>
      <c r="N299" s="21">
        <v>0</v>
      </c>
      <c r="O299" s="22">
        <f t="shared" si="138"/>
        <v>422955.3129</v>
      </c>
    </row>
    <row r="300" spans="2:15" ht="12" customHeight="1">
      <c r="B300" s="36" t="s">
        <v>82</v>
      </c>
      <c r="C300" s="40" t="s">
        <v>54</v>
      </c>
      <c r="D300" s="21">
        <v>119767.3116</v>
      </c>
      <c r="E300" s="21">
        <v>800.8328</v>
      </c>
      <c r="F300" s="21">
        <v>15871.8544</v>
      </c>
      <c r="G300" s="21">
        <v>10773.5485</v>
      </c>
      <c r="H300" s="21">
        <v>126.8511</v>
      </c>
      <c r="I300" s="21">
        <v>0</v>
      </c>
      <c r="J300" s="21">
        <v>27.7376</v>
      </c>
      <c r="K300" s="21">
        <v>1913.5826</v>
      </c>
      <c r="L300" s="21">
        <v>0</v>
      </c>
      <c r="M300" s="21">
        <v>13969.4719</v>
      </c>
      <c r="N300" s="21">
        <v>0</v>
      </c>
      <c r="O300" s="22">
        <f t="shared" si="138"/>
        <v>163251.1905</v>
      </c>
    </row>
    <row r="301" spans="2:15" ht="12" customHeight="1">
      <c r="B301" s="36"/>
      <c r="C301" s="40" t="s">
        <v>61</v>
      </c>
      <c r="D301" s="21">
        <v>238515.0655</v>
      </c>
      <c r="E301" s="21">
        <v>11918.8841</v>
      </c>
      <c r="F301" s="21">
        <v>37568.5429</v>
      </c>
      <c r="G301" s="21">
        <v>2630.5139</v>
      </c>
      <c r="H301" s="21">
        <v>19716.7754</v>
      </c>
      <c r="I301" s="21">
        <v>0</v>
      </c>
      <c r="J301" s="21">
        <v>26922.9688</v>
      </c>
      <c r="K301" s="21">
        <v>85.0838</v>
      </c>
      <c r="L301" s="21">
        <v>95.1645</v>
      </c>
      <c r="M301" s="21">
        <v>21686.5809</v>
      </c>
      <c r="N301" s="21">
        <v>0</v>
      </c>
      <c r="O301" s="22">
        <f t="shared" si="138"/>
        <v>359139.5798</v>
      </c>
    </row>
    <row r="302" spans="2:15" ht="12" customHeight="1">
      <c r="B302" s="36"/>
      <c r="C302" s="40" t="s">
        <v>62</v>
      </c>
      <c r="D302" s="21">
        <v>24470.4132</v>
      </c>
      <c r="E302" s="21">
        <v>209.4856</v>
      </c>
      <c r="F302" s="21">
        <v>4148.2665</v>
      </c>
      <c r="G302" s="21">
        <v>20149.7929</v>
      </c>
      <c r="H302" s="21">
        <v>48486.5955</v>
      </c>
      <c r="I302" s="21">
        <v>0</v>
      </c>
      <c r="J302" s="21">
        <v>2956.0435</v>
      </c>
      <c r="K302" s="21">
        <v>148.2448</v>
      </c>
      <c r="L302" s="21">
        <v>100.5004</v>
      </c>
      <c r="M302" s="21">
        <v>35962.3562</v>
      </c>
      <c r="N302" s="21">
        <v>0</v>
      </c>
      <c r="O302" s="22">
        <f t="shared" si="138"/>
        <v>136631.6986</v>
      </c>
    </row>
    <row r="303" spans="2:15" ht="12" customHeight="1">
      <c r="B303" s="36"/>
      <c r="C303" s="40" t="s">
        <v>63</v>
      </c>
      <c r="D303" s="21">
        <v>84796.3572</v>
      </c>
      <c r="E303" s="21">
        <v>16211.1834</v>
      </c>
      <c r="F303" s="21">
        <v>29494.6</v>
      </c>
      <c r="G303" s="21">
        <v>12551.6576</v>
      </c>
      <c r="H303" s="21">
        <v>58314.7585</v>
      </c>
      <c r="I303" s="21">
        <v>0</v>
      </c>
      <c r="J303" s="21">
        <v>22931.721</v>
      </c>
      <c r="K303" s="21">
        <v>417.1997</v>
      </c>
      <c r="L303" s="21">
        <v>4753.778</v>
      </c>
      <c r="M303" s="21">
        <v>26972.7237</v>
      </c>
      <c r="N303" s="21">
        <v>0</v>
      </c>
      <c r="O303" s="22">
        <f t="shared" si="138"/>
        <v>256443.97909999997</v>
      </c>
    </row>
    <row r="304" spans="2:15" ht="12" customHeight="1">
      <c r="B304" s="36"/>
      <c r="C304" s="40" t="s">
        <v>64</v>
      </c>
      <c r="D304" s="21">
        <v>13238.2897</v>
      </c>
      <c r="E304" s="21">
        <v>1077.4376</v>
      </c>
      <c r="F304" s="21">
        <v>1224.8242</v>
      </c>
      <c r="G304" s="21">
        <v>1002.8782</v>
      </c>
      <c r="H304" s="21">
        <v>1008.1722</v>
      </c>
      <c r="I304" s="21">
        <v>0</v>
      </c>
      <c r="J304" s="21">
        <v>8.4635</v>
      </c>
      <c r="K304" s="21">
        <v>0</v>
      </c>
      <c r="L304" s="21">
        <v>55.7684</v>
      </c>
      <c r="M304" s="21">
        <v>20808.6997</v>
      </c>
      <c r="N304" s="21">
        <v>0</v>
      </c>
      <c r="O304" s="22">
        <f t="shared" si="138"/>
        <v>38424.533500000005</v>
      </c>
    </row>
    <row r="305" spans="2:15" ht="12" customHeight="1">
      <c r="B305" s="36" t="s">
        <v>83</v>
      </c>
      <c r="C305" s="40" t="s">
        <v>55</v>
      </c>
      <c r="D305" s="21">
        <v>1291.4823</v>
      </c>
      <c r="E305" s="21">
        <v>4070.2221</v>
      </c>
      <c r="F305" s="21">
        <v>634.7533</v>
      </c>
      <c r="G305" s="21">
        <v>10208.184</v>
      </c>
      <c r="H305" s="21">
        <v>18641.1067</v>
      </c>
      <c r="I305" s="21">
        <v>0</v>
      </c>
      <c r="J305" s="21">
        <v>10994.269</v>
      </c>
      <c r="K305" s="21">
        <v>0</v>
      </c>
      <c r="L305" s="21">
        <v>12079.397</v>
      </c>
      <c r="M305" s="21">
        <v>22010.796</v>
      </c>
      <c r="N305" s="21">
        <v>0</v>
      </c>
      <c r="O305" s="22">
        <f t="shared" si="138"/>
        <v>79930.2104</v>
      </c>
    </row>
    <row r="306" spans="2:15" ht="12" customHeight="1">
      <c r="B306" s="36"/>
      <c r="C306" s="40" t="s">
        <v>96</v>
      </c>
      <c r="D306" s="21">
        <v>162.5571</v>
      </c>
      <c r="E306" s="21">
        <v>266.5152</v>
      </c>
      <c r="F306" s="21">
        <v>254.5657</v>
      </c>
      <c r="G306" s="21">
        <v>5228.9311</v>
      </c>
      <c r="H306" s="21">
        <v>2421.4595</v>
      </c>
      <c r="I306" s="21">
        <v>0</v>
      </c>
      <c r="J306" s="21">
        <v>0</v>
      </c>
      <c r="K306" s="21">
        <v>0</v>
      </c>
      <c r="L306" s="21">
        <v>722.4577</v>
      </c>
      <c r="M306" s="21">
        <v>74304.5245</v>
      </c>
      <c r="N306" s="21">
        <v>0</v>
      </c>
      <c r="O306" s="22">
        <f t="shared" si="138"/>
        <v>83361.0108</v>
      </c>
    </row>
    <row r="307" spans="2:15" ht="12" customHeight="1">
      <c r="B307" s="36"/>
      <c r="C307" s="41" t="s">
        <v>56</v>
      </c>
      <c r="D307" s="25">
        <v>43459.7039</v>
      </c>
      <c r="E307" s="25">
        <v>13383.2634</v>
      </c>
      <c r="F307" s="25">
        <v>3036.3508</v>
      </c>
      <c r="G307" s="25">
        <v>15537.5622</v>
      </c>
      <c r="H307" s="25">
        <v>56381.2109</v>
      </c>
      <c r="I307" s="25">
        <v>1152.42</v>
      </c>
      <c r="J307" s="25">
        <v>10092.0703</v>
      </c>
      <c r="K307" s="25">
        <v>77.6512</v>
      </c>
      <c r="L307" s="25">
        <v>2429.3414</v>
      </c>
      <c r="M307" s="25">
        <v>100226.5033</v>
      </c>
      <c r="N307" s="25">
        <v>0</v>
      </c>
      <c r="O307" s="26">
        <f t="shared" si="138"/>
        <v>245776.0774</v>
      </c>
    </row>
    <row r="308" spans="2:15" ht="12" customHeight="1">
      <c r="B308" s="38"/>
      <c r="C308" s="44" t="s">
        <v>69</v>
      </c>
      <c r="D308" s="25">
        <f aca="true" t="shared" si="139" ref="D308:O308">SUM(D292:D307)</f>
        <v>1158536.3040000002</v>
      </c>
      <c r="E308" s="25">
        <f t="shared" si="139"/>
        <v>75473.04089999999</v>
      </c>
      <c r="F308" s="25">
        <f t="shared" si="139"/>
        <v>233801.94710000005</v>
      </c>
      <c r="G308" s="25">
        <f t="shared" si="139"/>
        <v>185176.42940000002</v>
      </c>
      <c r="H308" s="25">
        <f t="shared" si="139"/>
        <v>825721.1423</v>
      </c>
      <c r="I308" s="25">
        <f t="shared" si="139"/>
        <v>11605.2536</v>
      </c>
      <c r="J308" s="25">
        <f t="shared" si="139"/>
        <v>630907.8217000001</v>
      </c>
      <c r="K308" s="25">
        <f t="shared" si="139"/>
        <v>3438.0778999999998</v>
      </c>
      <c r="L308" s="25">
        <f t="shared" si="139"/>
        <v>88622.01830000001</v>
      </c>
      <c r="M308" s="25">
        <f t="shared" si="139"/>
        <v>934001.7319999998</v>
      </c>
      <c r="N308" s="25">
        <f t="shared" si="139"/>
        <v>170.2175</v>
      </c>
      <c r="O308" s="26">
        <f t="shared" si="139"/>
        <v>4147453.9846999994</v>
      </c>
    </row>
    <row r="309" spans="2:15" ht="12" customHeight="1">
      <c r="B309" s="36"/>
      <c r="C309" s="37" t="s">
        <v>84</v>
      </c>
      <c r="D309" s="19">
        <v>1588.4133</v>
      </c>
      <c r="E309" s="19">
        <v>370.9552</v>
      </c>
      <c r="F309" s="19">
        <v>2932.4587</v>
      </c>
      <c r="G309" s="19">
        <v>1494.0736</v>
      </c>
      <c r="H309" s="19">
        <v>766.7913</v>
      </c>
      <c r="I309" s="19">
        <v>5.5482</v>
      </c>
      <c r="J309" s="19">
        <v>269.4454</v>
      </c>
      <c r="K309" s="19">
        <v>0</v>
      </c>
      <c r="L309" s="19">
        <v>12.5618</v>
      </c>
      <c r="M309" s="19">
        <v>1091.344</v>
      </c>
      <c r="N309" s="19">
        <v>500.9514</v>
      </c>
      <c r="O309" s="20">
        <f aca="true" t="shared" si="140" ref="O309:O315">SUM(D309:N309)</f>
        <v>9032.542899999999</v>
      </c>
    </row>
    <row r="310" spans="1:15" ht="12" customHeight="1">
      <c r="A310" s="18"/>
      <c r="B310" s="36" t="s">
        <v>85</v>
      </c>
      <c r="C310" s="37" t="s">
        <v>86</v>
      </c>
      <c r="D310" s="21">
        <v>73.0814</v>
      </c>
      <c r="E310" s="21">
        <v>0</v>
      </c>
      <c r="F310" s="21">
        <v>19.3117</v>
      </c>
      <c r="G310" s="21">
        <v>3.0052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9.0084</v>
      </c>
      <c r="N310" s="21">
        <v>0</v>
      </c>
      <c r="O310" s="22">
        <f t="shared" si="140"/>
        <v>104.4067</v>
      </c>
    </row>
    <row r="311" spans="2:15" ht="12" customHeight="1">
      <c r="B311" s="36"/>
      <c r="C311" s="37" t="s">
        <v>87</v>
      </c>
      <c r="D311" s="21">
        <v>147.8283</v>
      </c>
      <c r="E311" s="21">
        <v>1.0278</v>
      </c>
      <c r="F311" s="21">
        <v>1400.4319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2">
        <f t="shared" si="140"/>
        <v>1549.288</v>
      </c>
    </row>
    <row r="312" spans="2:15" ht="12" customHeight="1">
      <c r="B312" s="36" t="s">
        <v>88</v>
      </c>
      <c r="C312" s="37" t="s">
        <v>89</v>
      </c>
      <c r="D312" s="21">
        <v>490.1811</v>
      </c>
      <c r="E312" s="21">
        <v>13.5612</v>
      </c>
      <c r="F312" s="21">
        <v>41.1015</v>
      </c>
      <c r="G312" s="21">
        <v>129.7811</v>
      </c>
      <c r="H312" s="21">
        <v>23.8524</v>
      </c>
      <c r="I312" s="21">
        <v>0</v>
      </c>
      <c r="J312" s="21">
        <v>16.0675</v>
      </c>
      <c r="K312" s="21">
        <v>0</v>
      </c>
      <c r="L312" s="21">
        <v>0</v>
      </c>
      <c r="M312" s="21">
        <v>94.4493</v>
      </c>
      <c r="N312" s="21">
        <v>8.2139</v>
      </c>
      <c r="O312" s="22">
        <f t="shared" si="140"/>
        <v>817.208</v>
      </c>
    </row>
    <row r="313" spans="2:15" ht="12" customHeight="1">
      <c r="B313" s="36"/>
      <c r="C313" s="37" t="s">
        <v>90</v>
      </c>
      <c r="D313" s="21">
        <v>16.5528</v>
      </c>
      <c r="E313" s="21">
        <v>0</v>
      </c>
      <c r="F313" s="21">
        <v>3.159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4.212</v>
      </c>
      <c r="N313" s="21">
        <v>0</v>
      </c>
      <c r="O313" s="22">
        <f t="shared" si="140"/>
        <v>23.9238</v>
      </c>
    </row>
    <row r="314" spans="2:15" ht="12" customHeight="1">
      <c r="B314" s="36" t="s">
        <v>75</v>
      </c>
      <c r="C314" s="37" t="s">
        <v>91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2">
        <f t="shared" si="140"/>
        <v>0</v>
      </c>
    </row>
    <row r="315" spans="2:15" ht="12" customHeight="1">
      <c r="B315" s="36"/>
      <c r="C315" s="45" t="s">
        <v>92</v>
      </c>
      <c r="D315" s="25">
        <v>3992.5159</v>
      </c>
      <c r="E315" s="25">
        <v>560.1099</v>
      </c>
      <c r="F315" s="25">
        <v>3837.6304</v>
      </c>
      <c r="G315" s="25">
        <v>3640.8272</v>
      </c>
      <c r="H315" s="25">
        <v>4873.3074</v>
      </c>
      <c r="I315" s="25">
        <v>9048.3087</v>
      </c>
      <c r="J315" s="25">
        <v>0</v>
      </c>
      <c r="K315" s="25">
        <v>0</v>
      </c>
      <c r="L315" s="25">
        <v>20.5507</v>
      </c>
      <c r="M315" s="25">
        <v>783.2461</v>
      </c>
      <c r="N315" s="25">
        <v>0</v>
      </c>
      <c r="O315" s="26">
        <f t="shared" si="140"/>
        <v>26756.496300000003</v>
      </c>
    </row>
    <row r="316" spans="2:15" ht="12" customHeight="1">
      <c r="B316" s="38"/>
      <c r="C316" s="44" t="s">
        <v>69</v>
      </c>
      <c r="D316" s="23">
        <f aca="true" t="shared" si="141" ref="D316:O316">SUM(D309:D315)</f>
        <v>6308.5728</v>
      </c>
      <c r="E316" s="23">
        <f t="shared" si="141"/>
        <v>945.6541</v>
      </c>
      <c r="F316" s="23">
        <f t="shared" si="141"/>
        <v>8234.0932</v>
      </c>
      <c r="G316" s="23">
        <f t="shared" si="141"/>
        <v>5267.6871</v>
      </c>
      <c r="H316" s="23">
        <f t="shared" si="141"/>
        <v>5663.951099999999</v>
      </c>
      <c r="I316" s="23">
        <f t="shared" si="141"/>
        <v>9053.856899999999</v>
      </c>
      <c r="J316" s="23">
        <f t="shared" si="141"/>
        <v>285.5129</v>
      </c>
      <c r="K316" s="23">
        <f t="shared" si="141"/>
        <v>0</v>
      </c>
      <c r="L316" s="23">
        <f t="shared" si="141"/>
        <v>33.1125</v>
      </c>
      <c r="M316" s="23">
        <f t="shared" si="141"/>
        <v>1982.2597999999998</v>
      </c>
      <c r="N316" s="23">
        <f t="shared" si="141"/>
        <v>509.1653</v>
      </c>
      <c r="O316" s="24">
        <f t="shared" si="141"/>
        <v>38283.8657</v>
      </c>
    </row>
    <row r="317" spans="2:15" ht="12" customHeight="1">
      <c r="B317" s="56" t="s">
        <v>93</v>
      </c>
      <c r="C317" s="57"/>
      <c r="D317" s="27">
        <f aca="true" t="shared" si="142" ref="D317:O317">+D266+D291+D308+D316</f>
        <v>1621995.3707</v>
      </c>
      <c r="E317" s="27">
        <f t="shared" si="142"/>
        <v>104495.94189999999</v>
      </c>
      <c r="F317" s="27">
        <f t="shared" si="142"/>
        <v>277786.45980000007</v>
      </c>
      <c r="G317" s="27">
        <f t="shared" si="142"/>
        <v>248355.10400000002</v>
      </c>
      <c r="H317" s="27">
        <f t="shared" si="142"/>
        <v>1021407.8976999999</v>
      </c>
      <c r="I317" s="28">
        <f t="shared" si="142"/>
        <v>23306.8194</v>
      </c>
      <c r="J317" s="27">
        <f t="shared" si="142"/>
        <v>811165.8267000001</v>
      </c>
      <c r="K317" s="27">
        <f t="shared" si="142"/>
        <v>3760.4934</v>
      </c>
      <c r="L317" s="27">
        <f t="shared" si="142"/>
        <v>107786.01250000001</v>
      </c>
      <c r="M317" s="27">
        <f t="shared" si="142"/>
        <v>1139637.3244999996</v>
      </c>
      <c r="N317" s="27">
        <f t="shared" si="142"/>
        <v>898.9609</v>
      </c>
      <c r="O317" s="29">
        <f t="shared" si="142"/>
        <v>5360596.211499999</v>
      </c>
    </row>
    <row r="318" ht="12" customHeight="1"/>
    <row r="319" spans="2:59" ht="13.5" customHeight="1">
      <c r="B319" s="12"/>
      <c r="C319" s="13" t="s">
        <v>14</v>
      </c>
      <c r="D319" s="54" t="s">
        <v>20</v>
      </c>
      <c r="E319" s="55"/>
      <c r="H319" s="3"/>
      <c r="BF319" s="6"/>
      <c r="BG319" s="3"/>
    </row>
    <row r="320" spans="3:59" ht="13.5" customHeight="1">
      <c r="C320" s="8"/>
      <c r="O320" s="7" t="str">
        <f>$O$5</f>
        <v>(３日間調査　単位：件）</v>
      </c>
      <c r="BG320" s="3"/>
    </row>
    <row r="321" spans="2:15" s="11" customFormat="1" ht="15.75" customHeight="1">
      <c r="B321" s="9"/>
      <c r="C321" s="10" t="s">
        <v>5</v>
      </c>
      <c r="D321" s="50" t="s">
        <v>9</v>
      </c>
      <c r="E321" s="50" t="s">
        <v>0</v>
      </c>
      <c r="F321" s="50" t="s">
        <v>4</v>
      </c>
      <c r="G321" s="50" t="s">
        <v>1</v>
      </c>
      <c r="H321" s="46" t="s">
        <v>7</v>
      </c>
      <c r="I321" s="48" t="s">
        <v>2</v>
      </c>
      <c r="J321" s="48" t="s">
        <v>3</v>
      </c>
      <c r="K321" s="53" t="s">
        <v>8</v>
      </c>
      <c r="L321" s="48" t="s">
        <v>10</v>
      </c>
      <c r="M321" s="48" t="s">
        <v>11</v>
      </c>
      <c r="N321" s="48" t="s">
        <v>12</v>
      </c>
      <c r="O321" s="51" t="s">
        <v>13</v>
      </c>
    </row>
    <row r="322" spans="2:15" s="11" customFormat="1" ht="15.75" customHeight="1">
      <c r="B322" s="32" t="s">
        <v>6</v>
      </c>
      <c r="C322" s="33"/>
      <c r="D322" s="47"/>
      <c r="E322" s="47"/>
      <c r="F322" s="47"/>
      <c r="G322" s="47"/>
      <c r="H322" s="47"/>
      <c r="I322" s="49"/>
      <c r="J322" s="49"/>
      <c r="K322" s="49"/>
      <c r="L322" s="49"/>
      <c r="M322" s="49"/>
      <c r="N322" s="49"/>
      <c r="O322" s="52"/>
    </row>
    <row r="323" spans="2:15" ht="12" customHeight="1">
      <c r="B323" s="34"/>
      <c r="C323" s="35" t="s">
        <v>32</v>
      </c>
      <c r="D323" s="19">
        <v>7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20">
        <f aca="true" t="shared" si="143" ref="O323:O328">SUM(D323:N323)</f>
        <v>7</v>
      </c>
    </row>
    <row r="324" spans="2:15" ht="12" customHeight="1">
      <c r="B324" s="36" t="s">
        <v>67</v>
      </c>
      <c r="C324" s="37" t="s">
        <v>33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2">
        <f t="shared" si="143"/>
        <v>0</v>
      </c>
    </row>
    <row r="325" spans="2:15" ht="12" customHeight="1">
      <c r="B325" s="36"/>
      <c r="C325" s="37" t="s">
        <v>34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2">
        <f t="shared" si="143"/>
        <v>0</v>
      </c>
    </row>
    <row r="326" spans="2:15" ht="12" customHeight="1">
      <c r="B326" s="36"/>
      <c r="C326" s="37" t="s">
        <v>94</v>
      </c>
      <c r="D326" s="21">
        <v>0</v>
      </c>
      <c r="E326" s="21">
        <v>11.8285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2">
        <f t="shared" si="143"/>
        <v>11.8285</v>
      </c>
    </row>
    <row r="327" spans="2:15" ht="12" customHeight="1">
      <c r="B327" s="36"/>
      <c r="C327" s="37" t="s">
        <v>35</v>
      </c>
      <c r="D327" s="21">
        <v>106.3337</v>
      </c>
      <c r="E327" s="21">
        <v>0</v>
      </c>
      <c r="F327" s="21">
        <v>0</v>
      </c>
      <c r="G327" s="21">
        <v>28.2229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2">
        <f t="shared" si="143"/>
        <v>134.5566</v>
      </c>
    </row>
    <row r="328" spans="2:15" ht="12" customHeight="1">
      <c r="B328" s="36" t="s">
        <v>68</v>
      </c>
      <c r="C328" s="37" t="s">
        <v>36</v>
      </c>
      <c r="D328" s="21">
        <v>6</v>
      </c>
      <c r="E328" s="21">
        <v>0</v>
      </c>
      <c r="F328" s="21">
        <v>0</v>
      </c>
      <c r="G328" s="21">
        <v>0</v>
      </c>
      <c r="H328" s="21">
        <v>3.2359</v>
      </c>
      <c r="I328" s="21">
        <v>0</v>
      </c>
      <c r="J328" s="21">
        <v>0</v>
      </c>
      <c r="K328" s="21">
        <v>0</v>
      </c>
      <c r="L328" s="21">
        <v>0</v>
      </c>
      <c r="M328" s="21">
        <v>1</v>
      </c>
      <c r="N328" s="21">
        <v>0</v>
      </c>
      <c r="O328" s="22">
        <f t="shared" si="143"/>
        <v>10.2359</v>
      </c>
    </row>
    <row r="329" spans="2:15" ht="12" customHeight="1">
      <c r="B329" s="38"/>
      <c r="C329" s="39" t="s">
        <v>69</v>
      </c>
      <c r="D329" s="23">
        <f aca="true" t="shared" si="144" ref="D329:O329">SUM(D323:D328)</f>
        <v>119.3337</v>
      </c>
      <c r="E329" s="23">
        <f t="shared" si="144"/>
        <v>11.8285</v>
      </c>
      <c r="F329" s="23">
        <f t="shared" si="144"/>
        <v>0</v>
      </c>
      <c r="G329" s="23">
        <f t="shared" si="144"/>
        <v>28.2229</v>
      </c>
      <c r="H329" s="23">
        <f t="shared" si="144"/>
        <v>3.2359</v>
      </c>
      <c r="I329" s="23">
        <f t="shared" si="144"/>
        <v>0</v>
      </c>
      <c r="J329" s="23">
        <f t="shared" si="144"/>
        <v>0</v>
      </c>
      <c r="K329" s="23">
        <f t="shared" si="144"/>
        <v>0</v>
      </c>
      <c r="L329" s="23">
        <f t="shared" si="144"/>
        <v>0</v>
      </c>
      <c r="M329" s="23">
        <f t="shared" si="144"/>
        <v>1</v>
      </c>
      <c r="N329" s="23">
        <f t="shared" si="144"/>
        <v>0</v>
      </c>
      <c r="O329" s="24">
        <f t="shared" si="144"/>
        <v>163.62099999999998</v>
      </c>
    </row>
    <row r="330" spans="2:15" ht="12" customHeight="1">
      <c r="B330" s="36"/>
      <c r="C330" s="40" t="s">
        <v>37</v>
      </c>
      <c r="D330" s="21">
        <v>147540.9498</v>
      </c>
      <c r="E330" s="21">
        <v>59456.8071</v>
      </c>
      <c r="F330" s="21">
        <v>36403.2129</v>
      </c>
      <c r="G330" s="21">
        <v>235356.1321</v>
      </c>
      <c r="H330" s="21">
        <v>224974.1099</v>
      </c>
      <c r="I330" s="21">
        <v>18510.2887</v>
      </c>
      <c r="J330" s="21">
        <v>0</v>
      </c>
      <c r="K330" s="21">
        <v>2.4462</v>
      </c>
      <c r="L330" s="21">
        <v>171525.0906</v>
      </c>
      <c r="M330" s="21">
        <v>116240.0703</v>
      </c>
      <c r="N330" s="21">
        <v>69.4411</v>
      </c>
      <c r="O330" s="22">
        <f aca="true" t="shared" si="145" ref="O330:O353">SUM(D330:N330)</f>
        <v>1010078.5487000002</v>
      </c>
    </row>
    <row r="331" spans="2:15" ht="12" customHeight="1">
      <c r="B331" s="36"/>
      <c r="C331" s="40" t="s">
        <v>97</v>
      </c>
      <c r="D331" s="21">
        <v>6687.1333</v>
      </c>
      <c r="E331" s="21">
        <v>59499.5129</v>
      </c>
      <c r="F331" s="21">
        <v>1530.1389</v>
      </c>
      <c r="G331" s="21">
        <v>59403.4086</v>
      </c>
      <c r="H331" s="21">
        <v>34408.9034</v>
      </c>
      <c r="I331" s="21">
        <v>1364.6715</v>
      </c>
      <c r="J331" s="21">
        <v>0</v>
      </c>
      <c r="K331" s="21">
        <v>0</v>
      </c>
      <c r="L331" s="21">
        <v>71443.4007</v>
      </c>
      <c r="M331" s="21">
        <v>13606.8611</v>
      </c>
      <c r="N331" s="21">
        <v>2468.2531</v>
      </c>
      <c r="O331" s="22">
        <f t="shared" si="145"/>
        <v>250412.28350000002</v>
      </c>
    </row>
    <row r="332" spans="2:15" ht="12" customHeight="1">
      <c r="B332" s="36"/>
      <c r="C332" s="40" t="s">
        <v>57</v>
      </c>
      <c r="D332" s="21">
        <v>52683.8588</v>
      </c>
      <c r="E332" s="21">
        <v>8907.724</v>
      </c>
      <c r="F332" s="21">
        <v>2101.3629</v>
      </c>
      <c r="G332" s="21">
        <v>16879.7387</v>
      </c>
      <c r="H332" s="21">
        <v>31698.9496</v>
      </c>
      <c r="I332" s="21">
        <v>1426.4122</v>
      </c>
      <c r="J332" s="21">
        <v>493.0697</v>
      </c>
      <c r="K332" s="21">
        <v>0</v>
      </c>
      <c r="L332" s="21">
        <v>9445.6048</v>
      </c>
      <c r="M332" s="21">
        <v>33445.2603</v>
      </c>
      <c r="N332" s="21">
        <v>41.8192</v>
      </c>
      <c r="O332" s="22">
        <f t="shared" si="145"/>
        <v>157123.8002</v>
      </c>
    </row>
    <row r="333" spans="2:15" ht="12" customHeight="1">
      <c r="B333" s="36"/>
      <c r="C333" s="40" t="s">
        <v>38</v>
      </c>
      <c r="D333" s="21">
        <v>52494.3235</v>
      </c>
      <c r="E333" s="21">
        <v>882.4113</v>
      </c>
      <c r="F333" s="21">
        <v>1595.0998</v>
      </c>
      <c r="G333" s="21">
        <v>9846.3032</v>
      </c>
      <c r="H333" s="21">
        <v>5919.3375</v>
      </c>
      <c r="I333" s="21">
        <v>5.6483</v>
      </c>
      <c r="J333" s="21">
        <v>2016.0977</v>
      </c>
      <c r="K333" s="21">
        <v>0</v>
      </c>
      <c r="L333" s="21">
        <v>453.6143</v>
      </c>
      <c r="M333" s="21">
        <v>126.9406</v>
      </c>
      <c r="N333" s="21">
        <v>0</v>
      </c>
      <c r="O333" s="22">
        <f t="shared" si="145"/>
        <v>73339.77620000001</v>
      </c>
    </row>
    <row r="334" spans="2:15" ht="12" customHeight="1">
      <c r="B334" s="36"/>
      <c r="C334" s="40" t="s">
        <v>39</v>
      </c>
      <c r="D334" s="21">
        <v>1725.3001</v>
      </c>
      <c r="E334" s="21">
        <v>1329.7068</v>
      </c>
      <c r="F334" s="21">
        <v>1950.7289</v>
      </c>
      <c r="G334" s="21">
        <v>15053.6347</v>
      </c>
      <c r="H334" s="21">
        <v>9360.1228</v>
      </c>
      <c r="I334" s="21">
        <v>0</v>
      </c>
      <c r="J334" s="21">
        <v>1289.5723</v>
      </c>
      <c r="K334" s="21">
        <v>0</v>
      </c>
      <c r="L334" s="21">
        <v>3065.7034</v>
      </c>
      <c r="M334" s="21">
        <v>4926.06</v>
      </c>
      <c r="N334" s="21">
        <v>0</v>
      </c>
      <c r="O334" s="22">
        <f t="shared" si="145"/>
        <v>38700.829</v>
      </c>
    </row>
    <row r="335" spans="2:15" ht="12" customHeight="1">
      <c r="B335" s="36" t="s">
        <v>70</v>
      </c>
      <c r="C335" s="40" t="s">
        <v>71</v>
      </c>
      <c r="D335" s="21">
        <v>45897.1124</v>
      </c>
      <c r="E335" s="21">
        <v>10308.5237</v>
      </c>
      <c r="F335" s="21">
        <v>22257.8928</v>
      </c>
      <c r="G335" s="21">
        <v>17475.8916</v>
      </c>
      <c r="H335" s="21">
        <v>52076.6036</v>
      </c>
      <c r="I335" s="21">
        <v>0</v>
      </c>
      <c r="J335" s="21">
        <v>922.9047</v>
      </c>
      <c r="K335" s="21">
        <v>0</v>
      </c>
      <c r="L335" s="21">
        <v>34.92</v>
      </c>
      <c r="M335" s="21">
        <v>16351.5419</v>
      </c>
      <c r="N335" s="21">
        <v>17.3427</v>
      </c>
      <c r="O335" s="22">
        <f t="shared" si="145"/>
        <v>165342.73340000006</v>
      </c>
    </row>
    <row r="336" spans="2:15" ht="12" customHeight="1">
      <c r="B336" s="36"/>
      <c r="C336" s="40" t="s">
        <v>72</v>
      </c>
      <c r="D336" s="21">
        <v>121991.9952</v>
      </c>
      <c r="E336" s="21">
        <v>17233.3922</v>
      </c>
      <c r="F336" s="21">
        <v>923.3074</v>
      </c>
      <c r="G336" s="21">
        <v>10211.2441</v>
      </c>
      <c r="H336" s="21">
        <v>72657.8318</v>
      </c>
      <c r="I336" s="21">
        <v>11.3132</v>
      </c>
      <c r="J336" s="21">
        <v>60.6568</v>
      </c>
      <c r="K336" s="21">
        <v>0</v>
      </c>
      <c r="L336" s="21">
        <v>7386.5266</v>
      </c>
      <c r="M336" s="21">
        <v>254206.9873</v>
      </c>
      <c r="N336" s="21">
        <v>20.4289</v>
      </c>
      <c r="O336" s="22">
        <f t="shared" si="145"/>
        <v>484703.6835</v>
      </c>
    </row>
    <row r="337" spans="1:15" ht="12" customHeight="1">
      <c r="A337" s="18"/>
      <c r="B337" s="36"/>
      <c r="C337" s="40" t="s">
        <v>58</v>
      </c>
      <c r="D337" s="21">
        <v>194092.7184</v>
      </c>
      <c r="E337" s="21">
        <v>30056.6118</v>
      </c>
      <c r="F337" s="21">
        <v>33299.0577</v>
      </c>
      <c r="G337" s="21">
        <v>170818.3732</v>
      </c>
      <c r="H337" s="21">
        <v>43456.1888</v>
      </c>
      <c r="I337" s="21">
        <v>1364.5401</v>
      </c>
      <c r="J337" s="21">
        <v>2690.5887</v>
      </c>
      <c r="K337" s="21">
        <v>21.3446</v>
      </c>
      <c r="L337" s="21">
        <v>433221.6478</v>
      </c>
      <c r="M337" s="21">
        <v>35038.601</v>
      </c>
      <c r="N337" s="21">
        <v>2689.8437</v>
      </c>
      <c r="O337" s="22">
        <f t="shared" si="145"/>
        <v>946749.5158</v>
      </c>
    </row>
    <row r="338" spans="2:15" ht="12" customHeight="1">
      <c r="B338" s="36"/>
      <c r="C338" s="40" t="s">
        <v>98</v>
      </c>
      <c r="D338" s="21">
        <v>8242.6252</v>
      </c>
      <c r="E338" s="21">
        <v>1372.8419</v>
      </c>
      <c r="F338" s="21">
        <v>447.5752</v>
      </c>
      <c r="G338" s="21">
        <v>2910.8966</v>
      </c>
      <c r="H338" s="21">
        <v>2227.8195</v>
      </c>
      <c r="I338" s="21">
        <v>1.0468</v>
      </c>
      <c r="J338" s="21">
        <v>374.1033</v>
      </c>
      <c r="K338" s="21">
        <v>0</v>
      </c>
      <c r="L338" s="21">
        <v>0</v>
      </c>
      <c r="M338" s="21">
        <v>58.9313</v>
      </c>
      <c r="N338" s="21">
        <v>10.0664</v>
      </c>
      <c r="O338" s="22">
        <f t="shared" si="145"/>
        <v>15645.9062</v>
      </c>
    </row>
    <row r="339" spans="2:15" ht="12" customHeight="1">
      <c r="B339" s="36"/>
      <c r="C339" s="40" t="s">
        <v>40</v>
      </c>
      <c r="D339" s="21">
        <v>199440.3945</v>
      </c>
      <c r="E339" s="21">
        <v>25472.1851</v>
      </c>
      <c r="F339" s="21">
        <v>2892.0868</v>
      </c>
      <c r="G339" s="21">
        <v>91325.2778</v>
      </c>
      <c r="H339" s="21">
        <v>26768.6597</v>
      </c>
      <c r="I339" s="21">
        <v>15.5842</v>
      </c>
      <c r="J339" s="21">
        <v>3985.2979</v>
      </c>
      <c r="K339" s="21">
        <v>0</v>
      </c>
      <c r="L339" s="21">
        <v>925.5241</v>
      </c>
      <c r="M339" s="21">
        <v>27061.2423</v>
      </c>
      <c r="N339" s="21">
        <v>1160.4141</v>
      </c>
      <c r="O339" s="22">
        <f t="shared" si="145"/>
        <v>379046.66649999993</v>
      </c>
    </row>
    <row r="340" spans="2:15" ht="12" customHeight="1">
      <c r="B340" s="36"/>
      <c r="C340" s="40" t="s">
        <v>41</v>
      </c>
      <c r="D340" s="21">
        <v>33728.795</v>
      </c>
      <c r="E340" s="21">
        <v>6341.7713</v>
      </c>
      <c r="F340" s="21">
        <v>3870.7971</v>
      </c>
      <c r="G340" s="21">
        <v>7775.6286</v>
      </c>
      <c r="H340" s="21">
        <v>4563.342</v>
      </c>
      <c r="I340" s="21">
        <v>0</v>
      </c>
      <c r="J340" s="21">
        <v>1063.1349</v>
      </c>
      <c r="K340" s="21">
        <v>0</v>
      </c>
      <c r="L340" s="21">
        <v>46.4905</v>
      </c>
      <c r="M340" s="21">
        <v>3276.715</v>
      </c>
      <c r="N340" s="21">
        <v>399.6973</v>
      </c>
      <c r="O340" s="22">
        <f t="shared" si="145"/>
        <v>61066.37169999999</v>
      </c>
    </row>
    <row r="341" spans="2:15" ht="12" customHeight="1">
      <c r="B341" s="36" t="s">
        <v>73</v>
      </c>
      <c r="C341" s="40" t="s">
        <v>95</v>
      </c>
      <c r="D341" s="21">
        <v>3837.804</v>
      </c>
      <c r="E341" s="21">
        <v>2481.1002</v>
      </c>
      <c r="F341" s="21">
        <v>1775.3347</v>
      </c>
      <c r="G341" s="21">
        <v>3556.2389</v>
      </c>
      <c r="H341" s="21">
        <v>9806.6058</v>
      </c>
      <c r="I341" s="21">
        <v>0</v>
      </c>
      <c r="J341" s="21">
        <v>0</v>
      </c>
      <c r="K341" s="21">
        <v>0</v>
      </c>
      <c r="L341" s="21">
        <v>1896.0474</v>
      </c>
      <c r="M341" s="21">
        <v>1435.7492</v>
      </c>
      <c r="N341" s="21">
        <v>0</v>
      </c>
      <c r="O341" s="22">
        <f t="shared" si="145"/>
        <v>24788.880199999996</v>
      </c>
    </row>
    <row r="342" spans="2:15" ht="12" customHeight="1">
      <c r="B342" s="36"/>
      <c r="C342" s="40" t="s">
        <v>42</v>
      </c>
      <c r="D342" s="21">
        <v>74462.1891</v>
      </c>
      <c r="E342" s="21">
        <v>3351.6367</v>
      </c>
      <c r="F342" s="21">
        <v>1467.7587</v>
      </c>
      <c r="G342" s="21">
        <v>30182.785</v>
      </c>
      <c r="H342" s="21">
        <v>3283.5569</v>
      </c>
      <c r="I342" s="21">
        <v>0</v>
      </c>
      <c r="J342" s="21">
        <v>1960.7055</v>
      </c>
      <c r="K342" s="21">
        <v>3.6243</v>
      </c>
      <c r="L342" s="21">
        <v>341.5348</v>
      </c>
      <c r="M342" s="21">
        <v>16416.2405</v>
      </c>
      <c r="N342" s="21">
        <v>498.5997</v>
      </c>
      <c r="O342" s="22">
        <f t="shared" si="145"/>
        <v>131968.63119999997</v>
      </c>
    </row>
    <row r="343" spans="2:15" ht="12" customHeight="1">
      <c r="B343" s="36"/>
      <c r="C343" s="40" t="s">
        <v>59</v>
      </c>
      <c r="D343" s="21">
        <v>149295.047</v>
      </c>
      <c r="E343" s="21">
        <v>6471.7934</v>
      </c>
      <c r="F343" s="21">
        <v>1150.2718</v>
      </c>
      <c r="G343" s="21">
        <v>15329.3926</v>
      </c>
      <c r="H343" s="21">
        <v>421.9469</v>
      </c>
      <c r="I343" s="21">
        <v>0</v>
      </c>
      <c r="J343" s="21">
        <v>565.7066</v>
      </c>
      <c r="K343" s="21">
        <v>0</v>
      </c>
      <c r="L343" s="21">
        <v>6.9577</v>
      </c>
      <c r="M343" s="21">
        <v>3817.5438</v>
      </c>
      <c r="N343" s="21">
        <v>72.166</v>
      </c>
      <c r="O343" s="22">
        <f t="shared" si="145"/>
        <v>177130.8258</v>
      </c>
    </row>
    <row r="344" spans="2:15" ht="12" customHeight="1">
      <c r="B344" s="36"/>
      <c r="C344" s="40" t="s">
        <v>43</v>
      </c>
      <c r="D344" s="21">
        <v>79453.0737</v>
      </c>
      <c r="E344" s="21">
        <v>8901.3042</v>
      </c>
      <c r="F344" s="21">
        <v>909.5147</v>
      </c>
      <c r="G344" s="21">
        <v>845.3751</v>
      </c>
      <c r="H344" s="21">
        <v>464.3802</v>
      </c>
      <c r="I344" s="21">
        <v>0</v>
      </c>
      <c r="J344" s="21">
        <v>4290.2548</v>
      </c>
      <c r="K344" s="21">
        <v>0</v>
      </c>
      <c r="L344" s="21">
        <v>91.64</v>
      </c>
      <c r="M344" s="21">
        <v>8403.8988</v>
      </c>
      <c r="N344" s="21">
        <v>340.1723</v>
      </c>
      <c r="O344" s="22">
        <f t="shared" si="145"/>
        <v>103699.61379999999</v>
      </c>
    </row>
    <row r="345" spans="2:15" ht="12" customHeight="1">
      <c r="B345" s="36"/>
      <c r="C345" s="40" t="s">
        <v>44</v>
      </c>
      <c r="D345" s="21">
        <v>162882.0756</v>
      </c>
      <c r="E345" s="21">
        <v>6961.7188</v>
      </c>
      <c r="F345" s="21">
        <v>2682.7355</v>
      </c>
      <c r="G345" s="21">
        <v>118231.9661</v>
      </c>
      <c r="H345" s="21">
        <v>28624.475</v>
      </c>
      <c r="I345" s="21">
        <v>0</v>
      </c>
      <c r="J345" s="21">
        <v>19849.2102</v>
      </c>
      <c r="K345" s="21">
        <v>0</v>
      </c>
      <c r="L345" s="21">
        <v>23840.5184</v>
      </c>
      <c r="M345" s="21">
        <v>16226.8073</v>
      </c>
      <c r="N345" s="21">
        <v>525.6386</v>
      </c>
      <c r="O345" s="22">
        <f t="shared" si="145"/>
        <v>379825.1455</v>
      </c>
    </row>
    <row r="346" spans="2:15" ht="12" customHeight="1">
      <c r="B346" s="36"/>
      <c r="C346" s="40" t="s">
        <v>74</v>
      </c>
      <c r="D346" s="21">
        <v>80340.7358</v>
      </c>
      <c r="E346" s="21">
        <v>8576.1811</v>
      </c>
      <c r="F346" s="21">
        <v>5287.2476</v>
      </c>
      <c r="G346" s="21">
        <v>13617.5718</v>
      </c>
      <c r="H346" s="21">
        <v>2262.2122</v>
      </c>
      <c r="I346" s="21">
        <v>0</v>
      </c>
      <c r="J346" s="21">
        <v>6373.8931</v>
      </c>
      <c r="K346" s="21">
        <v>9.3857</v>
      </c>
      <c r="L346" s="21">
        <v>9.7541</v>
      </c>
      <c r="M346" s="21">
        <v>93567.4535</v>
      </c>
      <c r="N346" s="21">
        <v>1961.6882</v>
      </c>
      <c r="O346" s="22">
        <f t="shared" si="145"/>
        <v>212006.1231</v>
      </c>
    </row>
    <row r="347" spans="1:15" ht="12" customHeight="1">
      <c r="A347" s="18"/>
      <c r="B347" s="36" t="s">
        <v>75</v>
      </c>
      <c r="C347" s="40" t="s">
        <v>76</v>
      </c>
      <c r="D347" s="21">
        <v>276158.5056</v>
      </c>
      <c r="E347" s="21">
        <v>3010.6711</v>
      </c>
      <c r="F347" s="21">
        <v>2181.6251</v>
      </c>
      <c r="G347" s="21">
        <v>30714.3356</v>
      </c>
      <c r="H347" s="21">
        <v>7427.5585</v>
      </c>
      <c r="I347" s="21">
        <v>0</v>
      </c>
      <c r="J347" s="21">
        <v>2056.6404</v>
      </c>
      <c r="K347" s="21">
        <v>0</v>
      </c>
      <c r="L347" s="21">
        <v>90.9203</v>
      </c>
      <c r="M347" s="21">
        <v>21525.306</v>
      </c>
      <c r="N347" s="21">
        <v>2495.2746</v>
      </c>
      <c r="O347" s="22">
        <f t="shared" si="145"/>
        <v>345660.8371999999</v>
      </c>
    </row>
    <row r="348" spans="2:15" ht="12" customHeight="1">
      <c r="B348" s="36"/>
      <c r="C348" s="40" t="s">
        <v>77</v>
      </c>
      <c r="D348" s="21">
        <v>53858.1727</v>
      </c>
      <c r="E348" s="21">
        <v>9036.3006</v>
      </c>
      <c r="F348" s="21">
        <v>447.3457</v>
      </c>
      <c r="G348" s="21">
        <v>26857.964</v>
      </c>
      <c r="H348" s="21">
        <v>11261.5997</v>
      </c>
      <c r="I348" s="21">
        <v>0</v>
      </c>
      <c r="J348" s="21">
        <v>2657.089</v>
      </c>
      <c r="K348" s="21">
        <v>0</v>
      </c>
      <c r="L348" s="21">
        <v>1768.6819</v>
      </c>
      <c r="M348" s="21">
        <v>61927.4036</v>
      </c>
      <c r="N348" s="21">
        <v>2263.5821</v>
      </c>
      <c r="O348" s="22">
        <f t="shared" si="145"/>
        <v>170078.13929999998</v>
      </c>
    </row>
    <row r="349" spans="2:15" ht="12" customHeight="1">
      <c r="B349" s="36"/>
      <c r="C349" s="40" t="s">
        <v>78</v>
      </c>
      <c r="D349" s="21">
        <v>176063.7935</v>
      </c>
      <c r="E349" s="21">
        <v>6991.0019</v>
      </c>
      <c r="F349" s="21">
        <v>544.8422</v>
      </c>
      <c r="G349" s="21">
        <v>5409.1781</v>
      </c>
      <c r="H349" s="21">
        <v>277.1408</v>
      </c>
      <c r="I349" s="21">
        <v>4.5566</v>
      </c>
      <c r="J349" s="21">
        <v>18.2916</v>
      </c>
      <c r="K349" s="21">
        <v>0</v>
      </c>
      <c r="L349" s="21">
        <v>23.0422</v>
      </c>
      <c r="M349" s="21">
        <v>1829.0241</v>
      </c>
      <c r="N349" s="21">
        <v>35608.0583</v>
      </c>
      <c r="O349" s="22">
        <f t="shared" si="145"/>
        <v>226768.92930000002</v>
      </c>
    </row>
    <row r="350" spans="2:15" ht="12" customHeight="1">
      <c r="B350" s="36"/>
      <c r="C350" s="40" t="s">
        <v>45</v>
      </c>
      <c r="D350" s="21">
        <v>189911.6372</v>
      </c>
      <c r="E350" s="21">
        <v>19319.3921</v>
      </c>
      <c r="F350" s="21">
        <v>6948.5688</v>
      </c>
      <c r="G350" s="21">
        <v>81202.846</v>
      </c>
      <c r="H350" s="21">
        <v>34699.5942</v>
      </c>
      <c r="I350" s="21">
        <v>34.78</v>
      </c>
      <c r="J350" s="21">
        <v>5528.1995</v>
      </c>
      <c r="K350" s="21">
        <v>0</v>
      </c>
      <c r="L350" s="21">
        <v>4845.1018</v>
      </c>
      <c r="M350" s="21">
        <v>27587.203</v>
      </c>
      <c r="N350" s="21">
        <v>3142.1473</v>
      </c>
      <c r="O350" s="22">
        <f t="shared" si="145"/>
        <v>373219.4699</v>
      </c>
    </row>
    <row r="351" spans="2:15" ht="12" customHeight="1">
      <c r="B351" s="36"/>
      <c r="C351" s="40" t="s">
        <v>79</v>
      </c>
      <c r="D351" s="21">
        <v>22268.3327</v>
      </c>
      <c r="E351" s="21">
        <v>4920.6423</v>
      </c>
      <c r="F351" s="21">
        <v>6297.989</v>
      </c>
      <c r="G351" s="21">
        <v>4862.7029</v>
      </c>
      <c r="H351" s="21">
        <v>10915.6576</v>
      </c>
      <c r="I351" s="21">
        <v>0</v>
      </c>
      <c r="J351" s="21">
        <v>1308.5558</v>
      </c>
      <c r="K351" s="21">
        <v>0</v>
      </c>
      <c r="L351" s="21">
        <v>204.6421</v>
      </c>
      <c r="M351" s="21">
        <v>8722.2669</v>
      </c>
      <c r="N351" s="21">
        <v>1412.3172</v>
      </c>
      <c r="O351" s="22">
        <f t="shared" si="145"/>
        <v>60913.106499999994</v>
      </c>
    </row>
    <row r="352" spans="2:15" ht="12" customHeight="1">
      <c r="B352" s="36"/>
      <c r="C352" s="40" t="s">
        <v>46</v>
      </c>
      <c r="D352" s="21">
        <v>53882.8006</v>
      </c>
      <c r="E352" s="21">
        <v>6746.3738</v>
      </c>
      <c r="F352" s="21">
        <v>256.8828</v>
      </c>
      <c r="G352" s="21">
        <v>12616.1608</v>
      </c>
      <c r="H352" s="21">
        <v>10601.3682</v>
      </c>
      <c r="I352" s="21">
        <v>0</v>
      </c>
      <c r="J352" s="21">
        <v>56.3325</v>
      </c>
      <c r="K352" s="21">
        <v>145.6923</v>
      </c>
      <c r="L352" s="21">
        <v>1560.0599</v>
      </c>
      <c r="M352" s="21">
        <v>14004.7102</v>
      </c>
      <c r="N352" s="21">
        <v>942.1429</v>
      </c>
      <c r="O352" s="22">
        <f t="shared" si="145"/>
        <v>100812.524</v>
      </c>
    </row>
    <row r="353" spans="2:15" ht="12" customHeight="1">
      <c r="B353" s="36"/>
      <c r="C353" s="41" t="s">
        <v>60</v>
      </c>
      <c r="D353" s="21">
        <v>52502.176</v>
      </c>
      <c r="E353" s="21">
        <v>5434.7878</v>
      </c>
      <c r="F353" s="21">
        <v>6668.8736</v>
      </c>
      <c r="G353" s="21">
        <v>121383.4452</v>
      </c>
      <c r="H353" s="21">
        <v>88034.9961</v>
      </c>
      <c r="I353" s="21">
        <v>74.2903</v>
      </c>
      <c r="J353" s="21">
        <v>7091.0173</v>
      </c>
      <c r="K353" s="21">
        <v>0</v>
      </c>
      <c r="L353" s="21">
        <v>2197.7332</v>
      </c>
      <c r="M353" s="21">
        <v>46591.258</v>
      </c>
      <c r="N353" s="21">
        <v>747.0791</v>
      </c>
      <c r="O353" s="22">
        <f t="shared" si="145"/>
        <v>330725.6566</v>
      </c>
    </row>
    <row r="354" spans="2:15" ht="12" customHeight="1">
      <c r="B354" s="38"/>
      <c r="C354" s="42" t="s">
        <v>69</v>
      </c>
      <c r="D354" s="23">
        <f aca="true" t="shared" si="146" ref="D354:O354">SUM(D330:D353)</f>
        <v>2239441.5497000003</v>
      </c>
      <c r="E354" s="23">
        <f t="shared" si="146"/>
        <v>313064.39209999994</v>
      </c>
      <c r="F354" s="23">
        <f t="shared" si="146"/>
        <v>143890.2506</v>
      </c>
      <c r="G354" s="23">
        <f t="shared" si="146"/>
        <v>1101866.4913</v>
      </c>
      <c r="H354" s="23">
        <f t="shared" si="146"/>
        <v>716192.9607000003</v>
      </c>
      <c r="I354" s="23">
        <f t="shared" si="146"/>
        <v>22813.1319</v>
      </c>
      <c r="J354" s="23">
        <f t="shared" si="146"/>
        <v>64651.32230000001</v>
      </c>
      <c r="K354" s="23">
        <f t="shared" si="146"/>
        <v>182.4931</v>
      </c>
      <c r="L354" s="23">
        <f t="shared" si="146"/>
        <v>734425.1566000002</v>
      </c>
      <c r="M354" s="23">
        <f t="shared" si="146"/>
        <v>826394.076</v>
      </c>
      <c r="N354" s="23">
        <f t="shared" si="146"/>
        <v>56886.17279999999</v>
      </c>
      <c r="O354" s="24">
        <f t="shared" si="146"/>
        <v>6219807.9971</v>
      </c>
    </row>
    <row r="355" spans="2:15" ht="12" customHeight="1">
      <c r="B355" s="34"/>
      <c r="C355" s="43" t="s">
        <v>47</v>
      </c>
      <c r="D355" s="21">
        <v>6665.593</v>
      </c>
      <c r="E355" s="21">
        <v>131.6779</v>
      </c>
      <c r="F355" s="21">
        <v>0</v>
      </c>
      <c r="G355" s="21">
        <v>3044.8633</v>
      </c>
      <c r="H355" s="21">
        <v>3987.8527</v>
      </c>
      <c r="I355" s="21">
        <v>0</v>
      </c>
      <c r="J355" s="21">
        <v>8.6193</v>
      </c>
      <c r="K355" s="21">
        <v>0</v>
      </c>
      <c r="L355" s="21">
        <v>973.0123</v>
      </c>
      <c r="M355" s="21">
        <v>20193.6913</v>
      </c>
      <c r="N355" s="21">
        <v>16.9218</v>
      </c>
      <c r="O355" s="22">
        <f aca="true" t="shared" si="147" ref="O355:O370">SUM(D355:N355)</f>
        <v>35022.2316</v>
      </c>
    </row>
    <row r="356" spans="2:15" ht="12" customHeight="1">
      <c r="B356" s="36"/>
      <c r="C356" s="40" t="s">
        <v>48</v>
      </c>
      <c r="D356" s="21">
        <v>9469.4084</v>
      </c>
      <c r="E356" s="21">
        <v>1019.242</v>
      </c>
      <c r="F356" s="21">
        <v>1339.91</v>
      </c>
      <c r="G356" s="21">
        <v>5071.0482</v>
      </c>
      <c r="H356" s="21">
        <v>42532.7577</v>
      </c>
      <c r="I356" s="21">
        <v>0</v>
      </c>
      <c r="J356" s="21">
        <v>0</v>
      </c>
      <c r="K356" s="21">
        <v>0</v>
      </c>
      <c r="L356" s="21">
        <v>46.2993</v>
      </c>
      <c r="M356" s="21">
        <v>4601.5046</v>
      </c>
      <c r="N356" s="21">
        <v>408.9941</v>
      </c>
      <c r="O356" s="22">
        <f t="shared" si="147"/>
        <v>64489.164300000004</v>
      </c>
    </row>
    <row r="357" spans="2:15" ht="12" customHeight="1">
      <c r="B357" s="36"/>
      <c r="C357" s="40" t="s">
        <v>49</v>
      </c>
      <c r="D357" s="21">
        <v>20473.3194</v>
      </c>
      <c r="E357" s="21">
        <v>16098.7331</v>
      </c>
      <c r="F357" s="21">
        <v>1519.8799</v>
      </c>
      <c r="G357" s="21">
        <v>42132.3998</v>
      </c>
      <c r="H357" s="21">
        <v>360273.1695</v>
      </c>
      <c r="I357" s="21">
        <v>197.9021</v>
      </c>
      <c r="J357" s="21">
        <v>77.269</v>
      </c>
      <c r="K357" s="21">
        <v>0</v>
      </c>
      <c r="L357" s="21">
        <v>12033.4688</v>
      </c>
      <c r="M357" s="21">
        <v>45350.6319</v>
      </c>
      <c r="N357" s="21">
        <v>593.2228</v>
      </c>
      <c r="O357" s="22">
        <f t="shared" si="147"/>
        <v>498749.99629999994</v>
      </c>
    </row>
    <row r="358" spans="2:15" ht="12" customHeight="1">
      <c r="B358" s="36" t="s">
        <v>80</v>
      </c>
      <c r="C358" s="40" t="s">
        <v>81</v>
      </c>
      <c r="D358" s="21">
        <v>19731.1547</v>
      </c>
      <c r="E358" s="21">
        <v>2630.1401</v>
      </c>
      <c r="F358" s="21">
        <v>9512.08</v>
      </c>
      <c r="G358" s="21">
        <v>32207.9604</v>
      </c>
      <c r="H358" s="21">
        <v>35806.9856</v>
      </c>
      <c r="I358" s="21">
        <v>5611.0832</v>
      </c>
      <c r="J358" s="21">
        <v>0</v>
      </c>
      <c r="K358" s="21">
        <v>0</v>
      </c>
      <c r="L358" s="21">
        <v>70127.9316</v>
      </c>
      <c r="M358" s="21">
        <v>27368.4785</v>
      </c>
      <c r="N358" s="21">
        <v>68.1862</v>
      </c>
      <c r="O358" s="22">
        <f t="shared" si="147"/>
        <v>203064.00029999999</v>
      </c>
    </row>
    <row r="359" spans="2:15" ht="12" customHeight="1">
      <c r="B359" s="36"/>
      <c r="C359" s="40" t="s">
        <v>50</v>
      </c>
      <c r="D359" s="21">
        <v>5442.0091</v>
      </c>
      <c r="E359" s="21">
        <v>176178.3101</v>
      </c>
      <c r="F359" s="21">
        <v>7589.0476</v>
      </c>
      <c r="G359" s="21">
        <v>65016.3297</v>
      </c>
      <c r="H359" s="21">
        <v>366306.9417</v>
      </c>
      <c r="I359" s="21">
        <v>434.4186</v>
      </c>
      <c r="J359" s="21">
        <v>0</v>
      </c>
      <c r="K359" s="21">
        <v>0</v>
      </c>
      <c r="L359" s="21">
        <v>284470.8021</v>
      </c>
      <c r="M359" s="21">
        <v>87420.5995</v>
      </c>
      <c r="N359" s="21">
        <v>0</v>
      </c>
      <c r="O359" s="22">
        <f t="shared" si="147"/>
        <v>992858.4584</v>
      </c>
    </row>
    <row r="360" spans="1:15" ht="12" customHeight="1">
      <c r="A360" s="18"/>
      <c r="B360" s="36"/>
      <c r="C360" s="40" t="s">
        <v>51</v>
      </c>
      <c r="D360" s="21">
        <v>1175.73</v>
      </c>
      <c r="E360" s="21">
        <v>806.1661</v>
      </c>
      <c r="F360" s="21">
        <v>82.0636</v>
      </c>
      <c r="G360" s="21">
        <v>89336.0905</v>
      </c>
      <c r="H360" s="21">
        <v>8284.5834</v>
      </c>
      <c r="I360" s="21">
        <v>0</v>
      </c>
      <c r="J360" s="21">
        <v>604443.9256</v>
      </c>
      <c r="K360" s="21">
        <v>0</v>
      </c>
      <c r="L360" s="21">
        <v>1.5627</v>
      </c>
      <c r="M360" s="21">
        <v>582.8627</v>
      </c>
      <c r="N360" s="21">
        <v>0</v>
      </c>
      <c r="O360" s="22">
        <f t="shared" si="147"/>
        <v>704712.9846000001</v>
      </c>
    </row>
    <row r="361" spans="2:15" ht="12" customHeight="1">
      <c r="B361" s="36"/>
      <c r="C361" s="40" t="s">
        <v>52</v>
      </c>
      <c r="D361" s="21">
        <v>188667.5297</v>
      </c>
      <c r="E361" s="21">
        <v>9905.19</v>
      </c>
      <c r="F361" s="21">
        <v>7673.0051</v>
      </c>
      <c r="G361" s="21">
        <v>28060.0605</v>
      </c>
      <c r="H361" s="21">
        <v>41658.0912</v>
      </c>
      <c r="I361" s="21">
        <v>0</v>
      </c>
      <c r="J361" s="21">
        <v>5832.4686</v>
      </c>
      <c r="K361" s="21">
        <v>0</v>
      </c>
      <c r="L361" s="21">
        <v>6571.4253</v>
      </c>
      <c r="M361" s="21">
        <v>98965.5857</v>
      </c>
      <c r="N361" s="21">
        <v>2889.3183</v>
      </c>
      <c r="O361" s="22">
        <f t="shared" si="147"/>
        <v>390222.6744</v>
      </c>
    </row>
    <row r="362" spans="2:15" ht="12" customHeight="1">
      <c r="B362" s="36"/>
      <c r="C362" s="40" t="s">
        <v>53</v>
      </c>
      <c r="D362" s="21">
        <v>126300.1659</v>
      </c>
      <c r="E362" s="21">
        <v>573.3589</v>
      </c>
      <c r="F362" s="21">
        <v>707.0017</v>
      </c>
      <c r="G362" s="21">
        <v>183892.4931</v>
      </c>
      <c r="H362" s="21">
        <v>8358.0298</v>
      </c>
      <c r="I362" s="21">
        <v>0</v>
      </c>
      <c r="J362" s="21">
        <v>8671.0971</v>
      </c>
      <c r="K362" s="21">
        <v>1</v>
      </c>
      <c r="L362" s="21">
        <v>0</v>
      </c>
      <c r="M362" s="21">
        <v>2292.0956</v>
      </c>
      <c r="N362" s="21">
        <v>0</v>
      </c>
      <c r="O362" s="22">
        <f t="shared" si="147"/>
        <v>330795.24210000003</v>
      </c>
    </row>
    <row r="363" spans="2:15" ht="12" customHeight="1">
      <c r="B363" s="36" t="s">
        <v>82</v>
      </c>
      <c r="C363" s="40" t="s">
        <v>54</v>
      </c>
      <c r="D363" s="21">
        <v>4969.9386</v>
      </c>
      <c r="E363" s="21">
        <v>0</v>
      </c>
      <c r="F363" s="21">
        <v>0</v>
      </c>
      <c r="G363" s="21">
        <v>0</v>
      </c>
      <c r="H363" s="21">
        <v>8364.1534</v>
      </c>
      <c r="I363" s="21">
        <v>0</v>
      </c>
      <c r="J363" s="21">
        <v>773.5494</v>
      </c>
      <c r="K363" s="21">
        <v>0</v>
      </c>
      <c r="L363" s="21">
        <v>2034.5238</v>
      </c>
      <c r="M363" s="21">
        <v>380.6055</v>
      </c>
      <c r="N363" s="21">
        <v>0</v>
      </c>
      <c r="O363" s="22">
        <f t="shared" si="147"/>
        <v>16522.7707</v>
      </c>
    </row>
    <row r="364" spans="2:15" ht="12" customHeight="1">
      <c r="B364" s="36"/>
      <c r="C364" s="40" t="s">
        <v>61</v>
      </c>
      <c r="D364" s="21">
        <v>383511.8171</v>
      </c>
      <c r="E364" s="21">
        <v>94933.2904</v>
      </c>
      <c r="F364" s="21">
        <v>81291.2219</v>
      </c>
      <c r="G364" s="21">
        <v>150727.6792</v>
      </c>
      <c r="H364" s="21">
        <v>80263.0396</v>
      </c>
      <c r="I364" s="21">
        <v>0</v>
      </c>
      <c r="J364" s="21">
        <v>13792.2604</v>
      </c>
      <c r="K364" s="21">
        <v>0</v>
      </c>
      <c r="L364" s="21">
        <v>16006.22</v>
      </c>
      <c r="M364" s="21">
        <v>90962.2864</v>
      </c>
      <c r="N364" s="21">
        <v>8699.5484</v>
      </c>
      <c r="O364" s="22">
        <f t="shared" si="147"/>
        <v>920187.3633999999</v>
      </c>
    </row>
    <row r="365" spans="2:15" ht="12" customHeight="1">
      <c r="B365" s="36"/>
      <c r="C365" s="40" t="s">
        <v>62</v>
      </c>
      <c r="D365" s="21">
        <v>75459.9507</v>
      </c>
      <c r="E365" s="21">
        <v>10349.1494</v>
      </c>
      <c r="F365" s="21">
        <v>19032.0515</v>
      </c>
      <c r="G365" s="21">
        <v>11027.1081</v>
      </c>
      <c r="H365" s="21">
        <v>569709.4441</v>
      </c>
      <c r="I365" s="21">
        <v>0</v>
      </c>
      <c r="J365" s="21">
        <v>0</v>
      </c>
      <c r="K365" s="21">
        <v>0</v>
      </c>
      <c r="L365" s="21">
        <v>314.289</v>
      </c>
      <c r="M365" s="21">
        <v>14726.3122</v>
      </c>
      <c r="N365" s="21">
        <v>202.1684</v>
      </c>
      <c r="O365" s="22">
        <f t="shared" si="147"/>
        <v>700820.4734</v>
      </c>
    </row>
    <row r="366" spans="2:15" ht="12" customHeight="1">
      <c r="B366" s="36"/>
      <c r="C366" s="40" t="s">
        <v>63</v>
      </c>
      <c r="D366" s="21">
        <v>612167.5345</v>
      </c>
      <c r="E366" s="21">
        <v>20224.7902</v>
      </c>
      <c r="F366" s="21">
        <v>51450.9247</v>
      </c>
      <c r="G366" s="21">
        <v>28940.4143</v>
      </c>
      <c r="H366" s="21">
        <v>128200.6767</v>
      </c>
      <c r="I366" s="21">
        <v>37.3698</v>
      </c>
      <c r="J366" s="21">
        <v>4952.863</v>
      </c>
      <c r="K366" s="21">
        <v>399.4998</v>
      </c>
      <c r="L366" s="21">
        <v>711.3446</v>
      </c>
      <c r="M366" s="21">
        <v>84691.6602</v>
      </c>
      <c r="N366" s="21">
        <v>668.0984</v>
      </c>
      <c r="O366" s="22">
        <f t="shared" si="147"/>
        <v>932445.1761999999</v>
      </c>
    </row>
    <row r="367" spans="2:15" ht="12" customHeight="1">
      <c r="B367" s="36"/>
      <c r="C367" s="40" t="s">
        <v>64</v>
      </c>
      <c r="D367" s="21">
        <v>78433.7469</v>
      </c>
      <c r="E367" s="21">
        <v>58135.1038</v>
      </c>
      <c r="F367" s="21">
        <v>7395.5807</v>
      </c>
      <c r="G367" s="21">
        <v>51612.3149</v>
      </c>
      <c r="H367" s="21">
        <v>119440.5282</v>
      </c>
      <c r="I367" s="21">
        <v>0</v>
      </c>
      <c r="J367" s="21">
        <v>0</v>
      </c>
      <c r="K367" s="21">
        <v>0</v>
      </c>
      <c r="L367" s="21">
        <v>1312.4333</v>
      </c>
      <c r="M367" s="21">
        <v>76701.9463</v>
      </c>
      <c r="N367" s="21">
        <v>396.8253</v>
      </c>
      <c r="O367" s="22">
        <f t="shared" si="147"/>
        <v>393428.4794</v>
      </c>
    </row>
    <row r="368" spans="2:15" ht="12" customHeight="1">
      <c r="B368" s="36" t="s">
        <v>83</v>
      </c>
      <c r="C368" s="40" t="s">
        <v>55</v>
      </c>
      <c r="D368" s="21">
        <v>3490.4561</v>
      </c>
      <c r="E368" s="21">
        <v>64532.8419</v>
      </c>
      <c r="F368" s="21">
        <v>10128.2132</v>
      </c>
      <c r="G368" s="21">
        <v>122687.0295</v>
      </c>
      <c r="H368" s="21">
        <v>146673.4882</v>
      </c>
      <c r="I368" s="21">
        <v>0</v>
      </c>
      <c r="J368" s="21">
        <v>555.7914</v>
      </c>
      <c r="K368" s="21">
        <v>0</v>
      </c>
      <c r="L368" s="21">
        <v>86718.1073</v>
      </c>
      <c r="M368" s="21">
        <v>166049.473</v>
      </c>
      <c r="N368" s="21">
        <v>21.0242</v>
      </c>
      <c r="O368" s="22">
        <f t="shared" si="147"/>
        <v>600856.4248</v>
      </c>
    </row>
    <row r="369" spans="2:15" ht="12" customHeight="1">
      <c r="B369" s="36"/>
      <c r="C369" s="40" t="s">
        <v>96</v>
      </c>
      <c r="D369" s="21">
        <v>500.7207</v>
      </c>
      <c r="E369" s="21">
        <v>39048.8982</v>
      </c>
      <c r="F369" s="21">
        <v>3663.0405</v>
      </c>
      <c r="G369" s="21">
        <v>14465.5017</v>
      </c>
      <c r="H369" s="21">
        <v>160586.8417</v>
      </c>
      <c r="I369" s="21">
        <v>0</v>
      </c>
      <c r="J369" s="21">
        <v>0</v>
      </c>
      <c r="K369" s="21">
        <v>0</v>
      </c>
      <c r="L369" s="21">
        <v>1214.3469</v>
      </c>
      <c r="M369" s="21">
        <v>43787.2422</v>
      </c>
      <c r="N369" s="21">
        <v>0</v>
      </c>
      <c r="O369" s="22">
        <f t="shared" si="147"/>
        <v>263266.5919</v>
      </c>
    </row>
    <row r="370" spans="2:15" ht="12" customHeight="1">
      <c r="B370" s="36"/>
      <c r="C370" s="41" t="s">
        <v>56</v>
      </c>
      <c r="D370" s="25">
        <v>30974.9413</v>
      </c>
      <c r="E370" s="25">
        <v>19558.8763</v>
      </c>
      <c r="F370" s="25">
        <v>13565.028</v>
      </c>
      <c r="G370" s="25">
        <v>110784.1493</v>
      </c>
      <c r="H370" s="25">
        <v>578183.1109</v>
      </c>
      <c r="I370" s="25">
        <v>21.2504</v>
      </c>
      <c r="J370" s="25">
        <v>29966.6009</v>
      </c>
      <c r="K370" s="25">
        <v>0</v>
      </c>
      <c r="L370" s="25">
        <v>31455.5248</v>
      </c>
      <c r="M370" s="25">
        <v>156880.5064</v>
      </c>
      <c r="N370" s="25">
        <v>662.1973</v>
      </c>
      <c r="O370" s="26">
        <f t="shared" si="147"/>
        <v>972052.1856000001</v>
      </c>
    </row>
    <row r="371" spans="2:15" ht="12" customHeight="1">
      <c r="B371" s="38"/>
      <c r="C371" s="44" t="s">
        <v>69</v>
      </c>
      <c r="D371" s="25">
        <f aca="true" t="shared" si="148" ref="D371:O371">SUM(D355:D370)</f>
        <v>1567434.0161</v>
      </c>
      <c r="E371" s="25">
        <f t="shared" si="148"/>
        <v>514125.7684</v>
      </c>
      <c r="F371" s="25">
        <f t="shared" si="148"/>
        <v>214949.0484</v>
      </c>
      <c r="G371" s="25">
        <f t="shared" si="148"/>
        <v>939005.4424999999</v>
      </c>
      <c r="H371" s="25">
        <f t="shared" si="148"/>
        <v>2658629.6944000004</v>
      </c>
      <c r="I371" s="25">
        <f t="shared" si="148"/>
        <v>6302.0241000000005</v>
      </c>
      <c r="J371" s="25">
        <f t="shared" si="148"/>
        <v>669074.4447</v>
      </c>
      <c r="K371" s="25">
        <f t="shared" si="148"/>
        <v>400.4998</v>
      </c>
      <c r="L371" s="25">
        <f t="shared" si="148"/>
        <v>513991.2918</v>
      </c>
      <c r="M371" s="25">
        <f t="shared" si="148"/>
        <v>920955.4819999998</v>
      </c>
      <c r="N371" s="25">
        <f t="shared" si="148"/>
        <v>14626.505200000001</v>
      </c>
      <c r="O371" s="26">
        <f t="shared" si="148"/>
        <v>8019494.2174</v>
      </c>
    </row>
    <row r="372" spans="2:15" ht="12" customHeight="1">
      <c r="B372" s="36"/>
      <c r="C372" s="37" t="s">
        <v>84</v>
      </c>
      <c r="D372" s="19">
        <v>104657.6444</v>
      </c>
      <c r="E372" s="19">
        <v>28972.4614</v>
      </c>
      <c r="F372" s="19">
        <v>35380.6836</v>
      </c>
      <c r="G372" s="19">
        <v>222194.1302</v>
      </c>
      <c r="H372" s="19">
        <v>562915.7385</v>
      </c>
      <c r="I372" s="19">
        <v>353.8931</v>
      </c>
      <c r="J372" s="19">
        <v>3599.8936</v>
      </c>
      <c r="K372" s="19">
        <v>64.5951</v>
      </c>
      <c r="L372" s="19">
        <v>158379.2564</v>
      </c>
      <c r="M372" s="19">
        <v>91894.2559</v>
      </c>
      <c r="N372" s="19">
        <v>932.9793</v>
      </c>
      <c r="O372" s="20">
        <f aca="true" t="shared" si="149" ref="O372:O378">SUM(D372:N372)</f>
        <v>1209345.5315</v>
      </c>
    </row>
    <row r="373" spans="1:15" ht="12" customHeight="1">
      <c r="A373" s="18"/>
      <c r="B373" s="36" t="s">
        <v>85</v>
      </c>
      <c r="C373" s="37" t="s">
        <v>86</v>
      </c>
      <c r="D373" s="21">
        <v>749.3586</v>
      </c>
      <c r="E373" s="21">
        <v>48.0628</v>
      </c>
      <c r="F373" s="21">
        <v>439.7544</v>
      </c>
      <c r="G373" s="21">
        <v>268.1208</v>
      </c>
      <c r="H373" s="21">
        <v>4212.1305</v>
      </c>
      <c r="I373" s="21">
        <v>0</v>
      </c>
      <c r="J373" s="21">
        <v>31.0468</v>
      </c>
      <c r="K373" s="21">
        <v>0</v>
      </c>
      <c r="L373" s="21">
        <v>0</v>
      </c>
      <c r="M373" s="21">
        <v>71.537</v>
      </c>
      <c r="N373" s="21">
        <v>1.0314</v>
      </c>
      <c r="O373" s="22">
        <f t="shared" si="149"/>
        <v>5821.0423</v>
      </c>
    </row>
    <row r="374" spans="2:15" ht="12" customHeight="1">
      <c r="B374" s="36"/>
      <c r="C374" s="37" t="s">
        <v>87</v>
      </c>
      <c r="D374" s="21">
        <v>156.176</v>
      </c>
      <c r="E374" s="21">
        <v>0</v>
      </c>
      <c r="F374" s="21">
        <v>12.3367</v>
      </c>
      <c r="G374" s="21">
        <v>374.9752</v>
      </c>
      <c r="H374" s="21">
        <v>25.8216</v>
      </c>
      <c r="I374" s="21">
        <v>0</v>
      </c>
      <c r="J374" s="21">
        <v>0</v>
      </c>
      <c r="K374" s="21">
        <v>0</v>
      </c>
      <c r="L374" s="21">
        <v>1.2296</v>
      </c>
      <c r="M374" s="21">
        <v>23.3624</v>
      </c>
      <c r="N374" s="21">
        <v>0</v>
      </c>
      <c r="O374" s="22">
        <f t="shared" si="149"/>
        <v>593.9014999999999</v>
      </c>
    </row>
    <row r="375" spans="2:15" ht="12" customHeight="1">
      <c r="B375" s="36" t="s">
        <v>88</v>
      </c>
      <c r="C375" s="37" t="s">
        <v>89</v>
      </c>
      <c r="D375" s="21">
        <v>8587.9765</v>
      </c>
      <c r="E375" s="21">
        <v>1021.1599</v>
      </c>
      <c r="F375" s="21">
        <v>1230.6885</v>
      </c>
      <c r="G375" s="21">
        <v>3601.6538</v>
      </c>
      <c r="H375" s="21">
        <v>2697.1663</v>
      </c>
      <c r="I375" s="21">
        <v>5.9232</v>
      </c>
      <c r="J375" s="21">
        <v>648.3773</v>
      </c>
      <c r="K375" s="21">
        <v>0</v>
      </c>
      <c r="L375" s="21">
        <v>7.5317</v>
      </c>
      <c r="M375" s="21">
        <v>929.4354</v>
      </c>
      <c r="N375" s="21">
        <v>78.9136</v>
      </c>
      <c r="O375" s="22">
        <f t="shared" si="149"/>
        <v>18808.8262</v>
      </c>
    </row>
    <row r="376" spans="2:15" ht="12" customHeight="1">
      <c r="B376" s="36"/>
      <c r="C376" s="37" t="s">
        <v>90</v>
      </c>
      <c r="D376" s="21">
        <v>269.9328</v>
      </c>
      <c r="E376" s="21">
        <v>0</v>
      </c>
      <c r="F376" s="21">
        <v>1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2">
        <f t="shared" si="149"/>
        <v>270.9328</v>
      </c>
    </row>
    <row r="377" spans="2:15" ht="12" customHeight="1">
      <c r="B377" s="36" t="s">
        <v>75</v>
      </c>
      <c r="C377" s="37" t="s">
        <v>91</v>
      </c>
      <c r="D377" s="21">
        <v>0</v>
      </c>
      <c r="E377" s="21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2">
        <f t="shared" si="149"/>
        <v>0</v>
      </c>
    </row>
    <row r="378" spans="2:15" ht="12" customHeight="1">
      <c r="B378" s="36"/>
      <c r="C378" s="45" t="s">
        <v>92</v>
      </c>
      <c r="D378" s="25">
        <v>18447.4052</v>
      </c>
      <c r="E378" s="25">
        <v>5906.8289</v>
      </c>
      <c r="F378" s="25">
        <v>9968.2075</v>
      </c>
      <c r="G378" s="25">
        <v>38807.3211</v>
      </c>
      <c r="H378" s="25">
        <v>9133.1475</v>
      </c>
      <c r="I378" s="25">
        <v>1622.9151</v>
      </c>
      <c r="J378" s="25">
        <v>0</v>
      </c>
      <c r="K378" s="25">
        <v>0</v>
      </c>
      <c r="L378" s="25">
        <v>1281.509</v>
      </c>
      <c r="M378" s="25">
        <v>1800.2251</v>
      </c>
      <c r="N378" s="25">
        <v>6.9842</v>
      </c>
      <c r="O378" s="26">
        <f t="shared" si="149"/>
        <v>86974.54360000002</v>
      </c>
    </row>
    <row r="379" spans="2:15" ht="12" customHeight="1">
      <c r="B379" s="38"/>
      <c r="C379" s="44" t="s">
        <v>69</v>
      </c>
      <c r="D379" s="23">
        <f aca="true" t="shared" si="150" ref="D379:O379">SUM(D372:D378)</f>
        <v>132868.4935</v>
      </c>
      <c r="E379" s="23">
        <f t="shared" si="150"/>
        <v>35948.513</v>
      </c>
      <c r="F379" s="23">
        <f t="shared" si="150"/>
        <v>47032.67069999999</v>
      </c>
      <c r="G379" s="23">
        <f t="shared" si="150"/>
        <v>265246.2011</v>
      </c>
      <c r="H379" s="23">
        <f t="shared" si="150"/>
        <v>578984.0044</v>
      </c>
      <c r="I379" s="23">
        <f t="shared" si="150"/>
        <v>1982.7314</v>
      </c>
      <c r="J379" s="23">
        <f t="shared" si="150"/>
        <v>4279.3177</v>
      </c>
      <c r="K379" s="23">
        <f t="shared" si="150"/>
        <v>64.5951</v>
      </c>
      <c r="L379" s="23">
        <f t="shared" si="150"/>
        <v>159669.5267</v>
      </c>
      <c r="M379" s="23">
        <f t="shared" si="150"/>
        <v>94718.8158</v>
      </c>
      <c r="N379" s="23">
        <f t="shared" si="150"/>
        <v>1019.9084999999999</v>
      </c>
      <c r="O379" s="24">
        <f t="shared" si="150"/>
        <v>1321814.7779</v>
      </c>
    </row>
    <row r="380" spans="2:15" ht="12" customHeight="1">
      <c r="B380" s="56" t="s">
        <v>93</v>
      </c>
      <c r="C380" s="57"/>
      <c r="D380" s="27">
        <f aca="true" t="shared" si="151" ref="D380:O380">+D329+D354+D371+D379</f>
        <v>3939863.393</v>
      </c>
      <c r="E380" s="27">
        <f t="shared" si="151"/>
        <v>863150.502</v>
      </c>
      <c r="F380" s="27">
        <f t="shared" si="151"/>
        <v>405871.9697</v>
      </c>
      <c r="G380" s="27">
        <f t="shared" si="151"/>
        <v>2306146.3578</v>
      </c>
      <c r="H380" s="27">
        <f t="shared" si="151"/>
        <v>3953809.8954000007</v>
      </c>
      <c r="I380" s="28">
        <f t="shared" si="151"/>
        <v>31097.887400000003</v>
      </c>
      <c r="J380" s="27">
        <f t="shared" si="151"/>
        <v>738005.0847</v>
      </c>
      <c r="K380" s="27">
        <f t="shared" si="151"/>
        <v>647.588</v>
      </c>
      <c r="L380" s="27">
        <f t="shared" si="151"/>
        <v>1408085.9751000002</v>
      </c>
      <c r="M380" s="27">
        <f t="shared" si="151"/>
        <v>1842069.3737999997</v>
      </c>
      <c r="N380" s="27">
        <f t="shared" si="151"/>
        <v>72532.5865</v>
      </c>
      <c r="O380" s="29">
        <f t="shared" si="151"/>
        <v>15561280.613400001</v>
      </c>
    </row>
    <row r="381" ht="12" customHeight="1"/>
    <row r="382" spans="2:59" ht="13.5" customHeight="1">
      <c r="B382" s="12"/>
      <c r="C382" s="13" t="s">
        <v>14</v>
      </c>
      <c r="D382" s="54" t="s">
        <v>21</v>
      </c>
      <c r="E382" s="55"/>
      <c r="H382" s="3"/>
      <c r="BF382" s="6"/>
      <c r="BG382" s="3"/>
    </row>
    <row r="383" spans="3:59" ht="13.5" customHeight="1">
      <c r="C383" s="8"/>
      <c r="O383" s="7" t="str">
        <f>$O$5</f>
        <v>(３日間調査　単位：件）</v>
      </c>
      <c r="BG383" s="3"/>
    </row>
    <row r="384" spans="2:15" s="11" customFormat="1" ht="15.75" customHeight="1">
      <c r="B384" s="9"/>
      <c r="C384" s="10" t="s">
        <v>5</v>
      </c>
      <c r="D384" s="50" t="s">
        <v>9</v>
      </c>
      <c r="E384" s="50" t="s">
        <v>0</v>
      </c>
      <c r="F384" s="50" t="s">
        <v>4</v>
      </c>
      <c r="G384" s="50" t="s">
        <v>1</v>
      </c>
      <c r="H384" s="46" t="s">
        <v>7</v>
      </c>
      <c r="I384" s="48" t="s">
        <v>2</v>
      </c>
      <c r="J384" s="48" t="s">
        <v>3</v>
      </c>
      <c r="K384" s="53" t="s">
        <v>8</v>
      </c>
      <c r="L384" s="48" t="s">
        <v>10</v>
      </c>
      <c r="M384" s="48" t="s">
        <v>11</v>
      </c>
      <c r="N384" s="48" t="s">
        <v>12</v>
      </c>
      <c r="O384" s="51" t="s">
        <v>13</v>
      </c>
    </row>
    <row r="385" spans="2:15" s="11" customFormat="1" ht="15.75" customHeight="1">
      <c r="B385" s="32" t="s">
        <v>6</v>
      </c>
      <c r="C385" s="33"/>
      <c r="D385" s="47"/>
      <c r="E385" s="47"/>
      <c r="F385" s="47"/>
      <c r="G385" s="47"/>
      <c r="H385" s="47"/>
      <c r="I385" s="49"/>
      <c r="J385" s="49"/>
      <c r="K385" s="49"/>
      <c r="L385" s="49"/>
      <c r="M385" s="49"/>
      <c r="N385" s="49"/>
      <c r="O385" s="52"/>
    </row>
    <row r="386" spans="2:15" ht="12" customHeight="1">
      <c r="B386" s="34"/>
      <c r="C386" s="35" t="s">
        <v>32</v>
      </c>
      <c r="D386" s="19">
        <v>4.5099</v>
      </c>
      <c r="E386" s="19">
        <v>0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20">
        <f aca="true" t="shared" si="152" ref="O386:O391">SUM(D386:N386)</f>
        <v>4.5099</v>
      </c>
    </row>
    <row r="387" spans="2:15" ht="12" customHeight="1">
      <c r="B387" s="36" t="s">
        <v>67</v>
      </c>
      <c r="C387" s="37" t="s">
        <v>33</v>
      </c>
      <c r="D387" s="21">
        <v>15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2">
        <f t="shared" si="152"/>
        <v>15</v>
      </c>
    </row>
    <row r="388" spans="2:15" ht="12" customHeight="1">
      <c r="B388" s="36"/>
      <c r="C388" s="37" t="s">
        <v>34</v>
      </c>
      <c r="D388" s="21">
        <v>27.2394</v>
      </c>
      <c r="E388" s="21">
        <v>0</v>
      </c>
      <c r="F388" s="21">
        <v>1.5133</v>
      </c>
      <c r="G388" s="21">
        <v>0</v>
      </c>
      <c r="H388" s="21">
        <v>0</v>
      </c>
      <c r="I388" s="21">
        <v>0</v>
      </c>
      <c r="J388" s="21">
        <v>0</v>
      </c>
      <c r="K388" s="21">
        <v>1.5133</v>
      </c>
      <c r="L388" s="21">
        <v>0</v>
      </c>
      <c r="M388" s="21">
        <v>44.4732</v>
      </c>
      <c r="N388" s="21">
        <v>0</v>
      </c>
      <c r="O388" s="22">
        <f t="shared" si="152"/>
        <v>74.7392</v>
      </c>
    </row>
    <row r="389" spans="2:15" ht="12" customHeight="1">
      <c r="B389" s="36"/>
      <c r="C389" s="37" t="s">
        <v>94</v>
      </c>
      <c r="D389" s="21">
        <v>6051.398</v>
      </c>
      <c r="E389" s="21">
        <v>0</v>
      </c>
      <c r="F389" s="21">
        <v>262.3935</v>
      </c>
      <c r="G389" s="21">
        <v>3.1366</v>
      </c>
      <c r="H389" s="21">
        <v>3.4067</v>
      </c>
      <c r="I389" s="21">
        <v>0</v>
      </c>
      <c r="J389" s="21">
        <v>6385.1048</v>
      </c>
      <c r="K389" s="21">
        <v>0</v>
      </c>
      <c r="L389" s="21">
        <v>0</v>
      </c>
      <c r="M389" s="21">
        <v>194.8502</v>
      </c>
      <c r="N389" s="21">
        <v>0</v>
      </c>
      <c r="O389" s="22">
        <f t="shared" si="152"/>
        <v>12900.2898</v>
      </c>
    </row>
    <row r="390" spans="2:15" ht="12" customHeight="1">
      <c r="B390" s="36"/>
      <c r="C390" s="37" t="s">
        <v>35</v>
      </c>
      <c r="D390" s="21">
        <v>3863.7327</v>
      </c>
      <c r="E390" s="21">
        <v>190.1973</v>
      </c>
      <c r="F390" s="21">
        <v>289.6966</v>
      </c>
      <c r="G390" s="21">
        <v>0</v>
      </c>
      <c r="H390" s="21">
        <v>0</v>
      </c>
      <c r="I390" s="21">
        <v>0</v>
      </c>
      <c r="J390" s="21">
        <v>938.1993</v>
      </c>
      <c r="K390" s="21">
        <v>0</v>
      </c>
      <c r="L390" s="21">
        <v>0</v>
      </c>
      <c r="M390" s="21">
        <v>132.5028</v>
      </c>
      <c r="N390" s="21">
        <v>0</v>
      </c>
      <c r="O390" s="22">
        <f t="shared" si="152"/>
        <v>5414.3287</v>
      </c>
    </row>
    <row r="391" spans="2:15" ht="12" customHeight="1">
      <c r="B391" s="36" t="s">
        <v>68</v>
      </c>
      <c r="C391" s="37" t="s">
        <v>36</v>
      </c>
      <c r="D391" s="21">
        <v>9</v>
      </c>
      <c r="E391" s="21">
        <v>8</v>
      </c>
      <c r="F391" s="21">
        <v>36.8646</v>
      </c>
      <c r="G391" s="21">
        <v>6.4718</v>
      </c>
      <c r="H391" s="21">
        <v>9.7077</v>
      </c>
      <c r="I391" s="21">
        <v>0</v>
      </c>
      <c r="J391" s="21">
        <v>7</v>
      </c>
      <c r="K391" s="21">
        <v>0</v>
      </c>
      <c r="L391" s="21">
        <v>0</v>
      </c>
      <c r="M391" s="21">
        <v>8.2359</v>
      </c>
      <c r="N391" s="21">
        <v>0</v>
      </c>
      <c r="O391" s="22">
        <f t="shared" si="152"/>
        <v>85.28</v>
      </c>
    </row>
    <row r="392" spans="2:15" ht="12" customHeight="1">
      <c r="B392" s="38"/>
      <c r="C392" s="39" t="s">
        <v>69</v>
      </c>
      <c r="D392" s="23">
        <f aca="true" t="shared" si="153" ref="D392:O392">SUM(D386:D391)</f>
        <v>9970.880000000001</v>
      </c>
      <c r="E392" s="23">
        <f t="shared" si="153"/>
        <v>198.1973</v>
      </c>
      <c r="F392" s="23">
        <f t="shared" si="153"/>
        <v>590.468</v>
      </c>
      <c r="G392" s="23">
        <f t="shared" si="153"/>
        <v>9.6084</v>
      </c>
      <c r="H392" s="23">
        <f t="shared" si="153"/>
        <v>13.1144</v>
      </c>
      <c r="I392" s="23">
        <f t="shared" si="153"/>
        <v>0</v>
      </c>
      <c r="J392" s="23">
        <f t="shared" si="153"/>
        <v>7330.3041</v>
      </c>
      <c r="K392" s="23">
        <f t="shared" si="153"/>
        <v>1.5133</v>
      </c>
      <c r="L392" s="23">
        <f t="shared" si="153"/>
        <v>0</v>
      </c>
      <c r="M392" s="23">
        <f t="shared" si="153"/>
        <v>380.0621</v>
      </c>
      <c r="N392" s="23">
        <f t="shared" si="153"/>
        <v>0</v>
      </c>
      <c r="O392" s="24">
        <f t="shared" si="153"/>
        <v>18494.147599999997</v>
      </c>
    </row>
    <row r="393" spans="2:15" ht="12" customHeight="1">
      <c r="B393" s="36"/>
      <c r="C393" s="40" t="s">
        <v>37</v>
      </c>
      <c r="D393" s="21">
        <v>43416.4869</v>
      </c>
      <c r="E393" s="21">
        <v>27636.8179</v>
      </c>
      <c r="F393" s="21">
        <v>30890.3197</v>
      </c>
      <c r="G393" s="21">
        <v>42030.3249</v>
      </c>
      <c r="H393" s="21">
        <v>156463.4221</v>
      </c>
      <c r="I393" s="21">
        <v>4497.0013</v>
      </c>
      <c r="J393" s="21">
        <v>0</v>
      </c>
      <c r="K393" s="21">
        <v>2774.921</v>
      </c>
      <c r="L393" s="21">
        <v>1055.7372</v>
      </c>
      <c r="M393" s="21">
        <v>25918.4404</v>
      </c>
      <c r="N393" s="21">
        <v>108.0603</v>
      </c>
      <c r="O393" s="22">
        <f aca="true" t="shared" si="154" ref="O393:O416">SUM(D393:N393)</f>
        <v>334791.5317</v>
      </c>
    </row>
    <row r="394" spans="2:15" ht="12" customHeight="1">
      <c r="B394" s="36"/>
      <c r="C394" s="40" t="s">
        <v>97</v>
      </c>
      <c r="D394" s="21">
        <v>11798.6361</v>
      </c>
      <c r="E394" s="21">
        <v>10665.4495</v>
      </c>
      <c r="F394" s="21">
        <v>10868.2762</v>
      </c>
      <c r="G394" s="21">
        <v>14774.2197</v>
      </c>
      <c r="H394" s="21">
        <v>10074.59</v>
      </c>
      <c r="I394" s="21">
        <v>0</v>
      </c>
      <c r="J394" s="21">
        <v>20.0421</v>
      </c>
      <c r="K394" s="21">
        <v>68.2558</v>
      </c>
      <c r="L394" s="21">
        <v>73.8172</v>
      </c>
      <c r="M394" s="21">
        <v>12629.179</v>
      </c>
      <c r="N394" s="21">
        <v>111.1205</v>
      </c>
      <c r="O394" s="22">
        <f t="shared" si="154"/>
        <v>71083.5861</v>
      </c>
    </row>
    <row r="395" spans="2:15" ht="12" customHeight="1">
      <c r="B395" s="36"/>
      <c r="C395" s="40" t="s">
        <v>57</v>
      </c>
      <c r="D395" s="21">
        <v>4834.7646</v>
      </c>
      <c r="E395" s="21">
        <v>1728.8305</v>
      </c>
      <c r="F395" s="21">
        <v>255.8047</v>
      </c>
      <c r="G395" s="21">
        <v>5322.5441</v>
      </c>
      <c r="H395" s="21">
        <v>168.8036</v>
      </c>
      <c r="I395" s="21">
        <v>0</v>
      </c>
      <c r="J395" s="21">
        <v>11.1637</v>
      </c>
      <c r="K395" s="21">
        <v>2.0199</v>
      </c>
      <c r="L395" s="21">
        <v>82.6632</v>
      </c>
      <c r="M395" s="21">
        <v>161.78</v>
      </c>
      <c r="N395" s="21">
        <v>105.9193</v>
      </c>
      <c r="O395" s="22">
        <f t="shared" si="154"/>
        <v>12674.293599999999</v>
      </c>
    </row>
    <row r="396" spans="2:15" ht="12" customHeight="1">
      <c r="B396" s="36"/>
      <c r="C396" s="40" t="s">
        <v>38</v>
      </c>
      <c r="D396" s="21">
        <v>10744.7512</v>
      </c>
      <c r="E396" s="21">
        <v>1848.3713</v>
      </c>
      <c r="F396" s="21">
        <v>3025.8445</v>
      </c>
      <c r="G396" s="21">
        <v>1583.464</v>
      </c>
      <c r="H396" s="21">
        <v>184.7475</v>
      </c>
      <c r="I396" s="21">
        <v>20.2032</v>
      </c>
      <c r="J396" s="21">
        <v>16834.0661</v>
      </c>
      <c r="K396" s="21">
        <v>0</v>
      </c>
      <c r="L396" s="21">
        <v>16.4154</v>
      </c>
      <c r="M396" s="21">
        <v>892.7315</v>
      </c>
      <c r="N396" s="21">
        <v>28.1436</v>
      </c>
      <c r="O396" s="22">
        <f t="shared" si="154"/>
        <v>35178.738300000005</v>
      </c>
    </row>
    <row r="397" spans="2:15" ht="12" customHeight="1">
      <c r="B397" s="36"/>
      <c r="C397" s="40" t="s">
        <v>39</v>
      </c>
      <c r="D397" s="21">
        <v>1753.169</v>
      </c>
      <c r="E397" s="21">
        <v>1388.1692</v>
      </c>
      <c r="F397" s="21">
        <v>1927.8267</v>
      </c>
      <c r="G397" s="21">
        <v>1135.1236</v>
      </c>
      <c r="H397" s="21">
        <v>4633.7149</v>
      </c>
      <c r="I397" s="21">
        <v>0</v>
      </c>
      <c r="J397" s="21">
        <v>3926.7446</v>
      </c>
      <c r="K397" s="21">
        <v>0</v>
      </c>
      <c r="L397" s="21">
        <v>25.4614</v>
      </c>
      <c r="M397" s="21">
        <v>3449.1341</v>
      </c>
      <c r="N397" s="21">
        <v>270.5766</v>
      </c>
      <c r="O397" s="22">
        <f t="shared" si="154"/>
        <v>18509.9201</v>
      </c>
    </row>
    <row r="398" spans="2:15" ht="12" customHeight="1">
      <c r="B398" s="36" t="s">
        <v>70</v>
      </c>
      <c r="C398" s="40" t="s">
        <v>71</v>
      </c>
      <c r="D398" s="21">
        <v>88997.0659</v>
      </c>
      <c r="E398" s="21">
        <v>9207.9011</v>
      </c>
      <c r="F398" s="21">
        <v>6037.0122</v>
      </c>
      <c r="G398" s="21">
        <v>5832.9417</v>
      </c>
      <c r="H398" s="21">
        <v>465.8577</v>
      </c>
      <c r="I398" s="21">
        <v>62.503</v>
      </c>
      <c r="J398" s="21">
        <v>1007.3817</v>
      </c>
      <c r="K398" s="21">
        <v>1088.7464</v>
      </c>
      <c r="L398" s="21">
        <v>51.674</v>
      </c>
      <c r="M398" s="21">
        <v>3180.146</v>
      </c>
      <c r="N398" s="21">
        <v>190.5426</v>
      </c>
      <c r="O398" s="22">
        <f t="shared" si="154"/>
        <v>116121.77229999998</v>
      </c>
    </row>
    <row r="399" spans="2:15" ht="12" customHeight="1">
      <c r="B399" s="36"/>
      <c r="C399" s="40" t="s">
        <v>72</v>
      </c>
      <c r="D399" s="21">
        <v>15955.6829</v>
      </c>
      <c r="E399" s="21">
        <v>3392.4802</v>
      </c>
      <c r="F399" s="21">
        <v>2764.7526</v>
      </c>
      <c r="G399" s="21">
        <v>1075.6333</v>
      </c>
      <c r="H399" s="21">
        <v>17768.3027</v>
      </c>
      <c r="I399" s="21">
        <v>6.5559</v>
      </c>
      <c r="J399" s="21">
        <v>0</v>
      </c>
      <c r="K399" s="21">
        <v>0</v>
      </c>
      <c r="L399" s="21">
        <v>30.5426</v>
      </c>
      <c r="M399" s="21">
        <v>6852.2338</v>
      </c>
      <c r="N399" s="21">
        <v>2029.2937</v>
      </c>
      <c r="O399" s="22">
        <f t="shared" si="154"/>
        <v>49875.4777</v>
      </c>
    </row>
    <row r="400" spans="1:15" ht="12" customHeight="1">
      <c r="A400" s="18"/>
      <c r="B400" s="36"/>
      <c r="C400" s="40" t="s">
        <v>58</v>
      </c>
      <c r="D400" s="21">
        <v>58481.923</v>
      </c>
      <c r="E400" s="21">
        <v>12384.3793</v>
      </c>
      <c r="F400" s="21">
        <v>6097.3119</v>
      </c>
      <c r="G400" s="21">
        <v>6540.9909</v>
      </c>
      <c r="H400" s="21">
        <v>1502.9335</v>
      </c>
      <c r="I400" s="21">
        <v>3.92</v>
      </c>
      <c r="J400" s="21">
        <v>496.1497</v>
      </c>
      <c r="K400" s="21">
        <v>229.3716</v>
      </c>
      <c r="L400" s="21">
        <v>1.3714</v>
      </c>
      <c r="M400" s="21">
        <v>13932.7747</v>
      </c>
      <c r="N400" s="21">
        <v>1695.8894</v>
      </c>
      <c r="O400" s="22">
        <f t="shared" si="154"/>
        <v>101367.0154</v>
      </c>
    </row>
    <row r="401" spans="2:15" ht="12" customHeight="1">
      <c r="B401" s="36"/>
      <c r="C401" s="40" t="s">
        <v>98</v>
      </c>
      <c r="D401" s="21">
        <v>3889.8577</v>
      </c>
      <c r="E401" s="21">
        <v>663.4684</v>
      </c>
      <c r="F401" s="21">
        <v>3627.1579</v>
      </c>
      <c r="G401" s="21">
        <v>977.636</v>
      </c>
      <c r="H401" s="21">
        <v>1891.5651</v>
      </c>
      <c r="I401" s="21">
        <v>37.5</v>
      </c>
      <c r="J401" s="21">
        <v>8947.7023</v>
      </c>
      <c r="K401" s="21">
        <v>0</v>
      </c>
      <c r="L401" s="21">
        <v>0</v>
      </c>
      <c r="M401" s="21">
        <v>6090.1883</v>
      </c>
      <c r="N401" s="21">
        <v>23.558</v>
      </c>
      <c r="O401" s="22">
        <f t="shared" si="154"/>
        <v>26148.633700000002</v>
      </c>
    </row>
    <row r="402" spans="2:15" ht="12" customHeight="1">
      <c r="B402" s="36"/>
      <c r="C402" s="40" t="s">
        <v>40</v>
      </c>
      <c r="D402" s="21">
        <v>51562.7952</v>
      </c>
      <c r="E402" s="21">
        <v>6552.5205</v>
      </c>
      <c r="F402" s="21">
        <v>3335.7473</v>
      </c>
      <c r="G402" s="21">
        <v>10211.3794</v>
      </c>
      <c r="H402" s="21">
        <v>1044.0389</v>
      </c>
      <c r="I402" s="21">
        <v>82.5546</v>
      </c>
      <c r="J402" s="21">
        <v>1901.713</v>
      </c>
      <c r="K402" s="21">
        <v>60.7465</v>
      </c>
      <c r="L402" s="21">
        <v>0</v>
      </c>
      <c r="M402" s="21">
        <v>4954.1026</v>
      </c>
      <c r="N402" s="21">
        <v>1033.9145</v>
      </c>
      <c r="O402" s="22">
        <f t="shared" si="154"/>
        <v>80739.5125</v>
      </c>
    </row>
    <row r="403" spans="2:15" ht="12" customHeight="1">
      <c r="B403" s="36"/>
      <c r="C403" s="40" t="s">
        <v>41</v>
      </c>
      <c r="D403" s="21">
        <v>5275.2597</v>
      </c>
      <c r="E403" s="21">
        <v>52656.7333</v>
      </c>
      <c r="F403" s="21">
        <v>10411.8931</v>
      </c>
      <c r="G403" s="21">
        <v>26.1901</v>
      </c>
      <c r="H403" s="21">
        <v>42.515</v>
      </c>
      <c r="I403" s="21">
        <v>0</v>
      </c>
      <c r="J403" s="21">
        <v>44.81</v>
      </c>
      <c r="K403" s="21">
        <v>12.1039</v>
      </c>
      <c r="L403" s="21">
        <v>0</v>
      </c>
      <c r="M403" s="21">
        <v>426.5041</v>
      </c>
      <c r="N403" s="21">
        <v>476.6592</v>
      </c>
      <c r="O403" s="22">
        <f t="shared" si="154"/>
        <v>69372.66840000001</v>
      </c>
    </row>
    <row r="404" spans="2:15" ht="12" customHeight="1">
      <c r="B404" s="36" t="s">
        <v>73</v>
      </c>
      <c r="C404" s="40" t="s">
        <v>95</v>
      </c>
      <c r="D404" s="21">
        <v>22.6168</v>
      </c>
      <c r="E404" s="21">
        <v>9.1794</v>
      </c>
      <c r="F404" s="21">
        <v>42.7948</v>
      </c>
      <c r="G404" s="21">
        <v>4.0575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1.0859</v>
      </c>
      <c r="N404" s="21">
        <v>0</v>
      </c>
      <c r="O404" s="22">
        <f t="shared" si="154"/>
        <v>79.73440000000001</v>
      </c>
    </row>
    <row r="405" spans="2:15" ht="12" customHeight="1">
      <c r="B405" s="36"/>
      <c r="C405" s="40" t="s">
        <v>42</v>
      </c>
      <c r="D405" s="21">
        <v>102485.0278</v>
      </c>
      <c r="E405" s="21">
        <v>6179.4704</v>
      </c>
      <c r="F405" s="21">
        <v>7212.7148</v>
      </c>
      <c r="G405" s="21">
        <v>3621.7665</v>
      </c>
      <c r="H405" s="21">
        <v>156.3037</v>
      </c>
      <c r="I405" s="21">
        <v>0</v>
      </c>
      <c r="J405" s="21">
        <v>86368.8857</v>
      </c>
      <c r="K405" s="21">
        <v>46.8567</v>
      </c>
      <c r="L405" s="21">
        <v>0</v>
      </c>
      <c r="M405" s="21">
        <v>4377.7784</v>
      </c>
      <c r="N405" s="21">
        <v>2316.0498</v>
      </c>
      <c r="O405" s="22">
        <f t="shared" si="154"/>
        <v>212764.8538</v>
      </c>
    </row>
    <row r="406" spans="2:15" ht="12" customHeight="1">
      <c r="B406" s="36"/>
      <c r="C406" s="40" t="s">
        <v>59</v>
      </c>
      <c r="D406" s="21">
        <v>50949.0037</v>
      </c>
      <c r="E406" s="21">
        <v>7288.1959</v>
      </c>
      <c r="F406" s="21">
        <v>1069.4112</v>
      </c>
      <c r="G406" s="21">
        <v>25623.195</v>
      </c>
      <c r="H406" s="21">
        <v>2.484</v>
      </c>
      <c r="I406" s="21">
        <v>0</v>
      </c>
      <c r="J406" s="21">
        <v>4516.1016</v>
      </c>
      <c r="K406" s="21">
        <v>7.1309</v>
      </c>
      <c r="L406" s="21">
        <v>0</v>
      </c>
      <c r="M406" s="21">
        <v>6883.7371</v>
      </c>
      <c r="N406" s="21">
        <v>295.9903</v>
      </c>
      <c r="O406" s="22">
        <f t="shared" si="154"/>
        <v>96635.2497</v>
      </c>
    </row>
    <row r="407" spans="2:15" ht="12" customHeight="1">
      <c r="B407" s="36"/>
      <c r="C407" s="40" t="s">
        <v>43</v>
      </c>
      <c r="D407" s="21">
        <v>14620.9731</v>
      </c>
      <c r="E407" s="21">
        <v>2808.8273</v>
      </c>
      <c r="F407" s="21">
        <v>837.6485</v>
      </c>
      <c r="G407" s="21">
        <v>154.7263</v>
      </c>
      <c r="H407" s="21">
        <v>17.8923</v>
      </c>
      <c r="I407" s="21">
        <v>0</v>
      </c>
      <c r="J407" s="21">
        <v>327.6989</v>
      </c>
      <c r="K407" s="21">
        <v>35.3759</v>
      </c>
      <c r="L407" s="21">
        <v>0</v>
      </c>
      <c r="M407" s="21">
        <v>217.7753</v>
      </c>
      <c r="N407" s="21">
        <v>676.4415</v>
      </c>
      <c r="O407" s="22">
        <f t="shared" si="154"/>
        <v>19697.359099999998</v>
      </c>
    </row>
    <row r="408" spans="2:15" ht="12" customHeight="1">
      <c r="B408" s="36"/>
      <c r="C408" s="40" t="s">
        <v>44</v>
      </c>
      <c r="D408" s="21">
        <v>43958.8624</v>
      </c>
      <c r="E408" s="21">
        <v>6385.3892</v>
      </c>
      <c r="F408" s="21">
        <v>1777.7518</v>
      </c>
      <c r="G408" s="21">
        <v>2881.5859</v>
      </c>
      <c r="H408" s="21">
        <v>3397.3879</v>
      </c>
      <c r="I408" s="21">
        <v>0</v>
      </c>
      <c r="J408" s="21">
        <v>20441.7071</v>
      </c>
      <c r="K408" s="21">
        <v>44.3507</v>
      </c>
      <c r="L408" s="21">
        <v>0</v>
      </c>
      <c r="M408" s="21">
        <v>1235.2082</v>
      </c>
      <c r="N408" s="21">
        <v>168.9962</v>
      </c>
      <c r="O408" s="22">
        <f t="shared" si="154"/>
        <v>80291.23939999998</v>
      </c>
    </row>
    <row r="409" spans="2:15" ht="12" customHeight="1">
      <c r="B409" s="36"/>
      <c r="C409" s="40" t="s">
        <v>74</v>
      </c>
      <c r="D409" s="21">
        <v>16151.412</v>
      </c>
      <c r="E409" s="21">
        <v>1705.1457</v>
      </c>
      <c r="F409" s="21">
        <v>1277.7335</v>
      </c>
      <c r="G409" s="21">
        <v>1503.5902</v>
      </c>
      <c r="H409" s="21">
        <v>2452.6006</v>
      </c>
      <c r="I409" s="21">
        <v>0</v>
      </c>
      <c r="J409" s="21">
        <v>1495.8365</v>
      </c>
      <c r="K409" s="21">
        <v>0</v>
      </c>
      <c r="L409" s="21">
        <v>0</v>
      </c>
      <c r="M409" s="21">
        <v>4013.3423</v>
      </c>
      <c r="N409" s="21">
        <v>954.4487</v>
      </c>
      <c r="O409" s="22">
        <f t="shared" si="154"/>
        <v>29554.109500000002</v>
      </c>
    </row>
    <row r="410" spans="1:15" ht="12" customHeight="1">
      <c r="A410" s="18"/>
      <c r="B410" s="36" t="s">
        <v>75</v>
      </c>
      <c r="C410" s="40" t="s">
        <v>76</v>
      </c>
      <c r="D410" s="21">
        <v>8833.0318</v>
      </c>
      <c r="E410" s="21">
        <v>768.848</v>
      </c>
      <c r="F410" s="21">
        <v>330.3819</v>
      </c>
      <c r="G410" s="21">
        <v>444.8259</v>
      </c>
      <c r="H410" s="21">
        <v>372.2325</v>
      </c>
      <c r="I410" s="21">
        <v>0</v>
      </c>
      <c r="J410" s="21">
        <v>208.1897</v>
      </c>
      <c r="K410" s="21">
        <v>28.3524</v>
      </c>
      <c r="L410" s="21">
        <v>0</v>
      </c>
      <c r="M410" s="21">
        <v>1112.3881</v>
      </c>
      <c r="N410" s="21">
        <v>2868.8746</v>
      </c>
      <c r="O410" s="22">
        <f t="shared" si="154"/>
        <v>14967.124900000003</v>
      </c>
    </row>
    <row r="411" spans="2:15" ht="12" customHeight="1">
      <c r="B411" s="36"/>
      <c r="C411" s="40" t="s">
        <v>77</v>
      </c>
      <c r="D411" s="21">
        <v>10197.6332</v>
      </c>
      <c r="E411" s="21">
        <v>1489.5596</v>
      </c>
      <c r="F411" s="21">
        <v>472.8627</v>
      </c>
      <c r="G411" s="21">
        <v>4490.4564</v>
      </c>
      <c r="H411" s="21">
        <v>90.7379</v>
      </c>
      <c r="I411" s="21">
        <v>0</v>
      </c>
      <c r="J411" s="21">
        <v>1630.1034</v>
      </c>
      <c r="K411" s="21">
        <v>18.321</v>
      </c>
      <c r="L411" s="21">
        <v>0</v>
      </c>
      <c r="M411" s="21">
        <v>5113.172</v>
      </c>
      <c r="N411" s="21">
        <v>339.0327</v>
      </c>
      <c r="O411" s="22">
        <f t="shared" si="154"/>
        <v>23841.8789</v>
      </c>
    </row>
    <row r="412" spans="2:15" ht="12" customHeight="1">
      <c r="B412" s="36"/>
      <c r="C412" s="40" t="s">
        <v>78</v>
      </c>
      <c r="D412" s="21">
        <v>8907.5751</v>
      </c>
      <c r="E412" s="21">
        <v>2304.1001</v>
      </c>
      <c r="F412" s="21">
        <v>271.994</v>
      </c>
      <c r="G412" s="21">
        <v>15.327</v>
      </c>
      <c r="H412" s="21">
        <v>0</v>
      </c>
      <c r="I412" s="21">
        <v>4.5566</v>
      </c>
      <c r="J412" s="21">
        <v>6.0972</v>
      </c>
      <c r="K412" s="21">
        <v>48.9786</v>
      </c>
      <c r="L412" s="21">
        <v>0</v>
      </c>
      <c r="M412" s="21">
        <v>450.7056</v>
      </c>
      <c r="N412" s="21">
        <v>3151.5768</v>
      </c>
      <c r="O412" s="22">
        <f t="shared" si="154"/>
        <v>15160.911</v>
      </c>
    </row>
    <row r="413" spans="2:15" ht="12" customHeight="1">
      <c r="B413" s="36"/>
      <c r="C413" s="40" t="s">
        <v>45</v>
      </c>
      <c r="D413" s="21">
        <v>17976.5585</v>
      </c>
      <c r="E413" s="21">
        <v>4897.6772</v>
      </c>
      <c r="F413" s="21">
        <v>1058.8718</v>
      </c>
      <c r="G413" s="21">
        <v>1260.2126</v>
      </c>
      <c r="H413" s="21">
        <v>487.7789</v>
      </c>
      <c r="I413" s="21">
        <v>0</v>
      </c>
      <c r="J413" s="21">
        <v>1870.9996</v>
      </c>
      <c r="K413" s="21">
        <v>27.9626</v>
      </c>
      <c r="L413" s="21">
        <v>186.5866</v>
      </c>
      <c r="M413" s="21">
        <v>3003.4582</v>
      </c>
      <c r="N413" s="21">
        <v>2160.0398</v>
      </c>
      <c r="O413" s="22">
        <f t="shared" si="154"/>
        <v>32930.1458</v>
      </c>
    </row>
    <row r="414" spans="2:15" ht="12" customHeight="1">
      <c r="B414" s="36"/>
      <c r="C414" s="40" t="s">
        <v>79</v>
      </c>
      <c r="D414" s="21">
        <v>2036.5514</v>
      </c>
      <c r="E414" s="21">
        <v>593.8906</v>
      </c>
      <c r="F414" s="21">
        <v>159.9469</v>
      </c>
      <c r="G414" s="21">
        <v>79.0559</v>
      </c>
      <c r="H414" s="21">
        <v>6.8748</v>
      </c>
      <c r="I414" s="21">
        <v>0</v>
      </c>
      <c r="J414" s="21">
        <v>0</v>
      </c>
      <c r="K414" s="21">
        <v>23.2455</v>
      </c>
      <c r="L414" s="21">
        <v>0</v>
      </c>
      <c r="M414" s="21">
        <v>1164.788</v>
      </c>
      <c r="N414" s="21">
        <v>261.5304</v>
      </c>
      <c r="O414" s="22">
        <f t="shared" si="154"/>
        <v>4325.8835</v>
      </c>
    </row>
    <row r="415" spans="2:15" ht="12" customHeight="1">
      <c r="B415" s="36"/>
      <c r="C415" s="40" t="s">
        <v>46</v>
      </c>
      <c r="D415" s="21">
        <v>59446.3574</v>
      </c>
      <c r="E415" s="21">
        <v>8089.6811</v>
      </c>
      <c r="F415" s="21">
        <v>427.9231</v>
      </c>
      <c r="G415" s="21">
        <v>481.2345</v>
      </c>
      <c r="H415" s="21">
        <v>111.079</v>
      </c>
      <c r="I415" s="21">
        <v>0</v>
      </c>
      <c r="J415" s="21">
        <v>15.1917</v>
      </c>
      <c r="K415" s="21">
        <v>271.4394</v>
      </c>
      <c r="L415" s="21">
        <v>0</v>
      </c>
      <c r="M415" s="21">
        <v>13248.7392</v>
      </c>
      <c r="N415" s="21">
        <v>1887.7131</v>
      </c>
      <c r="O415" s="22">
        <f t="shared" si="154"/>
        <v>83979.35849999999</v>
      </c>
    </row>
    <row r="416" spans="2:15" ht="12" customHeight="1">
      <c r="B416" s="36"/>
      <c r="C416" s="41" t="s">
        <v>60</v>
      </c>
      <c r="D416" s="21">
        <v>6207.2361</v>
      </c>
      <c r="E416" s="21">
        <v>758.495</v>
      </c>
      <c r="F416" s="21">
        <v>507.6727</v>
      </c>
      <c r="G416" s="21">
        <v>1632.9524</v>
      </c>
      <c r="H416" s="21">
        <v>31.413</v>
      </c>
      <c r="I416" s="21">
        <v>0</v>
      </c>
      <c r="J416" s="21">
        <v>2102.9574</v>
      </c>
      <c r="K416" s="21">
        <v>92.3026</v>
      </c>
      <c r="L416" s="21">
        <v>110.0131</v>
      </c>
      <c r="M416" s="21">
        <v>403.5126</v>
      </c>
      <c r="N416" s="21">
        <v>38.6998</v>
      </c>
      <c r="O416" s="22">
        <f t="shared" si="154"/>
        <v>11885.254700000001</v>
      </c>
    </row>
    <row r="417" spans="2:15" ht="12" customHeight="1">
      <c r="B417" s="38"/>
      <c r="C417" s="42" t="s">
        <v>69</v>
      </c>
      <c r="D417" s="23">
        <f aca="true" t="shared" si="155" ref="D417:O417">SUM(D393:D416)</f>
        <v>638503.2315</v>
      </c>
      <c r="E417" s="23">
        <f t="shared" si="155"/>
        <v>171403.58069999996</v>
      </c>
      <c r="F417" s="23">
        <f t="shared" si="155"/>
        <v>94689.65449999998</v>
      </c>
      <c r="G417" s="23">
        <f t="shared" si="155"/>
        <v>131703.43380000003</v>
      </c>
      <c r="H417" s="23">
        <f t="shared" si="155"/>
        <v>201367.27560000005</v>
      </c>
      <c r="I417" s="23">
        <f t="shared" si="155"/>
        <v>4714.7946</v>
      </c>
      <c r="J417" s="23">
        <f t="shared" si="155"/>
        <v>152173.542</v>
      </c>
      <c r="K417" s="23">
        <f t="shared" si="155"/>
        <v>4880.481400000001</v>
      </c>
      <c r="L417" s="23">
        <f t="shared" si="155"/>
        <v>1634.2821</v>
      </c>
      <c r="M417" s="23">
        <f t="shared" si="155"/>
        <v>119712.90539999999</v>
      </c>
      <c r="N417" s="23">
        <f t="shared" si="155"/>
        <v>21193.071399999997</v>
      </c>
      <c r="O417" s="24">
        <f t="shared" si="155"/>
        <v>1541976.253</v>
      </c>
    </row>
    <row r="418" spans="2:15" ht="12" customHeight="1">
      <c r="B418" s="34"/>
      <c r="C418" s="43" t="s">
        <v>47</v>
      </c>
      <c r="D418" s="21">
        <v>7.5408</v>
      </c>
      <c r="E418" s="21">
        <v>2.5136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2">
        <f aca="true" t="shared" si="156" ref="O418:O433">SUM(D418:N418)</f>
        <v>10.0544</v>
      </c>
    </row>
    <row r="419" spans="2:15" ht="12" customHeight="1">
      <c r="B419" s="36"/>
      <c r="C419" s="40" t="s">
        <v>48</v>
      </c>
      <c r="D419" s="21">
        <v>27.915</v>
      </c>
      <c r="E419" s="21">
        <v>0</v>
      </c>
      <c r="F419" s="21">
        <v>0</v>
      </c>
      <c r="G419" s="21">
        <v>9.305</v>
      </c>
      <c r="H419" s="21">
        <v>523.4055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2">
        <f t="shared" si="156"/>
        <v>560.6255</v>
      </c>
    </row>
    <row r="420" spans="2:15" ht="12" customHeight="1">
      <c r="B420" s="36"/>
      <c r="C420" s="40" t="s">
        <v>49</v>
      </c>
      <c r="D420" s="21">
        <v>0</v>
      </c>
      <c r="E420" s="21">
        <v>1379.1749</v>
      </c>
      <c r="F420" s="21">
        <v>5.8859</v>
      </c>
      <c r="G420" s="21">
        <v>0</v>
      </c>
      <c r="H420" s="21">
        <v>7319.6736</v>
      </c>
      <c r="I420" s="21">
        <v>0</v>
      </c>
      <c r="J420" s="21">
        <v>0</v>
      </c>
      <c r="K420" s="21">
        <v>0</v>
      </c>
      <c r="L420" s="21">
        <v>0</v>
      </c>
      <c r="M420" s="21">
        <v>24.0635</v>
      </c>
      <c r="N420" s="21">
        <v>0</v>
      </c>
      <c r="O420" s="22">
        <f t="shared" si="156"/>
        <v>8728.7979</v>
      </c>
    </row>
    <row r="421" spans="2:15" ht="12" customHeight="1">
      <c r="B421" s="36" t="s">
        <v>80</v>
      </c>
      <c r="C421" s="40" t="s">
        <v>81</v>
      </c>
      <c r="D421" s="21">
        <v>7923.4936</v>
      </c>
      <c r="E421" s="21">
        <v>9436.6593</v>
      </c>
      <c r="F421" s="21">
        <v>9487.9477</v>
      </c>
      <c r="G421" s="21">
        <v>11342.0357</v>
      </c>
      <c r="H421" s="21">
        <v>93208.909</v>
      </c>
      <c r="I421" s="21">
        <v>11284.0668</v>
      </c>
      <c r="J421" s="21">
        <v>0</v>
      </c>
      <c r="K421" s="21">
        <v>0</v>
      </c>
      <c r="L421" s="21">
        <v>2</v>
      </c>
      <c r="M421" s="21">
        <v>19316.5736</v>
      </c>
      <c r="N421" s="21">
        <v>46.1451</v>
      </c>
      <c r="O421" s="22">
        <f t="shared" si="156"/>
        <v>162047.8308</v>
      </c>
    </row>
    <row r="422" spans="2:15" ht="12" customHeight="1">
      <c r="B422" s="36"/>
      <c r="C422" s="40" t="s">
        <v>50</v>
      </c>
      <c r="D422" s="21">
        <v>7279.1187</v>
      </c>
      <c r="E422" s="21">
        <v>11295.0557</v>
      </c>
      <c r="F422" s="21">
        <v>10595.3295</v>
      </c>
      <c r="G422" s="21">
        <v>18914.9282</v>
      </c>
      <c r="H422" s="21">
        <v>225475.847</v>
      </c>
      <c r="I422" s="21">
        <v>26.9914</v>
      </c>
      <c r="J422" s="21">
        <v>0</v>
      </c>
      <c r="K422" s="21">
        <v>0</v>
      </c>
      <c r="L422" s="21">
        <v>21.0696</v>
      </c>
      <c r="M422" s="21">
        <v>14058.9677</v>
      </c>
      <c r="N422" s="21">
        <v>0</v>
      </c>
      <c r="O422" s="22">
        <f t="shared" si="156"/>
        <v>287667.30779999995</v>
      </c>
    </row>
    <row r="423" spans="1:15" ht="12" customHeight="1">
      <c r="A423" s="18"/>
      <c r="B423" s="36"/>
      <c r="C423" s="40" t="s">
        <v>51</v>
      </c>
      <c r="D423" s="21">
        <v>22491.7995</v>
      </c>
      <c r="E423" s="21">
        <v>20460.9654</v>
      </c>
      <c r="F423" s="21">
        <v>17524.1403</v>
      </c>
      <c r="G423" s="21">
        <v>58038.0793</v>
      </c>
      <c r="H423" s="21">
        <v>20362.7445</v>
      </c>
      <c r="I423" s="21">
        <v>0</v>
      </c>
      <c r="J423" s="21">
        <v>112142.1673</v>
      </c>
      <c r="K423" s="21">
        <v>0</v>
      </c>
      <c r="L423" s="21">
        <v>0</v>
      </c>
      <c r="M423" s="21">
        <v>3448.0597</v>
      </c>
      <c r="N423" s="21">
        <v>0</v>
      </c>
      <c r="O423" s="22">
        <f t="shared" si="156"/>
        <v>254467.956</v>
      </c>
    </row>
    <row r="424" spans="2:15" ht="12" customHeight="1">
      <c r="B424" s="36"/>
      <c r="C424" s="40" t="s">
        <v>52</v>
      </c>
      <c r="D424" s="21">
        <v>13422.769</v>
      </c>
      <c r="E424" s="21">
        <v>31.7584</v>
      </c>
      <c r="F424" s="21">
        <v>3734.2544</v>
      </c>
      <c r="G424" s="21">
        <v>5.6732</v>
      </c>
      <c r="H424" s="21">
        <v>3752.0701</v>
      </c>
      <c r="I424" s="21">
        <v>0</v>
      </c>
      <c r="J424" s="21">
        <v>637.2272</v>
      </c>
      <c r="K424" s="21">
        <v>3.1726</v>
      </c>
      <c r="L424" s="21">
        <v>0</v>
      </c>
      <c r="M424" s="21">
        <v>8828.5903</v>
      </c>
      <c r="N424" s="21">
        <v>0</v>
      </c>
      <c r="O424" s="22">
        <f t="shared" si="156"/>
        <v>30415.515200000005</v>
      </c>
    </row>
    <row r="425" spans="2:15" ht="12" customHeight="1">
      <c r="B425" s="36"/>
      <c r="C425" s="40" t="s">
        <v>53</v>
      </c>
      <c r="D425" s="21">
        <v>41165.9745</v>
      </c>
      <c r="E425" s="21">
        <v>2178.1663</v>
      </c>
      <c r="F425" s="21">
        <v>27608.0058</v>
      </c>
      <c r="G425" s="21">
        <v>459.4193</v>
      </c>
      <c r="H425" s="21">
        <v>416.6428</v>
      </c>
      <c r="I425" s="21">
        <v>0</v>
      </c>
      <c r="J425" s="21">
        <v>933.5514</v>
      </c>
      <c r="K425" s="21">
        <v>0</v>
      </c>
      <c r="L425" s="21">
        <v>1.8699</v>
      </c>
      <c r="M425" s="21">
        <v>6444.8335</v>
      </c>
      <c r="N425" s="21">
        <v>0</v>
      </c>
      <c r="O425" s="22">
        <f t="shared" si="156"/>
        <v>79208.46349999998</v>
      </c>
    </row>
    <row r="426" spans="2:15" ht="12" customHeight="1">
      <c r="B426" s="36" t="s">
        <v>82</v>
      </c>
      <c r="C426" s="40" t="s">
        <v>54</v>
      </c>
      <c r="D426" s="21">
        <v>4838.0014</v>
      </c>
      <c r="E426" s="21">
        <v>4263.0602</v>
      </c>
      <c r="F426" s="21">
        <v>24.2254</v>
      </c>
      <c r="G426" s="21">
        <v>6569.6262</v>
      </c>
      <c r="H426" s="21">
        <v>0</v>
      </c>
      <c r="I426" s="21">
        <v>0</v>
      </c>
      <c r="J426" s="21">
        <v>966.3091</v>
      </c>
      <c r="K426" s="21">
        <v>350.3511</v>
      </c>
      <c r="L426" s="21">
        <v>0</v>
      </c>
      <c r="M426" s="21">
        <v>3606.6912</v>
      </c>
      <c r="N426" s="21">
        <v>293.3439</v>
      </c>
      <c r="O426" s="22">
        <f t="shared" si="156"/>
        <v>20911.6085</v>
      </c>
    </row>
    <row r="427" spans="2:15" ht="12" customHeight="1">
      <c r="B427" s="36"/>
      <c r="C427" s="40" t="s">
        <v>61</v>
      </c>
      <c r="D427" s="21">
        <v>14371.544</v>
      </c>
      <c r="E427" s="21">
        <v>190.0735</v>
      </c>
      <c r="F427" s="21">
        <v>43574.621</v>
      </c>
      <c r="G427" s="21">
        <v>5167.1846</v>
      </c>
      <c r="H427" s="21">
        <v>3884.4053</v>
      </c>
      <c r="I427" s="21">
        <v>0</v>
      </c>
      <c r="J427" s="21">
        <v>965.8999</v>
      </c>
      <c r="K427" s="21">
        <v>0</v>
      </c>
      <c r="L427" s="21">
        <v>0</v>
      </c>
      <c r="M427" s="21">
        <v>944.5095</v>
      </c>
      <c r="N427" s="21">
        <v>2139.6522</v>
      </c>
      <c r="O427" s="22">
        <f t="shared" si="156"/>
        <v>71237.89</v>
      </c>
    </row>
    <row r="428" spans="2:15" ht="12" customHeight="1">
      <c r="B428" s="36"/>
      <c r="C428" s="40" t="s">
        <v>62</v>
      </c>
      <c r="D428" s="21">
        <v>7419.0058</v>
      </c>
      <c r="E428" s="21">
        <v>2832.9598</v>
      </c>
      <c r="F428" s="21">
        <v>5872.0113</v>
      </c>
      <c r="G428" s="21">
        <v>2709.0705</v>
      </c>
      <c r="H428" s="21">
        <v>37410.7106</v>
      </c>
      <c r="I428" s="21">
        <v>516.897</v>
      </c>
      <c r="J428" s="21">
        <v>0</v>
      </c>
      <c r="K428" s="21">
        <v>0</v>
      </c>
      <c r="L428" s="21">
        <v>0</v>
      </c>
      <c r="M428" s="21">
        <v>11508.6771</v>
      </c>
      <c r="N428" s="21">
        <v>21.7269</v>
      </c>
      <c r="O428" s="22">
        <f t="shared" si="156"/>
        <v>68291.059</v>
      </c>
    </row>
    <row r="429" spans="2:15" ht="12" customHeight="1">
      <c r="B429" s="36"/>
      <c r="C429" s="40" t="s">
        <v>63</v>
      </c>
      <c r="D429" s="21">
        <v>3803.6092</v>
      </c>
      <c r="E429" s="21">
        <v>135.3293</v>
      </c>
      <c r="F429" s="21">
        <v>1952.2112</v>
      </c>
      <c r="G429" s="21">
        <v>9297.1073</v>
      </c>
      <c r="H429" s="21">
        <v>3048.251</v>
      </c>
      <c r="I429" s="21">
        <v>0</v>
      </c>
      <c r="J429" s="21">
        <v>813.6162</v>
      </c>
      <c r="K429" s="21">
        <v>0</v>
      </c>
      <c r="L429" s="21">
        <v>0</v>
      </c>
      <c r="M429" s="21">
        <v>5635.0064</v>
      </c>
      <c r="N429" s="21">
        <v>56.305</v>
      </c>
      <c r="O429" s="22">
        <f t="shared" si="156"/>
        <v>24741.435600000004</v>
      </c>
    </row>
    <row r="430" spans="2:15" ht="12" customHeight="1">
      <c r="B430" s="36"/>
      <c r="C430" s="40" t="s">
        <v>64</v>
      </c>
      <c r="D430" s="21">
        <v>245.5674</v>
      </c>
      <c r="E430" s="21">
        <v>163.9835</v>
      </c>
      <c r="F430" s="21">
        <v>115.6994</v>
      </c>
      <c r="G430" s="21">
        <v>1320.8286</v>
      </c>
      <c r="H430" s="21">
        <v>103.4144</v>
      </c>
      <c r="I430" s="21">
        <v>0</v>
      </c>
      <c r="J430" s="21">
        <v>5.5733</v>
      </c>
      <c r="K430" s="21">
        <v>0</v>
      </c>
      <c r="L430" s="21">
        <v>0</v>
      </c>
      <c r="M430" s="21">
        <v>4001.5716</v>
      </c>
      <c r="N430" s="21">
        <v>0</v>
      </c>
      <c r="O430" s="22">
        <f t="shared" si="156"/>
        <v>5956.6382</v>
      </c>
    </row>
    <row r="431" spans="2:15" ht="12" customHeight="1">
      <c r="B431" s="36" t="s">
        <v>83</v>
      </c>
      <c r="C431" s="40" t="s">
        <v>55</v>
      </c>
      <c r="D431" s="21">
        <v>1409.6009</v>
      </c>
      <c r="E431" s="21">
        <v>665.6694</v>
      </c>
      <c r="F431" s="21">
        <v>516.4533</v>
      </c>
      <c r="G431" s="21">
        <v>5215.4709</v>
      </c>
      <c r="H431" s="21">
        <v>9843.1935</v>
      </c>
      <c r="I431" s="21">
        <v>0</v>
      </c>
      <c r="J431" s="21">
        <v>423.0842</v>
      </c>
      <c r="K431" s="21">
        <v>0</v>
      </c>
      <c r="L431" s="21">
        <v>77.2748</v>
      </c>
      <c r="M431" s="21">
        <v>5851.7468</v>
      </c>
      <c r="N431" s="21">
        <v>0</v>
      </c>
      <c r="O431" s="22">
        <f t="shared" si="156"/>
        <v>24002.4938</v>
      </c>
    </row>
    <row r="432" spans="2:15" ht="12" customHeight="1">
      <c r="B432" s="36"/>
      <c r="C432" s="40" t="s">
        <v>96</v>
      </c>
      <c r="D432" s="21">
        <v>501.2948</v>
      </c>
      <c r="E432" s="21">
        <v>646.629</v>
      </c>
      <c r="F432" s="21">
        <v>2798.2394</v>
      </c>
      <c r="G432" s="21">
        <v>782.2626</v>
      </c>
      <c r="H432" s="21">
        <v>2397.3965</v>
      </c>
      <c r="I432" s="21">
        <v>0</v>
      </c>
      <c r="J432" s="21">
        <v>0</v>
      </c>
      <c r="K432" s="21">
        <v>0</v>
      </c>
      <c r="L432" s="21">
        <v>3047.033</v>
      </c>
      <c r="M432" s="21">
        <v>46270.3081</v>
      </c>
      <c r="N432" s="21">
        <v>1.9107</v>
      </c>
      <c r="O432" s="22">
        <f t="shared" si="156"/>
        <v>56445.074100000005</v>
      </c>
    </row>
    <row r="433" spans="2:15" ht="12" customHeight="1">
      <c r="B433" s="36"/>
      <c r="C433" s="41" t="s">
        <v>56</v>
      </c>
      <c r="D433" s="25">
        <v>18337.7495</v>
      </c>
      <c r="E433" s="25">
        <v>7717.548</v>
      </c>
      <c r="F433" s="25">
        <v>4371.7022</v>
      </c>
      <c r="G433" s="25">
        <v>6251.8456</v>
      </c>
      <c r="H433" s="25">
        <v>10025.8484</v>
      </c>
      <c r="I433" s="25">
        <v>176.2517</v>
      </c>
      <c r="J433" s="25">
        <v>586.1736</v>
      </c>
      <c r="K433" s="25">
        <v>0</v>
      </c>
      <c r="L433" s="25">
        <v>0</v>
      </c>
      <c r="M433" s="25">
        <v>11754.5716</v>
      </c>
      <c r="N433" s="25">
        <v>21.2978</v>
      </c>
      <c r="O433" s="26">
        <f t="shared" si="156"/>
        <v>59242.9884</v>
      </c>
    </row>
    <row r="434" spans="2:15" ht="12" customHeight="1">
      <c r="B434" s="38"/>
      <c r="C434" s="44" t="s">
        <v>69</v>
      </c>
      <c r="D434" s="25">
        <f aca="true" t="shared" si="157" ref="D434:O434">SUM(D418:D433)</f>
        <v>143244.9841</v>
      </c>
      <c r="E434" s="25">
        <f t="shared" si="157"/>
        <v>61399.546299999995</v>
      </c>
      <c r="F434" s="25">
        <f t="shared" si="157"/>
        <v>128180.72679999999</v>
      </c>
      <c r="G434" s="25">
        <f t="shared" si="157"/>
        <v>126082.83699999998</v>
      </c>
      <c r="H434" s="25">
        <f t="shared" si="157"/>
        <v>417772.5122</v>
      </c>
      <c r="I434" s="25">
        <f t="shared" si="157"/>
        <v>12004.206900000003</v>
      </c>
      <c r="J434" s="25">
        <f t="shared" si="157"/>
        <v>117473.6022</v>
      </c>
      <c r="K434" s="25">
        <f t="shared" si="157"/>
        <v>353.52369999999996</v>
      </c>
      <c r="L434" s="25">
        <f t="shared" si="157"/>
        <v>3149.2473</v>
      </c>
      <c r="M434" s="25">
        <f t="shared" si="157"/>
        <v>141694.17059999998</v>
      </c>
      <c r="N434" s="25">
        <f t="shared" si="157"/>
        <v>2580.3815999999997</v>
      </c>
      <c r="O434" s="26">
        <f t="shared" si="157"/>
        <v>1153935.7386999999</v>
      </c>
    </row>
    <row r="435" spans="2:15" ht="12" customHeight="1">
      <c r="B435" s="36"/>
      <c r="C435" s="37" t="s">
        <v>84</v>
      </c>
      <c r="D435" s="19">
        <v>52646.69</v>
      </c>
      <c r="E435" s="19">
        <v>30268.4296</v>
      </c>
      <c r="F435" s="19">
        <v>24681.9856</v>
      </c>
      <c r="G435" s="19">
        <v>27483.3287</v>
      </c>
      <c r="H435" s="19">
        <v>30429.8</v>
      </c>
      <c r="I435" s="19">
        <v>403.4845</v>
      </c>
      <c r="J435" s="19">
        <v>5883.8321</v>
      </c>
      <c r="K435" s="19">
        <v>73.4542</v>
      </c>
      <c r="L435" s="19">
        <v>554.7139</v>
      </c>
      <c r="M435" s="19">
        <v>11499.7739</v>
      </c>
      <c r="N435" s="19">
        <v>2765.3724</v>
      </c>
      <c r="O435" s="20">
        <f aca="true" t="shared" si="158" ref="O435:O441">SUM(D435:N435)</f>
        <v>186690.8649</v>
      </c>
    </row>
    <row r="436" spans="1:15" ht="12" customHeight="1">
      <c r="A436" s="18"/>
      <c r="B436" s="36" t="s">
        <v>85</v>
      </c>
      <c r="C436" s="37" t="s">
        <v>86</v>
      </c>
      <c r="D436" s="21">
        <v>2497.3706</v>
      </c>
      <c r="E436" s="21">
        <v>171.2689</v>
      </c>
      <c r="F436" s="21">
        <v>825.398</v>
      </c>
      <c r="G436" s="21">
        <v>20.042</v>
      </c>
      <c r="H436" s="21">
        <v>3079.1259</v>
      </c>
      <c r="I436" s="21">
        <v>0</v>
      </c>
      <c r="J436" s="21">
        <v>36.065</v>
      </c>
      <c r="K436" s="21">
        <v>0</v>
      </c>
      <c r="L436" s="21">
        <v>0</v>
      </c>
      <c r="M436" s="21">
        <v>925.7767</v>
      </c>
      <c r="N436" s="21">
        <v>31.1855</v>
      </c>
      <c r="O436" s="22">
        <f t="shared" si="158"/>
        <v>7586.2326</v>
      </c>
    </row>
    <row r="437" spans="2:15" ht="12" customHeight="1">
      <c r="B437" s="36"/>
      <c r="C437" s="37" t="s">
        <v>87</v>
      </c>
      <c r="D437" s="21">
        <v>2677.9044</v>
      </c>
      <c r="E437" s="21">
        <v>220.5581</v>
      </c>
      <c r="F437" s="21">
        <v>127.2951</v>
      </c>
      <c r="G437" s="21">
        <v>32.8364</v>
      </c>
      <c r="H437" s="21">
        <v>8.1824</v>
      </c>
      <c r="I437" s="21">
        <v>0</v>
      </c>
      <c r="J437" s="21">
        <v>0</v>
      </c>
      <c r="K437" s="21">
        <v>0</v>
      </c>
      <c r="L437" s="21">
        <v>0</v>
      </c>
      <c r="M437" s="21">
        <v>26.8661</v>
      </c>
      <c r="N437" s="21">
        <v>1.0278</v>
      </c>
      <c r="O437" s="22">
        <f t="shared" si="158"/>
        <v>3094.6703</v>
      </c>
    </row>
    <row r="438" spans="2:15" ht="12" customHeight="1">
      <c r="B438" s="36" t="s">
        <v>88</v>
      </c>
      <c r="C438" s="37" t="s">
        <v>89</v>
      </c>
      <c r="D438" s="21">
        <v>4152.222</v>
      </c>
      <c r="E438" s="21">
        <v>359.2549</v>
      </c>
      <c r="F438" s="21">
        <v>165.8921</v>
      </c>
      <c r="G438" s="21">
        <v>75.2874</v>
      </c>
      <c r="H438" s="21">
        <v>142.4101</v>
      </c>
      <c r="I438" s="21">
        <v>0</v>
      </c>
      <c r="J438" s="21">
        <v>49.3466</v>
      </c>
      <c r="K438" s="21">
        <v>2.3914</v>
      </c>
      <c r="L438" s="21">
        <v>4.7828</v>
      </c>
      <c r="M438" s="21">
        <v>39.2049</v>
      </c>
      <c r="N438" s="21">
        <v>76.1385</v>
      </c>
      <c r="O438" s="22">
        <f t="shared" si="158"/>
        <v>5066.9307</v>
      </c>
    </row>
    <row r="439" spans="2:15" ht="12" customHeight="1">
      <c r="B439" s="36"/>
      <c r="C439" s="37" t="s">
        <v>90</v>
      </c>
      <c r="D439" s="21">
        <v>1938.4171</v>
      </c>
      <c r="E439" s="21">
        <v>18.6052</v>
      </c>
      <c r="F439" s="21">
        <v>173.6838</v>
      </c>
      <c r="G439" s="21">
        <v>3.4427</v>
      </c>
      <c r="H439" s="21">
        <v>542.1837</v>
      </c>
      <c r="I439" s="21">
        <v>0</v>
      </c>
      <c r="J439" s="21">
        <v>0</v>
      </c>
      <c r="K439" s="21">
        <v>0</v>
      </c>
      <c r="L439" s="21">
        <v>0</v>
      </c>
      <c r="M439" s="21">
        <v>244.241</v>
      </c>
      <c r="N439" s="21">
        <v>3.6876</v>
      </c>
      <c r="O439" s="22">
        <f t="shared" si="158"/>
        <v>2924.2611</v>
      </c>
    </row>
    <row r="440" spans="2:15" ht="12" customHeight="1">
      <c r="B440" s="36" t="s">
        <v>75</v>
      </c>
      <c r="C440" s="37" t="s">
        <v>91</v>
      </c>
      <c r="D440" s="21">
        <v>16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2">
        <f t="shared" si="158"/>
        <v>16</v>
      </c>
    </row>
    <row r="441" spans="2:15" ht="12" customHeight="1">
      <c r="B441" s="36"/>
      <c r="C441" s="45" t="s">
        <v>92</v>
      </c>
      <c r="D441" s="25">
        <v>21405.0356</v>
      </c>
      <c r="E441" s="25">
        <v>4924.4886</v>
      </c>
      <c r="F441" s="25">
        <v>3491.2929</v>
      </c>
      <c r="G441" s="25">
        <v>27595.2008</v>
      </c>
      <c r="H441" s="25">
        <v>41638.3278</v>
      </c>
      <c r="I441" s="25">
        <v>1036.4716</v>
      </c>
      <c r="J441" s="25">
        <v>368.5499</v>
      </c>
      <c r="K441" s="25">
        <v>0</v>
      </c>
      <c r="L441" s="25">
        <v>91.3722</v>
      </c>
      <c r="M441" s="25">
        <v>3348.8502</v>
      </c>
      <c r="N441" s="25">
        <v>86.8617</v>
      </c>
      <c r="O441" s="26">
        <f t="shared" si="158"/>
        <v>103986.4513</v>
      </c>
    </row>
    <row r="442" spans="2:15" ht="12" customHeight="1">
      <c r="B442" s="38"/>
      <c r="C442" s="44" t="s">
        <v>69</v>
      </c>
      <c r="D442" s="23">
        <f aca="true" t="shared" si="159" ref="D442:O442">SUM(D435:D441)</f>
        <v>85333.6397</v>
      </c>
      <c r="E442" s="23">
        <f t="shared" si="159"/>
        <v>35962.605299999996</v>
      </c>
      <c r="F442" s="23">
        <f t="shared" si="159"/>
        <v>29465.5475</v>
      </c>
      <c r="G442" s="23">
        <f t="shared" si="159"/>
        <v>55210.138</v>
      </c>
      <c r="H442" s="23">
        <f t="shared" si="159"/>
        <v>75840.0299</v>
      </c>
      <c r="I442" s="23">
        <f t="shared" si="159"/>
        <v>1439.9561</v>
      </c>
      <c r="J442" s="23">
        <f t="shared" si="159"/>
        <v>6337.793599999999</v>
      </c>
      <c r="K442" s="23">
        <f t="shared" si="159"/>
        <v>75.8456</v>
      </c>
      <c r="L442" s="23">
        <f t="shared" si="159"/>
        <v>650.8688999999999</v>
      </c>
      <c r="M442" s="23">
        <f t="shared" si="159"/>
        <v>16084.712800000001</v>
      </c>
      <c r="N442" s="23">
        <f t="shared" si="159"/>
        <v>2964.2735000000002</v>
      </c>
      <c r="O442" s="24">
        <f t="shared" si="159"/>
        <v>309365.41089999996</v>
      </c>
    </row>
    <row r="443" spans="2:15" ht="12" customHeight="1">
      <c r="B443" s="56" t="s">
        <v>93</v>
      </c>
      <c r="C443" s="57"/>
      <c r="D443" s="27">
        <f aca="true" t="shared" si="160" ref="D443:O443">+D392+D417+D434+D442</f>
        <v>877052.7353000001</v>
      </c>
      <c r="E443" s="27">
        <f t="shared" si="160"/>
        <v>268963.9295999999</v>
      </c>
      <c r="F443" s="27">
        <f t="shared" si="160"/>
        <v>252926.39679999993</v>
      </c>
      <c r="G443" s="27">
        <f t="shared" si="160"/>
        <v>313006.0172</v>
      </c>
      <c r="H443" s="27">
        <f t="shared" si="160"/>
        <v>694992.9321</v>
      </c>
      <c r="I443" s="28">
        <f t="shared" si="160"/>
        <v>18158.9576</v>
      </c>
      <c r="J443" s="27">
        <f t="shared" si="160"/>
        <v>283315.24189999996</v>
      </c>
      <c r="K443" s="27">
        <f t="shared" si="160"/>
        <v>5311.364</v>
      </c>
      <c r="L443" s="27">
        <f t="shared" si="160"/>
        <v>5434.398299999999</v>
      </c>
      <c r="M443" s="27">
        <f t="shared" si="160"/>
        <v>277871.85089999996</v>
      </c>
      <c r="N443" s="27">
        <f t="shared" si="160"/>
        <v>26737.726499999997</v>
      </c>
      <c r="O443" s="29">
        <f t="shared" si="160"/>
        <v>3023771.5502</v>
      </c>
    </row>
    <row r="444" ht="12" customHeight="1"/>
    <row r="445" spans="2:59" ht="13.5" customHeight="1">
      <c r="B445" s="12"/>
      <c r="C445" s="13" t="s">
        <v>14</v>
      </c>
      <c r="D445" s="54" t="s">
        <v>22</v>
      </c>
      <c r="E445" s="55"/>
      <c r="H445" s="3"/>
      <c r="BF445" s="6"/>
      <c r="BG445" s="3"/>
    </row>
    <row r="446" spans="3:59" ht="13.5" customHeight="1">
      <c r="C446" s="8"/>
      <c r="O446" s="7" t="str">
        <f>$O$5</f>
        <v>(３日間調査　単位：件）</v>
      </c>
      <c r="BG446" s="3"/>
    </row>
    <row r="447" spans="2:15" s="11" customFormat="1" ht="15.75" customHeight="1">
      <c r="B447" s="9"/>
      <c r="C447" s="10" t="s">
        <v>5</v>
      </c>
      <c r="D447" s="50" t="s">
        <v>9</v>
      </c>
      <c r="E447" s="50" t="s">
        <v>0</v>
      </c>
      <c r="F447" s="50" t="s">
        <v>4</v>
      </c>
      <c r="G447" s="50" t="s">
        <v>1</v>
      </c>
      <c r="H447" s="46" t="s">
        <v>7</v>
      </c>
      <c r="I447" s="48" t="s">
        <v>2</v>
      </c>
      <c r="J447" s="48" t="s">
        <v>3</v>
      </c>
      <c r="K447" s="53" t="s">
        <v>8</v>
      </c>
      <c r="L447" s="48" t="s">
        <v>10</v>
      </c>
      <c r="M447" s="48" t="s">
        <v>11</v>
      </c>
      <c r="N447" s="48" t="s">
        <v>12</v>
      </c>
      <c r="O447" s="51" t="s">
        <v>13</v>
      </c>
    </row>
    <row r="448" spans="2:15" s="11" customFormat="1" ht="15.75" customHeight="1">
      <c r="B448" s="32" t="s">
        <v>6</v>
      </c>
      <c r="C448" s="33"/>
      <c r="D448" s="47"/>
      <c r="E448" s="47"/>
      <c r="F448" s="47"/>
      <c r="G448" s="47"/>
      <c r="H448" s="47"/>
      <c r="I448" s="49"/>
      <c r="J448" s="49"/>
      <c r="K448" s="49"/>
      <c r="L448" s="49"/>
      <c r="M448" s="49"/>
      <c r="N448" s="49"/>
      <c r="O448" s="52"/>
    </row>
    <row r="449" spans="2:15" ht="12" customHeight="1">
      <c r="B449" s="34"/>
      <c r="C449" s="35" t="s">
        <v>32</v>
      </c>
      <c r="D449" s="19">
        <v>0</v>
      </c>
      <c r="E449" s="19">
        <v>0</v>
      </c>
      <c r="F449" s="19">
        <v>0</v>
      </c>
      <c r="G449" s="19">
        <v>0</v>
      </c>
      <c r="H449" s="19">
        <v>0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20">
        <f aca="true" t="shared" si="161" ref="O449:O454">SUM(D449:N449)</f>
        <v>0</v>
      </c>
    </row>
    <row r="450" spans="2:15" ht="12" customHeight="1">
      <c r="B450" s="36" t="s">
        <v>67</v>
      </c>
      <c r="C450" s="37" t="s">
        <v>33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2">
        <f t="shared" si="161"/>
        <v>0</v>
      </c>
    </row>
    <row r="451" spans="2:15" ht="12" customHeight="1">
      <c r="B451" s="36"/>
      <c r="C451" s="37" t="s">
        <v>34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2">
        <f t="shared" si="161"/>
        <v>0</v>
      </c>
    </row>
    <row r="452" spans="2:15" ht="12" customHeight="1">
      <c r="B452" s="36"/>
      <c r="C452" s="37" t="s">
        <v>94</v>
      </c>
      <c r="D452" s="21">
        <v>205.2776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131.6399</v>
      </c>
      <c r="K452" s="21">
        <v>0</v>
      </c>
      <c r="L452" s="21">
        <v>0</v>
      </c>
      <c r="M452" s="21">
        <v>1.7415</v>
      </c>
      <c r="N452" s="21">
        <v>11.8285</v>
      </c>
      <c r="O452" s="22">
        <f t="shared" si="161"/>
        <v>350.4875</v>
      </c>
    </row>
    <row r="453" spans="2:15" ht="12" customHeight="1">
      <c r="B453" s="36"/>
      <c r="C453" s="37" t="s">
        <v>35</v>
      </c>
      <c r="D453" s="21">
        <v>166.9963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33.6984</v>
      </c>
      <c r="K453" s="21">
        <v>0</v>
      </c>
      <c r="L453" s="21">
        <v>0</v>
      </c>
      <c r="M453" s="21">
        <v>1</v>
      </c>
      <c r="N453" s="21">
        <v>3</v>
      </c>
      <c r="O453" s="22">
        <f t="shared" si="161"/>
        <v>204.69469999999998</v>
      </c>
    </row>
    <row r="454" spans="2:15" ht="12" customHeight="1">
      <c r="B454" s="36" t="s">
        <v>68</v>
      </c>
      <c r="C454" s="37" t="s">
        <v>36</v>
      </c>
      <c r="D454" s="21">
        <v>0</v>
      </c>
      <c r="E454" s="21">
        <v>1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2">
        <f t="shared" si="161"/>
        <v>1</v>
      </c>
    </row>
    <row r="455" spans="2:15" ht="12" customHeight="1">
      <c r="B455" s="38"/>
      <c r="C455" s="39" t="s">
        <v>69</v>
      </c>
      <c r="D455" s="23">
        <f aca="true" t="shared" si="162" ref="D455:O455">SUM(D449:D454)</f>
        <v>372.2739</v>
      </c>
      <c r="E455" s="23">
        <f t="shared" si="162"/>
        <v>1</v>
      </c>
      <c r="F455" s="23">
        <f t="shared" si="162"/>
        <v>0</v>
      </c>
      <c r="G455" s="23">
        <f t="shared" si="162"/>
        <v>0</v>
      </c>
      <c r="H455" s="23">
        <f t="shared" si="162"/>
        <v>0</v>
      </c>
      <c r="I455" s="23">
        <f t="shared" si="162"/>
        <v>0</v>
      </c>
      <c r="J455" s="23">
        <f t="shared" si="162"/>
        <v>165.3383</v>
      </c>
      <c r="K455" s="23">
        <f t="shared" si="162"/>
        <v>0</v>
      </c>
      <c r="L455" s="23">
        <f t="shared" si="162"/>
        <v>0</v>
      </c>
      <c r="M455" s="23">
        <f t="shared" si="162"/>
        <v>2.7415000000000003</v>
      </c>
      <c r="N455" s="23">
        <f t="shared" si="162"/>
        <v>14.8285</v>
      </c>
      <c r="O455" s="24">
        <f t="shared" si="162"/>
        <v>556.1822</v>
      </c>
    </row>
    <row r="456" spans="2:15" ht="12" customHeight="1">
      <c r="B456" s="36"/>
      <c r="C456" s="40" t="s">
        <v>37</v>
      </c>
      <c r="D456" s="21">
        <v>1438.9565</v>
      </c>
      <c r="E456" s="21">
        <v>654.8375</v>
      </c>
      <c r="F456" s="21">
        <v>50.1608</v>
      </c>
      <c r="G456" s="21">
        <v>229.714</v>
      </c>
      <c r="H456" s="21">
        <v>4.7458</v>
      </c>
      <c r="I456" s="21">
        <v>0</v>
      </c>
      <c r="J456" s="21">
        <v>0</v>
      </c>
      <c r="K456" s="21">
        <v>13.7514</v>
      </c>
      <c r="L456" s="21">
        <v>0</v>
      </c>
      <c r="M456" s="21">
        <v>278.8547</v>
      </c>
      <c r="N456" s="21">
        <v>57.6735</v>
      </c>
      <c r="O456" s="22">
        <f aca="true" t="shared" si="163" ref="O456:O479">SUM(D456:N456)</f>
        <v>2728.6942</v>
      </c>
    </row>
    <row r="457" spans="2:15" ht="12" customHeight="1">
      <c r="B457" s="36"/>
      <c r="C457" s="40" t="s">
        <v>97</v>
      </c>
      <c r="D457" s="21">
        <v>414.0905</v>
      </c>
      <c r="E457" s="21">
        <v>1261.0898</v>
      </c>
      <c r="F457" s="21">
        <v>1549.4066</v>
      </c>
      <c r="G457" s="21">
        <v>50.3749</v>
      </c>
      <c r="H457" s="21">
        <v>186.6156</v>
      </c>
      <c r="I457" s="21">
        <v>0</v>
      </c>
      <c r="J457" s="21">
        <v>0</v>
      </c>
      <c r="K457" s="21">
        <v>0</v>
      </c>
      <c r="L457" s="21">
        <v>0</v>
      </c>
      <c r="M457" s="21">
        <v>574.4909</v>
      </c>
      <c r="N457" s="21">
        <v>43.2695</v>
      </c>
      <c r="O457" s="22">
        <f t="shared" si="163"/>
        <v>4079.3378</v>
      </c>
    </row>
    <row r="458" spans="2:15" ht="12" customHeight="1">
      <c r="B458" s="36"/>
      <c r="C458" s="40" t="s">
        <v>57</v>
      </c>
      <c r="D458" s="21">
        <v>152.3624</v>
      </c>
      <c r="E458" s="21">
        <v>3.0299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10.935</v>
      </c>
      <c r="N458" s="21">
        <v>53.8754</v>
      </c>
      <c r="O458" s="22">
        <f t="shared" si="163"/>
        <v>220.2027</v>
      </c>
    </row>
    <row r="459" spans="2:15" ht="12" customHeight="1">
      <c r="B459" s="36"/>
      <c r="C459" s="40" t="s">
        <v>38</v>
      </c>
      <c r="D459" s="21">
        <v>313.4301</v>
      </c>
      <c r="E459" s="21">
        <v>79.6749</v>
      </c>
      <c r="F459" s="21">
        <v>124.2984</v>
      </c>
      <c r="G459" s="21">
        <v>0</v>
      </c>
      <c r="H459" s="21">
        <v>0</v>
      </c>
      <c r="I459" s="21">
        <v>0</v>
      </c>
      <c r="J459" s="21">
        <v>71.9337</v>
      </c>
      <c r="K459" s="21">
        <v>0</v>
      </c>
      <c r="L459" s="21">
        <v>0</v>
      </c>
      <c r="M459" s="21">
        <v>25.006</v>
      </c>
      <c r="N459" s="21">
        <v>0</v>
      </c>
      <c r="O459" s="22">
        <f t="shared" si="163"/>
        <v>614.3430999999999</v>
      </c>
    </row>
    <row r="460" spans="2:15" ht="12" customHeight="1">
      <c r="B460" s="36"/>
      <c r="C460" s="40" t="s">
        <v>39</v>
      </c>
      <c r="D460" s="21">
        <v>0</v>
      </c>
      <c r="E460" s="21">
        <v>54.8148</v>
      </c>
      <c r="F460" s="21">
        <v>54.8148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2.2396</v>
      </c>
      <c r="O460" s="22">
        <f t="shared" si="163"/>
        <v>111.86919999999999</v>
      </c>
    </row>
    <row r="461" spans="2:15" ht="12" customHeight="1">
      <c r="B461" s="36" t="s">
        <v>70</v>
      </c>
      <c r="C461" s="40" t="s">
        <v>71</v>
      </c>
      <c r="D461" s="21">
        <v>1141.7501</v>
      </c>
      <c r="E461" s="21">
        <v>1284.8268</v>
      </c>
      <c r="F461" s="21">
        <v>90.9356</v>
      </c>
      <c r="G461" s="21">
        <v>3.0641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67.3015</v>
      </c>
      <c r="N461" s="21">
        <v>68.0737</v>
      </c>
      <c r="O461" s="22">
        <f t="shared" si="163"/>
        <v>2655.9518</v>
      </c>
    </row>
    <row r="462" spans="2:15" ht="12" customHeight="1">
      <c r="B462" s="36"/>
      <c r="C462" s="40" t="s">
        <v>72</v>
      </c>
      <c r="D462" s="21">
        <v>129.672</v>
      </c>
      <c r="E462" s="21">
        <v>0</v>
      </c>
      <c r="F462" s="21">
        <v>0</v>
      </c>
      <c r="G462" s="21">
        <v>9.3182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45.2424</v>
      </c>
      <c r="N462" s="21">
        <v>0</v>
      </c>
      <c r="O462" s="22">
        <f t="shared" si="163"/>
        <v>184.2326</v>
      </c>
    </row>
    <row r="463" spans="1:15" ht="12" customHeight="1">
      <c r="A463" s="18"/>
      <c r="B463" s="36"/>
      <c r="C463" s="40" t="s">
        <v>58</v>
      </c>
      <c r="D463" s="21">
        <v>4076.2994</v>
      </c>
      <c r="E463" s="21">
        <v>442.2553</v>
      </c>
      <c r="F463" s="21">
        <v>60.7902</v>
      </c>
      <c r="G463" s="21">
        <v>0</v>
      </c>
      <c r="H463" s="21">
        <v>0</v>
      </c>
      <c r="I463" s="21">
        <v>0</v>
      </c>
      <c r="J463" s="21">
        <v>4</v>
      </c>
      <c r="K463" s="21">
        <v>0</v>
      </c>
      <c r="L463" s="21">
        <v>0</v>
      </c>
      <c r="M463" s="21">
        <v>484.2134</v>
      </c>
      <c r="N463" s="21">
        <v>1728.8624</v>
      </c>
      <c r="O463" s="22">
        <f t="shared" si="163"/>
        <v>6796.4207</v>
      </c>
    </row>
    <row r="464" spans="2:15" ht="12" customHeight="1">
      <c r="B464" s="36"/>
      <c r="C464" s="40" t="s">
        <v>98</v>
      </c>
      <c r="D464" s="21">
        <v>24.3353</v>
      </c>
      <c r="E464" s="21">
        <v>1.1139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3.2129</v>
      </c>
      <c r="O464" s="22">
        <f t="shared" si="163"/>
        <v>28.662100000000002</v>
      </c>
    </row>
    <row r="465" spans="2:15" ht="12" customHeight="1">
      <c r="B465" s="36"/>
      <c r="C465" s="40" t="s">
        <v>40</v>
      </c>
      <c r="D465" s="21">
        <v>122.0032</v>
      </c>
      <c r="E465" s="21">
        <v>160.6785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82.026</v>
      </c>
      <c r="N465" s="21">
        <v>439.6583</v>
      </c>
      <c r="O465" s="22">
        <f t="shared" si="163"/>
        <v>804.366</v>
      </c>
    </row>
    <row r="466" spans="2:15" ht="12" customHeight="1">
      <c r="B466" s="36"/>
      <c r="C466" s="40" t="s">
        <v>41</v>
      </c>
      <c r="D466" s="21">
        <v>10.998</v>
      </c>
      <c r="E466" s="21">
        <v>13.8197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364.3688</v>
      </c>
      <c r="O466" s="22">
        <f t="shared" si="163"/>
        <v>389.1865</v>
      </c>
    </row>
    <row r="467" spans="2:15" ht="12" customHeight="1">
      <c r="B467" s="36" t="s">
        <v>73</v>
      </c>
      <c r="C467" s="40" t="s">
        <v>95</v>
      </c>
      <c r="D467" s="21">
        <v>0</v>
      </c>
      <c r="E467" s="21">
        <v>0</v>
      </c>
      <c r="F467" s="21">
        <v>0</v>
      </c>
      <c r="G467" s="21">
        <v>0</v>
      </c>
      <c r="H467" s="21">
        <v>0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2">
        <f t="shared" si="163"/>
        <v>0</v>
      </c>
    </row>
    <row r="468" spans="2:15" ht="12" customHeight="1">
      <c r="B468" s="36"/>
      <c r="C468" s="40" t="s">
        <v>42</v>
      </c>
      <c r="D468" s="21">
        <v>1950.1747</v>
      </c>
      <c r="E468" s="21">
        <v>590.0624</v>
      </c>
      <c r="F468" s="21">
        <v>854.1993</v>
      </c>
      <c r="G468" s="21">
        <v>41.3913</v>
      </c>
      <c r="H468" s="21">
        <v>0</v>
      </c>
      <c r="I468" s="21">
        <v>0</v>
      </c>
      <c r="J468" s="21">
        <v>5063.003</v>
      </c>
      <c r="K468" s="21">
        <v>0</v>
      </c>
      <c r="L468" s="21">
        <v>0</v>
      </c>
      <c r="M468" s="21">
        <v>1203.8309</v>
      </c>
      <c r="N468" s="21">
        <v>1617.6487</v>
      </c>
      <c r="O468" s="22">
        <f t="shared" si="163"/>
        <v>11320.3103</v>
      </c>
    </row>
    <row r="469" spans="2:15" ht="12" customHeight="1">
      <c r="B469" s="36"/>
      <c r="C469" s="40" t="s">
        <v>59</v>
      </c>
      <c r="D469" s="21">
        <v>21503.6783</v>
      </c>
      <c r="E469" s="21">
        <v>1901.4853</v>
      </c>
      <c r="F469" s="21">
        <v>1019.3</v>
      </c>
      <c r="G469" s="21">
        <v>60.4437</v>
      </c>
      <c r="H469" s="21">
        <v>0</v>
      </c>
      <c r="I469" s="21">
        <v>0</v>
      </c>
      <c r="J469" s="21">
        <v>357.5144</v>
      </c>
      <c r="K469" s="21">
        <v>26.098</v>
      </c>
      <c r="L469" s="21">
        <v>0</v>
      </c>
      <c r="M469" s="21">
        <v>464.4015</v>
      </c>
      <c r="N469" s="21">
        <v>670.0219</v>
      </c>
      <c r="O469" s="22">
        <f t="shared" si="163"/>
        <v>26002.9431</v>
      </c>
    </row>
    <row r="470" spans="2:15" ht="12" customHeight="1">
      <c r="B470" s="36"/>
      <c r="C470" s="40" t="s">
        <v>43</v>
      </c>
      <c r="D470" s="21">
        <v>1707.9822</v>
      </c>
      <c r="E470" s="21">
        <v>98.6032</v>
      </c>
      <c r="F470" s="21">
        <v>8.2516</v>
      </c>
      <c r="G470" s="21">
        <v>0</v>
      </c>
      <c r="H470" s="21">
        <v>0</v>
      </c>
      <c r="I470" s="21">
        <v>0</v>
      </c>
      <c r="J470" s="21">
        <v>13.9188</v>
      </c>
      <c r="K470" s="21">
        <v>0</v>
      </c>
      <c r="L470" s="21">
        <v>0</v>
      </c>
      <c r="M470" s="21">
        <v>68.553</v>
      </c>
      <c r="N470" s="21">
        <v>315.495</v>
      </c>
      <c r="O470" s="22">
        <f t="shared" si="163"/>
        <v>2212.8037999999997</v>
      </c>
    </row>
    <row r="471" spans="2:15" ht="12" customHeight="1">
      <c r="B471" s="36"/>
      <c r="C471" s="40" t="s">
        <v>44</v>
      </c>
      <c r="D471" s="21">
        <v>993.1906</v>
      </c>
      <c r="E471" s="21">
        <v>447.558</v>
      </c>
      <c r="F471" s="21">
        <v>16.8962</v>
      </c>
      <c r="G471" s="21">
        <v>0</v>
      </c>
      <c r="H471" s="21">
        <v>0</v>
      </c>
      <c r="I471" s="21">
        <v>0</v>
      </c>
      <c r="J471" s="21">
        <v>947.6078</v>
      </c>
      <c r="K471" s="21">
        <v>46.3118</v>
      </c>
      <c r="L471" s="21">
        <v>0</v>
      </c>
      <c r="M471" s="21">
        <v>76.3024</v>
      </c>
      <c r="N471" s="21">
        <v>43.8993</v>
      </c>
      <c r="O471" s="22">
        <f t="shared" si="163"/>
        <v>2571.7661</v>
      </c>
    </row>
    <row r="472" spans="2:15" ht="12" customHeight="1">
      <c r="B472" s="36"/>
      <c r="C472" s="40" t="s">
        <v>74</v>
      </c>
      <c r="D472" s="21">
        <v>353.3337</v>
      </c>
      <c r="E472" s="21">
        <v>197.1983</v>
      </c>
      <c r="F472" s="21">
        <v>37.7056</v>
      </c>
      <c r="G472" s="21">
        <v>0</v>
      </c>
      <c r="H472" s="21">
        <v>0</v>
      </c>
      <c r="I472" s="21">
        <v>0</v>
      </c>
      <c r="J472" s="21">
        <v>10.024</v>
      </c>
      <c r="K472" s="21">
        <v>0</v>
      </c>
      <c r="L472" s="21">
        <v>0</v>
      </c>
      <c r="M472" s="21">
        <v>8.5203</v>
      </c>
      <c r="N472" s="21">
        <v>336.8294</v>
      </c>
      <c r="O472" s="22">
        <f t="shared" si="163"/>
        <v>943.6113</v>
      </c>
    </row>
    <row r="473" spans="1:15" ht="12" customHeight="1">
      <c r="A473" s="18"/>
      <c r="B473" s="36" t="s">
        <v>75</v>
      </c>
      <c r="C473" s="40" t="s">
        <v>76</v>
      </c>
      <c r="D473" s="21">
        <v>499.1814</v>
      </c>
      <c r="E473" s="21">
        <v>46.8605</v>
      </c>
      <c r="F473" s="21">
        <v>34.0578</v>
      </c>
      <c r="G473" s="21">
        <v>0</v>
      </c>
      <c r="H473" s="21">
        <v>0</v>
      </c>
      <c r="I473" s="21">
        <v>0</v>
      </c>
      <c r="J473" s="21">
        <v>5.5677</v>
      </c>
      <c r="K473" s="21">
        <v>0</v>
      </c>
      <c r="L473" s="21">
        <v>0</v>
      </c>
      <c r="M473" s="21">
        <v>234.2025</v>
      </c>
      <c r="N473" s="21">
        <v>1053.3811</v>
      </c>
      <c r="O473" s="22">
        <f t="shared" si="163"/>
        <v>1873.251</v>
      </c>
    </row>
    <row r="474" spans="2:15" ht="12" customHeight="1">
      <c r="B474" s="36"/>
      <c r="C474" s="40" t="s">
        <v>77</v>
      </c>
      <c r="D474" s="21">
        <v>36.3573</v>
      </c>
      <c r="E474" s="21">
        <v>2.3794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123.2385</v>
      </c>
      <c r="O474" s="22">
        <f t="shared" si="163"/>
        <v>161.9752</v>
      </c>
    </row>
    <row r="475" spans="2:15" ht="12" customHeight="1">
      <c r="B475" s="36"/>
      <c r="C475" s="40" t="s">
        <v>78</v>
      </c>
      <c r="D475" s="21">
        <v>11.7661</v>
      </c>
      <c r="E475" s="21">
        <v>3.3375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16.9613</v>
      </c>
      <c r="O475" s="22">
        <f t="shared" si="163"/>
        <v>32.0649</v>
      </c>
    </row>
    <row r="476" spans="2:15" ht="12" customHeight="1">
      <c r="B476" s="36"/>
      <c r="C476" s="40" t="s">
        <v>45</v>
      </c>
      <c r="D476" s="21">
        <v>34.784</v>
      </c>
      <c r="E476" s="21">
        <v>32.9259</v>
      </c>
      <c r="F476" s="21">
        <v>0</v>
      </c>
      <c r="G476" s="21">
        <v>0</v>
      </c>
      <c r="H476" s="21">
        <v>0</v>
      </c>
      <c r="I476" s="21">
        <v>0</v>
      </c>
      <c r="J476" s="21">
        <v>4.6361</v>
      </c>
      <c r="K476" s="21">
        <v>0</v>
      </c>
      <c r="L476" s="21">
        <v>0</v>
      </c>
      <c r="M476" s="21">
        <v>10.6005</v>
      </c>
      <c r="N476" s="21">
        <v>346.062</v>
      </c>
      <c r="O476" s="22">
        <f t="shared" si="163"/>
        <v>429.0085</v>
      </c>
    </row>
    <row r="477" spans="2:15" ht="12" customHeight="1">
      <c r="B477" s="36"/>
      <c r="C477" s="40" t="s">
        <v>79</v>
      </c>
      <c r="D477" s="21">
        <v>3</v>
      </c>
      <c r="E477" s="21">
        <v>77.2049</v>
      </c>
      <c r="F477" s="21">
        <v>0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  <c r="L477" s="21">
        <v>0</v>
      </c>
      <c r="M477" s="21">
        <v>0</v>
      </c>
      <c r="N477" s="21">
        <v>33.6491</v>
      </c>
      <c r="O477" s="22">
        <f t="shared" si="163"/>
        <v>113.85399999999998</v>
      </c>
    </row>
    <row r="478" spans="2:15" ht="12" customHeight="1">
      <c r="B478" s="36"/>
      <c r="C478" s="40" t="s">
        <v>46</v>
      </c>
      <c r="D478" s="21">
        <v>1792.277</v>
      </c>
      <c r="E478" s="21">
        <v>186.3429</v>
      </c>
      <c r="F478" s="21">
        <v>153.9074</v>
      </c>
      <c r="G478" s="21">
        <v>2.3354</v>
      </c>
      <c r="H478" s="21">
        <v>194.7399</v>
      </c>
      <c r="I478" s="21">
        <v>0</v>
      </c>
      <c r="J478" s="21">
        <v>6.3042</v>
      </c>
      <c r="K478" s="21">
        <v>0</v>
      </c>
      <c r="L478" s="21">
        <v>0</v>
      </c>
      <c r="M478" s="21">
        <v>1505.5259</v>
      </c>
      <c r="N478" s="21">
        <v>3586.7558</v>
      </c>
      <c r="O478" s="22">
        <f t="shared" si="163"/>
        <v>7428.1885</v>
      </c>
    </row>
    <row r="479" spans="2:15" ht="12" customHeight="1">
      <c r="B479" s="36"/>
      <c r="C479" s="41" t="s">
        <v>60</v>
      </c>
      <c r="D479" s="21">
        <v>2.6738</v>
      </c>
      <c r="E479" s="21">
        <v>5.2506</v>
      </c>
      <c r="F479" s="21">
        <v>2.5768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3.1802</v>
      </c>
      <c r="N479" s="21">
        <v>34.6995</v>
      </c>
      <c r="O479" s="22">
        <f t="shared" si="163"/>
        <v>48.3809</v>
      </c>
    </row>
    <row r="480" spans="2:15" ht="12" customHeight="1">
      <c r="B480" s="38"/>
      <c r="C480" s="42" t="s">
        <v>69</v>
      </c>
      <c r="D480" s="23">
        <f aca="true" t="shared" si="164" ref="D480:O480">SUM(D456:D479)</f>
        <v>36712.29660000001</v>
      </c>
      <c r="E480" s="23">
        <f t="shared" si="164"/>
        <v>7545.3499999999985</v>
      </c>
      <c r="F480" s="23">
        <f t="shared" si="164"/>
        <v>4057.3011</v>
      </c>
      <c r="G480" s="23">
        <f t="shared" si="164"/>
        <v>396.6415999999999</v>
      </c>
      <c r="H480" s="23">
        <f t="shared" si="164"/>
        <v>386.10130000000004</v>
      </c>
      <c r="I480" s="23">
        <f t="shared" si="164"/>
        <v>0</v>
      </c>
      <c r="J480" s="23">
        <f t="shared" si="164"/>
        <v>6484.509699999999</v>
      </c>
      <c r="K480" s="23">
        <f t="shared" si="164"/>
        <v>86.16120000000001</v>
      </c>
      <c r="L480" s="23">
        <f t="shared" si="164"/>
        <v>0</v>
      </c>
      <c r="M480" s="23">
        <f t="shared" si="164"/>
        <v>5143.1871</v>
      </c>
      <c r="N480" s="23">
        <f t="shared" si="164"/>
        <v>10939.8757</v>
      </c>
      <c r="O480" s="24">
        <f t="shared" si="164"/>
        <v>71751.4243</v>
      </c>
    </row>
    <row r="481" spans="2:15" ht="12" customHeight="1">
      <c r="B481" s="34"/>
      <c r="C481" s="43" t="s">
        <v>47</v>
      </c>
      <c r="D481" s="21">
        <v>0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2">
        <f aca="true" t="shared" si="165" ref="O481:O496">SUM(D481:N481)</f>
        <v>0</v>
      </c>
    </row>
    <row r="482" spans="2:15" ht="12" customHeight="1">
      <c r="B482" s="36"/>
      <c r="C482" s="40" t="s">
        <v>48</v>
      </c>
      <c r="D482" s="21">
        <v>0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2">
        <f t="shared" si="165"/>
        <v>0</v>
      </c>
    </row>
    <row r="483" spans="2:15" ht="12" customHeight="1">
      <c r="B483" s="36"/>
      <c r="C483" s="40" t="s">
        <v>49</v>
      </c>
      <c r="D483" s="21">
        <v>0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2">
        <f t="shared" si="165"/>
        <v>0</v>
      </c>
    </row>
    <row r="484" spans="2:15" ht="12" customHeight="1">
      <c r="B484" s="36" t="s">
        <v>80</v>
      </c>
      <c r="C484" s="40" t="s">
        <v>81</v>
      </c>
      <c r="D484" s="21">
        <v>107.7816</v>
      </c>
      <c r="E484" s="21">
        <v>61.2816</v>
      </c>
      <c r="F484" s="21">
        <v>233.7792</v>
      </c>
      <c r="G484" s="21">
        <v>0</v>
      </c>
      <c r="H484" s="21">
        <v>19.9962</v>
      </c>
      <c r="I484" s="21">
        <v>131.9416</v>
      </c>
      <c r="J484" s="21">
        <v>0</v>
      </c>
      <c r="K484" s="21">
        <v>0</v>
      </c>
      <c r="L484" s="21">
        <v>0</v>
      </c>
      <c r="M484" s="21">
        <v>75.9689</v>
      </c>
      <c r="N484" s="21">
        <v>0</v>
      </c>
      <c r="O484" s="22">
        <f t="shared" si="165"/>
        <v>630.7490999999999</v>
      </c>
    </row>
    <row r="485" spans="2:15" ht="12" customHeight="1">
      <c r="B485" s="36"/>
      <c r="C485" s="40" t="s">
        <v>50</v>
      </c>
      <c r="D485" s="21">
        <v>0</v>
      </c>
      <c r="E485" s="21">
        <v>50.3925</v>
      </c>
      <c r="F485" s="21">
        <v>0</v>
      </c>
      <c r="G485" s="21">
        <v>0</v>
      </c>
      <c r="H485" s="21">
        <v>1199.3724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2">
        <f t="shared" si="165"/>
        <v>1249.7649</v>
      </c>
    </row>
    <row r="486" spans="1:15" ht="12" customHeight="1">
      <c r="A486" s="18"/>
      <c r="B486" s="36"/>
      <c r="C486" s="40" t="s">
        <v>51</v>
      </c>
      <c r="D486" s="21">
        <v>1217.3873</v>
      </c>
      <c r="E486" s="21">
        <v>0</v>
      </c>
      <c r="F486" s="21">
        <v>6.0997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2">
        <f t="shared" si="165"/>
        <v>1223.487</v>
      </c>
    </row>
    <row r="487" spans="2:15" ht="12" customHeight="1">
      <c r="B487" s="36"/>
      <c r="C487" s="40" t="s">
        <v>52</v>
      </c>
      <c r="D487" s="21">
        <v>166.252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99.7512</v>
      </c>
      <c r="N487" s="21">
        <v>0</v>
      </c>
      <c r="O487" s="22">
        <f t="shared" si="165"/>
        <v>266.0032</v>
      </c>
    </row>
    <row r="488" spans="2:15" ht="12" customHeight="1">
      <c r="B488" s="36"/>
      <c r="C488" s="40" t="s">
        <v>53</v>
      </c>
      <c r="D488" s="21">
        <v>1026.5786</v>
      </c>
      <c r="E488" s="21">
        <v>0</v>
      </c>
      <c r="F488" s="21">
        <v>356.9752</v>
      </c>
      <c r="G488" s="21">
        <v>0</v>
      </c>
      <c r="H488" s="21">
        <v>0</v>
      </c>
      <c r="I488" s="21">
        <v>0</v>
      </c>
      <c r="J488" s="21">
        <v>15.6902</v>
      </c>
      <c r="K488" s="21">
        <v>137.1452</v>
      </c>
      <c r="L488" s="21">
        <v>0</v>
      </c>
      <c r="M488" s="21">
        <v>0</v>
      </c>
      <c r="N488" s="21">
        <v>0</v>
      </c>
      <c r="O488" s="22">
        <f t="shared" si="165"/>
        <v>1536.3892</v>
      </c>
    </row>
    <row r="489" spans="2:15" ht="12" customHeight="1">
      <c r="B489" s="36" t="s">
        <v>82</v>
      </c>
      <c r="C489" s="40" t="s">
        <v>54</v>
      </c>
      <c r="D489" s="21">
        <v>3064.4843</v>
      </c>
      <c r="E489" s="21">
        <v>25.8196</v>
      </c>
      <c r="F489" s="21">
        <v>0</v>
      </c>
      <c r="G489" s="21">
        <v>0</v>
      </c>
      <c r="H489" s="21">
        <v>0</v>
      </c>
      <c r="I489" s="21">
        <v>0</v>
      </c>
      <c r="J489" s="21">
        <v>0</v>
      </c>
      <c r="K489" s="21">
        <v>0</v>
      </c>
      <c r="L489" s="21">
        <v>0</v>
      </c>
      <c r="M489" s="21">
        <v>112.3908</v>
      </c>
      <c r="N489" s="21">
        <v>932.3871</v>
      </c>
      <c r="O489" s="22">
        <f t="shared" si="165"/>
        <v>4135.0818</v>
      </c>
    </row>
    <row r="490" spans="2:15" ht="12" customHeight="1">
      <c r="B490" s="36"/>
      <c r="C490" s="40" t="s">
        <v>61</v>
      </c>
      <c r="D490" s="21">
        <v>233.065</v>
      </c>
      <c r="E490" s="21">
        <v>0</v>
      </c>
      <c r="F490" s="21">
        <v>15.9512</v>
      </c>
      <c r="G490" s="21">
        <v>0</v>
      </c>
      <c r="H490" s="21">
        <v>0</v>
      </c>
      <c r="I490" s="21">
        <v>0</v>
      </c>
      <c r="J490" s="21">
        <v>85.0838</v>
      </c>
      <c r="K490" s="21">
        <v>0</v>
      </c>
      <c r="L490" s="21">
        <v>0</v>
      </c>
      <c r="M490" s="21">
        <v>6.055</v>
      </c>
      <c r="N490" s="21">
        <v>0</v>
      </c>
      <c r="O490" s="22">
        <f t="shared" si="165"/>
        <v>340.15500000000003</v>
      </c>
    </row>
    <row r="491" spans="2:15" ht="12" customHeight="1">
      <c r="B491" s="36"/>
      <c r="C491" s="40" t="s">
        <v>62</v>
      </c>
      <c r="D491" s="21">
        <v>92.5028</v>
      </c>
      <c r="E491" s="21">
        <v>0</v>
      </c>
      <c r="F491" s="21">
        <v>0</v>
      </c>
      <c r="G491" s="21">
        <v>0</v>
      </c>
      <c r="H491" s="21">
        <v>235.0572</v>
      </c>
      <c r="I491" s="21">
        <v>0</v>
      </c>
      <c r="J491" s="21">
        <v>0</v>
      </c>
      <c r="K491" s="21">
        <v>109.5228</v>
      </c>
      <c r="L491" s="21">
        <v>0</v>
      </c>
      <c r="M491" s="21">
        <v>9.8068</v>
      </c>
      <c r="N491" s="21">
        <v>182.5981</v>
      </c>
      <c r="O491" s="22">
        <f t="shared" si="165"/>
        <v>629.4877</v>
      </c>
    </row>
    <row r="492" spans="2:15" ht="12" customHeight="1">
      <c r="B492" s="36"/>
      <c r="C492" s="40" t="s">
        <v>63</v>
      </c>
      <c r="D492" s="21">
        <v>0</v>
      </c>
      <c r="E492" s="21">
        <v>0</v>
      </c>
      <c r="F492" s="21">
        <v>574.3093</v>
      </c>
      <c r="G492" s="21">
        <v>0</v>
      </c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709.4409</v>
      </c>
      <c r="N492" s="21">
        <v>0</v>
      </c>
      <c r="O492" s="22">
        <f t="shared" si="165"/>
        <v>1283.7502</v>
      </c>
    </row>
    <row r="493" spans="2:15" ht="12" customHeight="1">
      <c r="B493" s="36"/>
      <c r="C493" s="40" t="s">
        <v>64</v>
      </c>
      <c r="D493" s="21">
        <v>0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22">
        <f t="shared" si="165"/>
        <v>0</v>
      </c>
    </row>
    <row r="494" spans="2:15" ht="12" customHeight="1">
      <c r="B494" s="36" t="s">
        <v>83</v>
      </c>
      <c r="C494" s="40" t="s">
        <v>55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2">
        <f t="shared" si="165"/>
        <v>0</v>
      </c>
    </row>
    <row r="495" spans="2:15" ht="12" customHeight="1">
      <c r="B495" s="36"/>
      <c r="C495" s="40" t="s">
        <v>96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2">
        <f t="shared" si="165"/>
        <v>0</v>
      </c>
    </row>
    <row r="496" spans="2:15" ht="12" customHeight="1">
      <c r="B496" s="36"/>
      <c r="C496" s="41" t="s">
        <v>56</v>
      </c>
      <c r="D496" s="25">
        <v>0</v>
      </c>
      <c r="E496" s="25">
        <v>11.5109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25">
        <v>0</v>
      </c>
      <c r="M496" s="25">
        <v>0</v>
      </c>
      <c r="N496" s="25">
        <v>3.6841</v>
      </c>
      <c r="O496" s="26">
        <f t="shared" si="165"/>
        <v>15.195</v>
      </c>
    </row>
    <row r="497" spans="2:15" ht="12" customHeight="1">
      <c r="B497" s="38"/>
      <c r="C497" s="44" t="s">
        <v>69</v>
      </c>
      <c r="D497" s="25">
        <f aca="true" t="shared" si="166" ref="D497:O497">SUM(D481:D496)</f>
        <v>5908.0516</v>
      </c>
      <c r="E497" s="25">
        <f t="shared" si="166"/>
        <v>149.00459999999998</v>
      </c>
      <c r="F497" s="25">
        <f t="shared" si="166"/>
        <v>1187.1145999999999</v>
      </c>
      <c r="G497" s="25">
        <f t="shared" si="166"/>
        <v>0</v>
      </c>
      <c r="H497" s="25">
        <f t="shared" si="166"/>
        <v>1454.4258</v>
      </c>
      <c r="I497" s="25">
        <f t="shared" si="166"/>
        <v>131.9416</v>
      </c>
      <c r="J497" s="25">
        <f t="shared" si="166"/>
        <v>100.774</v>
      </c>
      <c r="K497" s="25">
        <f t="shared" si="166"/>
        <v>246.668</v>
      </c>
      <c r="L497" s="25">
        <f t="shared" si="166"/>
        <v>0</v>
      </c>
      <c r="M497" s="25">
        <f t="shared" si="166"/>
        <v>1013.4136000000001</v>
      </c>
      <c r="N497" s="25">
        <f t="shared" si="166"/>
        <v>1118.6693</v>
      </c>
      <c r="O497" s="26">
        <f t="shared" si="166"/>
        <v>11310.063100000001</v>
      </c>
    </row>
    <row r="498" spans="2:15" ht="12" customHeight="1">
      <c r="B498" s="36"/>
      <c r="C498" s="37" t="s">
        <v>84</v>
      </c>
      <c r="D498" s="19">
        <v>5644.2371</v>
      </c>
      <c r="E498" s="19">
        <v>718.0677</v>
      </c>
      <c r="F498" s="19">
        <v>1472.0688</v>
      </c>
      <c r="G498" s="19">
        <v>293.726</v>
      </c>
      <c r="H498" s="19">
        <v>4072.6458</v>
      </c>
      <c r="I498" s="19">
        <v>0</v>
      </c>
      <c r="J498" s="19">
        <v>64.4914</v>
      </c>
      <c r="K498" s="19">
        <v>0</v>
      </c>
      <c r="L498" s="19">
        <v>0</v>
      </c>
      <c r="M498" s="19">
        <v>328.1643</v>
      </c>
      <c r="N498" s="19">
        <v>4379.1124</v>
      </c>
      <c r="O498" s="20">
        <f aca="true" t="shared" si="167" ref="O498:O504">SUM(D498:N498)</f>
        <v>16972.5135</v>
      </c>
    </row>
    <row r="499" spans="1:15" ht="12" customHeight="1">
      <c r="A499" s="18"/>
      <c r="B499" s="36" t="s">
        <v>85</v>
      </c>
      <c r="C499" s="37" t="s">
        <v>86</v>
      </c>
      <c r="D499" s="21">
        <v>1323.9038</v>
      </c>
      <c r="E499" s="21">
        <v>154.057</v>
      </c>
      <c r="F499" s="21">
        <v>213.3159</v>
      </c>
      <c r="G499" s="21">
        <v>3.0028</v>
      </c>
      <c r="H499" s="21">
        <v>1752.7956</v>
      </c>
      <c r="I499" s="21">
        <v>0</v>
      </c>
      <c r="J499" s="21">
        <v>57.8056</v>
      </c>
      <c r="K499" s="21">
        <v>0</v>
      </c>
      <c r="L499" s="21">
        <v>0</v>
      </c>
      <c r="M499" s="21">
        <v>51.4447</v>
      </c>
      <c r="N499" s="21">
        <v>31.3159</v>
      </c>
      <c r="O499" s="22">
        <f t="shared" si="167"/>
        <v>3587.6413000000002</v>
      </c>
    </row>
    <row r="500" spans="2:15" ht="12" customHeight="1">
      <c r="B500" s="36"/>
      <c r="C500" s="37" t="s">
        <v>87</v>
      </c>
      <c r="D500" s="21">
        <v>464.3909</v>
      </c>
      <c r="E500" s="21">
        <v>11.6098</v>
      </c>
      <c r="F500" s="21">
        <v>5.9355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6.1029</v>
      </c>
      <c r="N500" s="21">
        <v>694.8656</v>
      </c>
      <c r="O500" s="22">
        <f t="shared" si="167"/>
        <v>1182.9047</v>
      </c>
    </row>
    <row r="501" spans="2:15" ht="12" customHeight="1">
      <c r="B501" s="36" t="s">
        <v>88</v>
      </c>
      <c r="C501" s="37" t="s">
        <v>89</v>
      </c>
      <c r="D501" s="21">
        <v>15.5674</v>
      </c>
      <c r="E501" s="21">
        <v>3.0905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219.5537</v>
      </c>
      <c r="O501" s="22">
        <f t="shared" si="167"/>
        <v>238.21159999999998</v>
      </c>
    </row>
    <row r="502" spans="2:15" ht="12" customHeight="1">
      <c r="B502" s="36"/>
      <c r="C502" s="37" t="s">
        <v>90</v>
      </c>
      <c r="D502" s="21">
        <v>225.0341</v>
      </c>
      <c r="E502" s="21">
        <v>0</v>
      </c>
      <c r="F502" s="21">
        <v>3.159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13.1266</v>
      </c>
      <c r="O502" s="22">
        <f t="shared" si="167"/>
        <v>241.31969999999998</v>
      </c>
    </row>
    <row r="503" spans="2:15" ht="12" customHeight="1">
      <c r="B503" s="36" t="s">
        <v>75</v>
      </c>
      <c r="C503" s="37" t="s">
        <v>91</v>
      </c>
      <c r="D503" s="21">
        <v>8</v>
      </c>
      <c r="E503" s="21">
        <v>0</v>
      </c>
      <c r="F503" s="21">
        <v>2</v>
      </c>
      <c r="G503" s="21">
        <v>0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2">
        <f t="shared" si="167"/>
        <v>10</v>
      </c>
    </row>
    <row r="504" spans="2:15" ht="12" customHeight="1">
      <c r="B504" s="36"/>
      <c r="C504" s="45" t="s">
        <v>92</v>
      </c>
      <c r="D504" s="25">
        <v>190.0196</v>
      </c>
      <c r="E504" s="25">
        <v>119.7177</v>
      </c>
      <c r="F504" s="25">
        <v>17.8935</v>
      </c>
      <c r="G504" s="25">
        <v>11.449</v>
      </c>
      <c r="H504" s="25">
        <v>0</v>
      </c>
      <c r="I504" s="25">
        <v>16.7852</v>
      </c>
      <c r="J504" s="25">
        <v>0</v>
      </c>
      <c r="K504" s="25">
        <v>0</v>
      </c>
      <c r="L504" s="25">
        <v>0</v>
      </c>
      <c r="M504" s="25">
        <v>0</v>
      </c>
      <c r="N504" s="25">
        <v>48.1898</v>
      </c>
      <c r="O504" s="26">
        <f t="shared" si="167"/>
        <v>404.0548</v>
      </c>
    </row>
    <row r="505" spans="2:15" ht="12" customHeight="1">
      <c r="B505" s="38"/>
      <c r="C505" s="44" t="s">
        <v>69</v>
      </c>
      <c r="D505" s="23">
        <f aca="true" t="shared" si="168" ref="D505:O505">SUM(D498:D504)</f>
        <v>7871.1529</v>
      </c>
      <c r="E505" s="23">
        <f t="shared" si="168"/>
        <v>1006.5427</v>
      </c>
      <c r="F505" s="23">
        <f t="shared" si="168"/>
        <v>1714.3727000000001</v>
      </c>
      <c r="G505" s="23">
        <f t="shared" si="168"/>
        <v>308.1778</v>
      </c>
      <c r="H505" s="23">
        <f t="shared" si="168"/>
        <v>5825.4414</v>
      </c>
      <c r="I505" s="23">
        <f t="shared" si="168"/>
        <v>16.7852</v>
      </c>
      <c r="J505" s="23">
        <f t="shared" si="168"/>
        <v>122.297</v>
      </c>
      <c r="K505" s="23">
        <f t="shared" si="168"/>
        <v>0</v>
      </c>
      <c r="L505" s="23">
        <f t="shared" si="168"/>
        <v>0</v>
      </c>
      <c r="M505" s="23">
        <f t="shared" si="168"/>
        <v>385.7119</v>
      </c>
      <c r="N505" s="23">
        <f t="shared" si="168"/>
        <v>5386.164</v>
      </c>
      <c r="O505" s="24">
        <f t="shared" si="168"/>
        <v>22636.6456</v>
      </c>
    </row>
    <row r="506" spans="2:15" ht="12" customHeight="1">
      <c r="B506" s="56" t="s">
        <v>93</v>
      </c>
      <c r="C506" s="57"/>
      <c r="D506" s="27">
        <f aca="true" t="shared" si="169" ref="D506:O506">+D455+D480+D497+D505</f>
        <v>50863.77500000001</v>
      </c>
      <c r="E506" s="27">
        <f t="shared" si="169"/>
        <v>8701.897299999999</v>
      </c>
      <c r="F506" s="27">
        <f t="shared" si="169"/>
        <v>6958.7883999999995</v>
      </c>
      <c r="G506" s="27">
        <f t="shared" si="169"/>
        <v>704.8193999999999</v>
      </c>
      <c r="H506" s="27">
        <f t="shared" si="169"/>
        <v>7665.9685</v>
      </c>
      <c r="I506" s="28">
        <f t="shared" si="169"/>
        <v>148.7268</v>
      </c>
      <c r="J506" s="27">
        <f t="shared" si="169"/>
        <v>6872.918999999999</v>
      </c>
      <c r="K506" s="27">
        <f t="shared" si="169"/>
        <v>332.8292</v>
      </c>
      <c r="L506" s="27">
        <f t="shared" si="169"/>
        <v>0</v>
      </c>
      <c r="M506" s="27">
        <f t="shared" si="169"/>
        <v>6545.0541</v>
      </c>
      <c r="N506" s="27">
        <f t="shared" si="169"/>
        <v>17459.5375</v>
      </c>
      <c r="O506" s="29">
        <f t="shared" si="169"/>
        <v>106254.3152</v>
      </c>
    </row>
    <row r="507" ht="12" customHeight="1"/>
    <row r="508" spans="2:59" ht="13.5" customHeight="1">
      <c r="B508" s="12"/>
      <c r="C508" s="13" t="s">
        <v>14</v>
      </c>
      <c r="D508" s="54" t="s">
        <v>23</v>
      </c>
      <c r="E508" s="55"/>
      <c r="H508" s="3"/>
      <c r="BF508" s="6"/>
      <c r="BG508" s="3"/>
    </row>
    <row r="509" spans="3:59" ht="13.5" customHeight="1">
      <c r="C509" s="8"/>
      <c r="O509" s="7" t="str">
        <f>$O$5</f>
        <v>(３日間調査　単位：件）</v>
      </c>
      <c r="BG509" s="3"/>
    </row>
    <row r="510" spans="2:15" s="11" customFormat="1" ht="15.75" customHeight="1">
      <c r="B510" s="9"/>
      <c r="C510" s="10" t="s">
        <v>5</v>
      </c>
      <c r="D510" s="50" t="s">
        <v>9</v>
      </c>
      <c r="E510" s="50" t="s">
        <v>0</v>
      </c>
      <c r="F510" s="50" t="s">
        <v>4</v>
      </c>
      <c r="G510" s="50" t="s">
        <v>1</v>
      </c>
      <c r="H510" s="46" t="s">
        <v>7</v>
      </c>
      <c r="I510" s="48" t="s">
        <v>2</v>
      </c>
      <c r="J510" s="48" t="s">
        <v>3</v>
      </c>
      <c r="K510" s="53" t="s">
        <v>8</v>
      </c>
      <c r="L510" s="48" t="s">
        <v>10</v>
      </c>
      <c r="M510" s="48" t="s">
        <v>11</v>
      </c>
      <c r="N510" s="48" t="s">
        <v>12</v>
      </c>
      <c r="O510" s="51" t="s">
        <v>13</v>
      </c>
    </row>
    <row r="511" spans="2:15" s="11" customFormat="1" ht="15.75" customHeight="1">
      <c r="B511" s="32" t="s">
        <v>6</v>
      </c>
      <c r="C511" s="33"/>
      <c r="D511" s="47"/>
      <c r="E511" s="47"/>
      <c r="F511" s="47"/>
      <c r="G511" s="47"/>
      <c r="H511" s="47"/>
      <c r="I511" s="49"/>
      <c r="J511" s="49"/>
      <c r="K511" s="49"/>
      <c r="L511" s="49"/>
      <c r="M511" s="49"/>
      <c r="N511" s="49"/>
      <c r="O511" s="52"/>
    </row>
    <row r="512" spans="2:15" ht="12" customHeight="1">
      <c r="B512" s="34"/>
      <c r="C512" s="35" t="s">
        <v>32</v>
      </c>
      <c r="D512" s="19">
        <f aca="true" t="shared" si="170" ref="D512:O512">SUM(D323,D386,D449)</f>
        <v>11.5099</v>
      </c>
      <c r="E512" s="19">
        <f t="shared" si="170"/>
        <v>0</v>
      </c>
      <c r="F512" s="19">
        <f t="shared" si="170"/>
        <v>0</v>
      </c>
      <c r="G512" s="19">
        <f t="shared" si="170"/>
        <v>0</v>
      </c>
      <c r="H512" s="19">
        <f t="shared" si="170"/>
        <v>0</v>
      </c>
      <c r="I512" s="19">
        <f t="shared" si="170"/>
        <v>0</v>
      </c>
      <c r="J512" s="19">
        <f t="shared" si="170"/>
        <v>0</v>
      </c>
      <c r="K512" s="19">
        <f t="shared" si="170"/>
        <v>0</v>
      </c>
      <c r="L512" s="19">
        <f t="shared" si="170"/>
        <v>0</v>
      </c>
      <c r="M512" s="19">
        <f t="shared" si="170"/>
        <v>0</v>
      </c>
      <c r="N512" s="19">
        <f t="shared" si="170"/>
        <v>0</v>
      </c>
      <c r="O512" s="20">
        <f t="shared" si="170"/>
        <v>11.5099</v>
      </c>
    </row>
    <row r="513" spans="2:15" ht="12" customHeight="1">
      <c r="B513" s="36" t="s">
        <v>67</v>
      </c>
      <c r="C513" s="37" t="s">
        <v>33</v>
      </c>
      <c r="D513" s="21">
        <f aca="true" t="shared" si="171" ref="D513:O513">SUM(D324,D387,D450)</f>
        <v>15</v>
      </c>
      <c r="E513" s="21">
        <f t="shared" si="171"/>
        <v>0</v>
      </c>
      <c r="F513" s="21">
        <f t="shared" si="171"/>
        <v>0</v>
      </c>
      <c r="G513" s="21">
        <f t="shared" si="171"/>
        <v>0</v>
      </c>
      <c r="H513" s="21">
        <f t="shared" si="171"/>
        <v>0</v>
      </c>
      <c r="I513" s="21">
        <f t="shared" si="171"/>
        <v>0</v>
      </c>
      <c r="J513" s="21">
        <f t="shared" si="171"/>
        <v>0</v>
      </c>
      <c r="K513" s="21">
        <f t="shared" si="171"/>
        <v>0</v>
      </c>
      <c r="L513" s="21">
        <f t="shared" si="171"/>
        <v>0</v>
      </c>
      <c r="M513" s="21">
        <f t="shared" si="171"/>
        <v>0</v>
      </c>
      <c r="N513" s="21">
        <f t="shared" si="171"/>
        <v>0</v>
      </c>
      <c r="O513" s="22">
        <f t="shared" si="171"/>
        <v>15</v>
      </c>
    </row>
    <row r="514" spans="2:15" ht="12" customHeight="1">
      <c r="B514" s="36"/>
      <c r="C514" s="37" t="s">
        <v>34</v>
      </c>
      <c r="D514" s="21">
        <f aca="true" t="shared" si="172" ref="D514:O514">SUM(D325,D388,D451)</f>
        <v>27.2394</v>
      </c>
      <c r="E514" s="21">
        <f t="shared" si="172"/>
        <v>0</v>
      </c>
      <c r="F514" s="21">
        <f t="shared" si="172"/>
        <v>1.5133</v>
      </c>
      <c r="G514" s="21">
        <f t="shared" si="172"/>
        <v>0</v>
      </c>
      <c r="H514" s="21">
        <f t="shared" si="172"/>
        <v>0</v>
      </c>
      <c r="I514" s="21">
        <f t="shared" si="172"/>
        <v>0</v>
      </c>
      <c r="J514" s="21">
        <f t="shared" si="172"/>
        <v>0</v>
      </c>
      <c r="K514" s="21">
        <f t="shared" si="172"/>
        <v>1.5133</v>
      </c>
      <c r="L514" s="21">
        <f t="shared" si="172"/>
        <v>0</v>
      </c>
      <c r="M514" s="21">
        <f t="shared" si="172"/>
        <v>44.4732</v>
      </c>
      <c r="N514" s="21">
        <f t="shared" si="172"/>
        <v>0</v>
      </c>
      <c r="O514" s="22">
        <f t="shared" si="172"/>
        <v>74.7392</v>
      </c>
    </row>
    <row r="515" spans="2:15" ht="12" customHeight="1">
      <c r="B515" s="36"/>
      <c r="C515" s="37" t="s">
        <v>94</v>
      </c>
      <c r="D515" s="21">
        <f aca="true" t="shared" si="173" ref="D515:O515">SUM(D326,D389,D452)</f>
        <v>6256.6756000000005</v>
      </c>
      <c r="E515" s="21">
        <f t="shared" si="173"/>
        <v>11.8285</v>
      </c>
      <c r="F515" s="21">
        <f t="shared" si="173"/>
        <v>262.3935</v>
      </c>
      <c r="G515" s="21">
        <f t="shared" si="173"/>
        <v>3.1366</v>
      </c>
      <c r="H515" s="21">
        <f t="shared" si="173"/>
        <v>3.4067</v>
      </c>
      <c r="I515" s="21">
        <f t="shared" si="173"/>
        <v>0</v>
      </c>
      <c r="J515" s="21">
        <f t="shared" si="173"/>
        <v>6516.7447</v>
      </c>
      <c r="K515" s="21">
        <f t="shared" si="173"/>
        <v>0</v>
      </c>
      <c r="L515" s="21">
        <f t="shared" si="173"/>
        <v>0</v>
      </c>
      <c r="M515" s="21">
        <f t="shared" si="173"/>
        <v>196.5917</v>
      </c>
      <c r="N515" s="21">
        <f t="shared" si="173"/>
        <v>11.8285</v>
      </c>
      <c r="O515" s="22">
        <f t="shared" si="173"/>
        <v>13262.6058</v>
      </c>
    </row>
    <row r="516" spans="2:15" ht="12" customHeight="1">
      <c r="B516" s="36"/>
      <c r="C516" s="37" t="s">
        <v>35</v>
      </c>
      <c r="D516" s="21">
        <f aca="true" t="shared" si="174" ref="D516:O516">SUM(D327,D390,D453)</f>
        <v>4137.0627</v>
      </c>
      <c r="E516" s="21">
        <f t="shared" si="174"/>
        <v>190.1973</v>
      </c>
      <c r="F516" s="21">
        <f t="shared" si="174"/>
        <v>289.6966</v>
      </c>
      <c r="G516" s="21">
        <f t="shared" si="174"/>
        <v>28.2229</v>
      </c>
      <c r="H516" s="21">
        <f t="shared" si="174"/>
        <v>0</v>
      </c>
      <c r="I516" s="21">
        <f t="shared" si="174"/>
        <v>0</v>
      </c>
      <c r="J516" s="21">
        <f t="shared" si="174"/>
        <v>971.8977</v>
      </c>
      <c r="K516" s="21">
        <f t="shared" si="174"/>
        <v>0</v>
      </c>
      <c r="L516" s="21">
        <f t="shared" si="174"/>
        <v>0</v>
      </c>
      <c r="M516" s="21">
        <f t="shared" si="174"/>
        <v>133.5028</v>
      </c>
      <c r="N516" s="21">
        <f t="shared" si="174"/>
        <v>3</v>
      </c>
      <c r="O516" s="22">
        <f t="shared" si="174"/>
        <v>5753.58</v>
      </c>
    </row>
    <row r="517" spans="2:15" ht="12" customHeight="1">
      <c r="B517" s="36" t="s">
        <v>68</v>
      </c>
      <c r="C517" s="37" t="s">
        <v>36</v>
      </c>
      <c r="D517" s="21">
        <f aca="true" t="shared" si="175" ref="D517:O517">SUM(D328,D391,D454)</f>
        <v>15</v>
      </c>
      <c r="E517" s="21">
        <f t="shared" si="175"/>
        <v>9</v>
      </c>
      <c r="F517" s="21">
        <f t="shared" si="175"/>
        <v>36.8646</v>
      </c>
      <c r="G517" s="21">
        <f t="shared" si="175"/>
        <v>6.4718</v>
      </c>
      <c r="H517" s="21">
        <f t="shared" si="175"/>
        <v>12.9436</v>
      </c>
      <c r="I517" s="21">
        <f t="shared" si="175"/>
        <v>0</v>
      </c>
      <c r="J517" s="21">
        <f t="shared" si="175"/>
        <v>7</v>
      </c>
      <c r="K517" s="21">
        <f t="shared" si="175"/>
        <v>0</v>
      </c>
      <c r="L517" s="21">
        <f t="shared" si="175"/>
        <v>0</v>
      </c>
      <c r="M517" s="21">
        <f t="shared" si="175"/>
        <v>9.2359</v>
      </c>
      <c r="N517" s="21">
        <f t="shared" si="175"/>
        <v>0</v>
      </c>
      <c r="O517" s="22">
        <f t="shared" si="175"/>
        <v>96.5159</v>
      </c>
    </row>
    <row r="518" spans="2:15" ht="12" customHeight="1">
      <c r="B518" s="38"/>
      <c r="C518" s="39" t="s">
        <v>69</v>
      </c>
      <c r="D518" s="23">
        <f aca="true" t="shared" si="176" ref="D518:O518">SUM(D329,D392,D455)</f>
        <v>10462.4876</v>
      </c>
      <c r="E518" s="23">
        <f t="shared" si="176"/>
        <v>211.0258</v>
      </c>
      <c r="F518" s="23">
        <f t="shared" si="176"/>
        <v>590.468</v>
      </c>
      <c r="G518" s="23">
        <f t="shared" si="176"/>
        <v>37.8313</v>
      </c>
      <c r="H518" s="23">
        <f t="shared" si="176"/>
        <v>16.3503</v>
      </c>
      <c r="I518" s="23">
        <f t="shared" si="176"/>
        <v>0</v>
      </c>
      <c r="J518" s="23">
        <f t="shared" si="176"/>
        <v>7495.642400000001</v>
      </c>
      <c r="K518" s="23">
        <f t="shared" si="176"/>
        <v>1.5133</v>
      </c>
      <c r="L518" s="23">
        <f t="shared" si="176"/>
        <v>0</v>
      </c>
      <c r="M518" s="23">
        <f t="shared" si="176"/>
        <v>383.80359999999996</v>
      </c>
      <c r="N518" s="23">
        <f t="shared" si="176"/>
        <v>14.8285</v>
      </c>
      <c r="O518" s="24">
        <f t="shared" si="176"/>
        <v>19213.950799999995</v>
      </c>
    </row>
    <row r="519" spans="2:15" ht="12" customHeight="1">
      <c r="B519" s="36"/>
      <c r="C519" s="40" t="s">
        <v>37</v>
      </c>
      <c r="D519" s="21">
        <f aca="true" t="shared" si="177" ref="D519:O519">SUM(D330,D393,D456)</f>
        <v>192396.39320000002</v>
      </c>
      <c r="E519" s="21">
        <f t="shared" si="177"/>
        <v>87748.4625</v>
      </c>
      <c r="F519" s="21">
        <f t="shared" si="177"/>
        <v>67343.6934</v>
      </c>
      <c r="G519" s="21">
        <f t="shared" si="177"/>
        <v>277616.171</v>
      </c>
      <c r="H519" s="21">
        <f t="shared" si="177"/>
        <v>381442.2778</v>
      </c>
      <c r="I519" s="21">
        <f t="shared" si="177"/>
        <v>23007.29</v>
      </c>
      <c r="J519" s="21">
        <f t="shared" si="177"/>
        <v>0</v>
      </c>
      <c r="K519" s="21">
        <f t="shared" si="177"/>
        <v>2791.1186</v>
      </c>
      <c r="L519" s="21">
        <f t="shared" si="177"/>
        <v>172580.8278</v>
      </c>
      <c r="M519" s="21">
        <f t="shared" si="177"/>
        <v>142437.3654</v>
      </c>
      <c r="N519" s="21">
        <f t="shared" si="177"/>
        <v>235.17489999999998</v>
      </c>
      <c r="O519" s="22">
        <f t="shared" si="177"/>
        <v>1347598.7746000001</v>
      </c>
    </row>
    <row r="520" spans="2:15" ht="12" customHeight="1">
      <c r="B520" s="36"/>
      <c r="C520" s="40" t="s">
        <v>97</v>
      </c>
      <c r="D520" s="21">
        <f aca="true" t="shared" si="178" ref="D520:O520">SUM(D331,D394,D457)</f>
        <v>18899.8599</v>
      </c>
      <c r="E520" s="21">
        <f t="shared" si="178"/>
        <v>71426.0522</v>
      </c>
      <c r="F520" s="21">
        <f t="shared" si="178"/>
        <v>13947.8217</v>
      </c>
      <c r="G520" s="21">
        <f t="shared" si="178"/>
        <v>74228.00319999999</v>
      </c>
      <c r="H520" s="21">
        <f t="shared" si="178"/>
        <v>44670.109000000004</v>
      </c>
      <c r="I520" s="21">
        <f t="shared" si="178"/>
        <v>1364.6715</v>
      </c>
      <c r="J520" s="21">
        <f t="shared" si="178"/>
        <v>20.0421</v>
      </c>
      <c r="K520" s="21">
        <f t="shared" si="178"/>
        <v>68.2558</v>
      </c>
      <c r="L520" s="21">
        <f t="shared" si="178"/>
        <v>71517.2179</v>
      </c>
      <c r="M520" s="21">
        <f t="shared" si="178"/>
        <v>26810.531</v>
      </c>
      <c r="N520" s="21">
        <f t="shared" si="178"/>
        <v>2622.6431</v>
      </c>
      <c r="O520" s="22">
        <f t="shared" si="178"/>
        <v>325575.2074</v>
      </c>
    </row>
    <row r="521" spans="2:15" ht="12" customHeight="1">
      <c r="B521" s="36"/>
      <c r="C521" s="40" t="s">
        <v>57</v>
      </c>
      <c r="D521" s="21">
        <f aca="true" t="shared" si="179" ref="D521:O521">SUM(D332,D395,D458)</f>
        <v>57670.9858</v>
      </c>
      <c r="E521" s="21">
        <f t="shared" si="179"/>
        <v>10639.5844</v>
      </c>
      <c r="F521" s="21">
        <f t="shared" si="179"/>
        <v>2357.1676</v>
      </c>
      <c r="G521" s="21">
        <f t="shared" si="179"/>
        <v>22202.2828</v>
      </c>
      <c r="H521" s="21">
        <f t="shared" si="179"/>
        <v>31867.7532</v>
      </c>
      <c r="I521" s="21">
        <f t="shared" si="179"/>
        <v>1426.4122</v>
      </c>
      <c r="J521" s="21">
        <f t="shared" si="179"/>
        <v>504.2334</v>
      </c>
      <c r="K521" s="21">
        <f t="shared" si="179"/>
        <v>2.0199</v>
      </c>
      <c r="L521" s="21">
        <f t="shared" si="179"/>
        <v>9528.268</v>
      </c>
      <c r="M521" s="21">
        <f t="shared" si="179"/>
        <v>33617.9753</v>
      </c>
      <c r="N521" s="21">
        <f t="shared" si="179"/>
        <v>201.6139</v>
      </c>
      <c r="O521" s="22">
        <f t="shared" si="179"/>
        <v>170018.2965</v>
      </c>
    </row>
    <row r="522" spans="2:15" ht="12" customHeight="1">
      <c r="B522" s="36"/>
      <c r="C522" s="40" t="s">
        <v>38</v>
      </c>
      <c r="D522" s="21">
        <f aca="true" t="shared" si="180" ref="D522:O522">SUM(D333,D396,D459)</f>
        <v>63552.504799999995</v>
      </c>
      <c r="E522" s="21">
        <f t="shared" si="180"/>
        <v>2810.4575</v>
      </c>
      <c r="F522" s="21">
        <f t="shared" si="180"/>
        <v>4745.2427</v>
      </c>
      <c r="G522" s="21">
        <f t="shared" si="180"/>
        <v>11429.7672</v>
      </c>
      <c r="H522" s="21">
        <f t="shared" si="180"/>
        <v>6104.085</v>
      </c>
      <c r="I522" s="21">
        <f t="shared" si="180"/>
        <v>25.851499999999998</v>
      </c>
      <c r="J522" s="21">
        <f t="shared" si="180"/>
        <v>18922.0975</v>
      </c>
      <c r="K522" s="21">
        <f t="shared" si="180"/>
        <v>0</v>
      </c>
      <c r="L522" s="21">
        <f t="shared" si="180"/>
        <v>470.0297</v>
      </c>
      <c r="M522" s="21">
        <f t="shared" si="180"/>
        <v>1044.6781</v>
      </c>
      <c r="N522" s="21">
        <f t="shared" si="180"/>
        <v>28.1436</v>
      </c>
      <c r="O522" s="22">
        <f t="shared" si="180"/>
        <v>109132.85760000002</v>
      </c>
    </row>
    <row r="523" spans="2:15" ht="12" customHeight="1">
      <c r="B523" s="36"/>
      <c r="C523" s="40" t="s">
        <v>39</v>
      </c>
      <c r="D523" s="21">
        <f aca="true" t="shared" si="181" ref="D523:O523">SUM(D334,D397,D460)</f>
        <v>3478.4691000000003</v>
      </c>
      <c r="E523" s="21">
        <f t="shared" si="181"/>
        <v>2772.6908000000003</v>
      </c>
      <c r="F523" s="21">
        <f t="shared" si="181"/>
        <v>3933.3704000000002</v>
      </c>
      <c r="G523" s="21">
        <f t="shared" si="181"/>
        <v>16188.758300000001</v>
      </c>
      <c r="H523" s="21">
        <f t="shared" si="181"/>
        <v>13993.8377</v>
      </c>
      <c r="I523" s="21">
        <f t="shared" si="181"/>
        <v>0</v>
      </c>
      <c r="J523" s="21">
        <f t="shared" si="181"/>
        <v>5216.3169</v>
      </c>
      <c r="K523" s="21">
        <f t="shared" si="181"/>
        <v>0</v>
      </c>
      <c r="L523" s="21">
        <f t="shared" si="181"/>
        <v>3091.1648</v>
      </c>
      <c r="M523" s="21">
        <f t="shared" si="181"/>
        <v>8375.1941</v>
      </c>
      <c r="N523" s="21">
        <f t="shared" si="181"/>
        <v>272.8162</v>
      </c>
      <c r="O523" s="22">
        <f t="shared" si="181"/>
        <v>57322.6183</v>
      </c>
    </row>
    <row r="524" spans="2:15" ht="12" customHeight="1">
      <c r="B524" s="36" t="s">
        <v>70</v>
      </c>
      <c r="C524" s="40" t="s">
        <v>71</v>
      </c>
      <c r="D524" s="21">
        <f aca="true" t="shared" si="182" ref="D524:O524">SUM(D335,D398,D461)</f>
        <v>136035.9284</v>
      </c>
      <c r="E524" s="21">
        <f t="shared" si="182"/>
        <v>20801.2516</v>
      </c>
      <c r="F524" s="21">
        <f t="shared" si="182"/>
        <v>28385.840600000003</v>
      </c>
      <c r="G524" s="21">
        <f t="shared" si="182"/>
        <v>23311.897399999998</v>
      </c>
      <c r="H524" s="21">
        <f t="shared" si="182"/>
        <v>52542.4613</v>
      </c>
      <c r="I524" s="21">
        <f t="shared" si="182"/>
        <v>62.503</v>
      </c>
      <c r="J524" s="21">
        <f t="shared" si="182"/>
        <v>1930.2864</v>
      </c>
      <c r="K524" s="21">
        <f t="shared" si="182"/>
        <v>1088.7464</v>
      </c>
      <c r="L524" s="21">
        <f t="shared" si="182"/>
        <v>86.594</v>
      </c>
      <c r="M524" s="21">
        <f t="shared" si="182"/>
        <v>19598.989400000002</v>
      </c>
      <c r="N524" s="21">
        <f t="shared" si="182"/>
        <v>275.959</v>
      </c>
      <c r="O524" s="22">
        <f t="shared" si="182"/>
        <v>284120.4575</v>
      </c>
    </row>
    <row r="525" spans="2:15" ht="12" customHeight="1">
      <c r="B525" s="36"/>
      <c r="C525" s="40" t="s">
        <v>72</v>
      </c>
      <c r="D525" s="21">
        <f aca="true" t="shared" si="183" ref="D525:O525">SUM(D336,D399,D462)</f>
        <v>138077.3501</v>
      </c>
      <c r="E525" s="21">
        <f t="shared" si="183"/>
        <v>20625.8724</v>
      </c>
      <c r="F525" s="21">
        <f t="shared" si="183"/>
        <v>3688.06</v>
      </c>
      <c r="G525" s="21">
        <f t="shared" si="183"/>
        <v>11296.1956</v>
      </c>
      <c r="H525" s="21">
        <f t="shared" si="183"/>
        <v>90426.1345</v>
      </c>
      <c r="I525" s="21">
        <f t="shared" si="183"/>
        <v>17.8691</v>
      </c>
      <c r="J525" s="21">
        <f t="shared" si="183"/>
        <v>60.6568</v>
      </c>
      <c r="K525" s="21">
        <f t="shared" si="183"/>
        <v>0</v>
      </c>
      <c r="L525" s="21">
        <f t="shared" si="183"/>
        <v>7417.0692</v>
      </c>
      <c r="M525" s="21">
        <f t="shared" si="183"/>
        <v>261104.46349999998</v>
      </c>
      <c r="N525" s="21">
        <f t="shared" si="183"/>
        <v>2049.7226</v>
      </c>
      <c r="O525" s="22">
        <f t="shared" si="183"/>
        <v>534763.3938</v>
      </c>
    </row>
    <row r="526" spans="2:15" ht="12" customHeight="1">
      <c r="B526" s="36"/>
      <c r="C526" s="40" t="s">
        <v>58</v>
      </c>
      <c r="D526" s="21">
        <f aca="true" t="shared" si="184" ref="D526:O526">SUM(D337,D400,D463)</f>
        <v>256650.9408</v>
      </c>
      <c r="E526" s="21">
        <f t="shared" si="184"/>
        <v>42883.246399999996</v>
      </c>
      <c r="F526" s="21">
        <f t="shared" si="184"/>
        <v>39457.1598</v>
      </c>
      <c r="G526" s="21">
        <f t="shared" si="184"/>
        <v>177359.3641</v>
      </c>
      <c r="H526" s="21">
        <f t="shared" si="184"/>
        <v>44959.1223</v>
      </c>
      <c r="I526" s="21">
        <f t="shared" si="184"/>
        <v>1368.4601</v>
      </c>
      <c r="J526" s="21">
        <f t="shared" si="184"/>
        <v>3190.7383999999997</v>
      </c>
      <c r="K526" s="21">
        <f t="shared" si="184"/>
        <v>250.71620000000001</v>
      </c>
      <c r="L526" s="21">
        <f t="shared" si="184"/>
        <v>433223.0192</v>
      </c>
      <c r="M526" s="21">
        <f t="shared" si="184"/>
        <v>49455.589100000005</v>
      </c>
      <c r="N526" s="21">
        <f t="shared" si="184"/>
        <v>6114.595499999999</v>
      </c>
      <c r="O526" s="22">
        <f t="shared" si="184"/>
        <v>1054912.9519</v>
      </c>
    </row>
    <row r="527" spans="2:15" ht="12" customHeight="1">
      <c r="B527" s="36"/>
      <c r="C527" s="40" t="s">
        <v>98</v>
      </c>
      <c r="D527" s="21">
        <f aca="true" t="shared" si="185" ref="D527:O527">SUM(D338,D401,D464)</f>
        <v>12156.818200000002</v>
      </c>
      <c r="E527" s="21">
        <f t="shared" si="185"/>
        <v>2037.4242</v>
      </c>
      <c r="F527" s="21">
        <f t="shared" si="185"/>
        <v>4074.7331000000004</v>
      </c>
      <c r="G527" s="21">
        <f t="shared" si="185"/>
        <v>3888.5326</v>
      </c>
      <c r="H527" s="21">
        <f t="shared" si="185"/>
        <v>4119.3846</v>
      </c>
      <c r="I527" s="21">
        <f t="shared" si="185"/>
        <v>38.5468</v>
      </c>
      <c r="J527" s="21">
        <f t="shared" si="185"/>
        <v>9321.805600000002</v>
      </c>
      <c r="K527" s="21">
        <f t="shared" si="185"/>
        <v>0</v>
      </c>
      <c r="L527" s="21">
        <f t="shared" si="185"/>
        <v>0</v>
      </c>
      <c r="M527" s="21">
        <f t="shared" si="185"/>
        <v>6149.1196</v>
      </c>
      <c r="N527" s="21">
        <f t="shared" si="185"/>
        <v>36.8373</v>
      </c>
      <c r="O527" s="22">
        <f t="shared" si="185"/>
        <v>41823.202000000005</v>
      </c>
    </row>
    <row r="528" spans="2:15" ht="12" customHeight="1">
      <c r="B528" s="36"/>
      <c r="C528" s="40" t="s">
        <v>40</v>
      </c>
      <c r="D528" s="21">
        <f aca="true" t="shared" si="186" ref="D528:O528">SUM(D339,D402,D465)</f>
        <v>251125.1929</v>
      </c>
      <c r="E528" s="21">
        <f t="shared" si="186"/>
        <v>32185.3841</v>
      </c>
      <c r="F528" s="21">
        <f t="shared" si="186"/>
        <v>6227.8341</v>
      </c>
      <c r="G528" s="21">
        <f t="shared" si="186"/>
        <v>101536.6572</v>
      </c>
      <c r="H528" s="21">
        <f t="shared" si="186"/>
        <v>27812.6986</v>
      </c>
      <c r="I528" s="21">
        <f t="shared" si="186"/>
        <v>98.13879999999999</v>
      </c>
      <c r="J528" s="21">
        <f t="shared" si="186"/>
        <v>5887.0109</v>
      </c>
      <c r="K528" s="21">
        <f t="shared" si="186"/>
        <v>60.7465</v>
      </c>
      <c r="L528" s="21">
        <f t="shared" si="186"/>
        <v>925.5241</v>
      </c>
      <c r="M528" s="21">
        <f t="shared" si="186"/>
        <v>32097.370900000005</v>
      </c>
      <c r="N528" s="21">
        <f t="shared" si="186"/>
        <v>2633.9869</v>
      </c>
      <c r="O528" s="22">
        <f t="shared" si="186"/>
        <v>460590.5449999999</v>
      </c>
    </row>
    <row r="529" spans="2:15" ht="12" customHeight="1">
      <c r="B529" s="36"/>
      <c r="C529" s="40" t="s">
        <v>41</v>
      </c>
      <c r="D529" s="21">
        <f aca="true" t="shared" si="187" ref="D529:O529">SUM(D340,D403,D466)</f>
        <v>39015.0527</v>
      </c>
      <c r="E529" s="21">
        <f t="shared" si="187"/>
        <v>59012.3243</v>
      </c>
      <c r="F529" s="21">
        <f t="shared" si="187"/>
        <v>14282.6902</v>
      </c>
      <c r="G529" s="21">
        <f t="shared" si="187"/>
        <v>7801.8187</v>
      </c>
      <c r="H529" s="21">
        <f t="shared" si="187"/>
        <v>4605.857</v>
      </c>
      <c r="I529" s="21">
        <f t="shared" si="187"/>
        <v>0</v>
      </c>
      <c r="J529" s="21">
        <f t="shared" si="187"/>
        <v>1107.9449</v>
      </c>
      <c r="K529" s="21">
        <f t="shared" si="187"/>
        <v>12.1039</v>
      </c>
      <c r="L529" s="21">
        <f t="shared" si="187"/>
        <v>46.4905</v>
      </c>
      <c r="M529" s="21">
        <f t="shared" si="187"/>
        <v>3703.2191000000003</v>
      </c>
      <c r="N529" s="21">
        <f t="shared" si="187"/>
        <v>1240.7253</v>
      </c>
      <c r="O529" s="22">
        <f t="shared" si="187"/>
        <v>130828.2266</v>
      </c>
    </row>
    <row r="530" spans="2:15" ht="12" customHeight="1">
      <c r="B530" s="36" t="s">
        <v>73</v>
      </c>
      <c r="C530" s="40" t="s">
        <v>95</v>
      </c>
      <c r="D530" s="21">
        <f aca="true" t="shared" si="188" ref="D530:O530">SUM(D341,D404,D467)</f>
        <v>3860.4208</v>
      </c>
      <c r="E530" s="21">
        <f t="shared" si="188"/>
        <v>2490.2796</v>
      </c>
      <c r="F530" s="21">
        <f t="shared" si="188"/>
        <v>1818.1295</v>
      </c>
      <c r="G530" s="21">
        <f t="shared" si="188"/>
        <v>3560.2963999999997</v>
      </c>
      <c r="H530" s="21">
        <f t="shared" si="188"/>
        <v>9806.6058</v>
      </c>
      <c r="I530" s="21">
        <f t="shared" si="188"/>
        <v>0</v>
      </c>
      <c r="J530" s="21">
        <f t="shared" si="188"/>
        <v>0</v>
      </c>
      <c r="K530" s="21">
        <f t="shared" si="188"/>
        <v>0</v>
      </c>
      <c r="L530" s="21">
        <f t="shared" si="188"/>
        <v>1896.0474</v>
      </c>
      <c r="M530" s="21">
        <f t="shared" si="188"/>
        <v>1436.8351</v>
      </c>
      <c r="N530" s="21">
        <f t="shared" si="188"/>
        <v>0</v>
      </c>
      <c r="O530" s="22">
        <f t="shared" si="188"/>
        <v>24868.614599999997</v>
      </c>
    </row>
    <row r="531" spans="2:15" ht="12" customHeight="1">
      <c r="B531" s="36"/>
      <c r="C531" s="40" t="s">
        <v>42</v>
      </c>
      <c r="D531" s="21">
        <f aca="true" t="shared" si="189" ref="D531:O531">SUM(D342,D405,D468)</f>
        <v>178897.3916</v>
      </c>
      <c r="E531" s="21">
        <f t="shared" si="189"/>
        <v>10121.169500000002</v>
      </c>
      <c r="F531" s="21">
        <f t="shared" si="189"/>
        <v>9534.6728</v>
      </c>
      <c r="G531" s="21">
        <f t="shared" si="189"/>
        <v>33845.942800000004</v>
      </c>
      <c r="H531" s="21">
        <f t="shared" si="189"/>
        <v>3439.8606</v>
      </c>
      <c r="I531" s="21">
        <f t="shared" si="189"/>
        <v>0</v>
      </c>
      <c r="J531" s="21">
        <f t="shared" si="189"/>
        <v>93392.59419999999</v>
      </c>
      <c r="K531" s="21">
        <f t="shared" si="189"/>
        <v>50.480999999999995</v>
      </c>
      <c r="L531" s="21">
        <f t="shared" si="189"/>
        <v>341.5348</v>
      </c>
      <c r="M531" s="21">
        <f t="shared" si="189"/>
        <v>21997.8498</v>
      </c>
      <c r="N531" s="21">
        <f t="shared" si="189"/>
        <v>4432.298199999999</v>
      </c>
      <c r="O531" s="22">
        <f t="shared" si="189"/>
        <v>356053.7953</v>
      </c>
    </row>
    <row r="532" spans="2:15" ht="12" customHeight="1">
      <c r="B532" s="36"/>
      <c r="C532" s="40" t="s">
        <v>59</v>
      </c>
      <c r="D532" s="21">
        <f aca="true" t="shared" si="190" ref="D532:O532">SUM(D343,D406,D469)</f>
        <v>221747.729</v>
      </c>
      <c r="E532" s="21">
        <f t="shared" si="190"/>
        <v>15661.4746</v>
      </c>
      <c r="F532" s="21">
        <f t="shared" si="190"/>
        <v>3238.983</v>
      </c>
      <c r="G532" s="21">
        <f t="shared" si="190"/>
        <v>41013.0313</v>
      </c>
      <c r="H532" s="21">
        <f t="shared" si="190"/>
        <v>424.4309</v>
      </c>
      <c r="I532" s="21">
        <f t="shared" si="190"/>
        <v>0</v>
      </c>
      <c r="J532" s="21">
        <f t="shared" si="190"/>
        <v>5439.3225999999995</v>
      </c>
      <c r="K532" s="21">
        <f t="shared" si="190"/>
        <v>33.228899999999996</v>
      </c>
      <c r="L532" s="21">
        <f t="shared" si="190"/>
        <v>6.9577</v>
      </c>
      <c r="M532" s="21">
        <f t="shared" si="190"/>
        <v>11165.6824</v>
      </c>
      <c r="N532" s="21">
        <f t="shared" si="190"/>
        <v>1038.1781999999998</v>
      </c>
      <c r="O532" s="22">
        <f t="shared" si="190"/>
        <v>299769.01859999995</v>
      </c>
    </row>
    <row r="533" spans="2:15" ht="12" customHeight="1">
      <c r="B533" s="36"/>
      <c r="C533" s="40" t="s">
        <v>43</v>
      </c>
      <c r="D533" s="21">
        <f aca="true" t="shared" si="191" ref="D533:O533">SUM(D344,D407,D470)</f>
        <v>95782.029</v>
      </c>
      <c r="E533" s="21">
        <f t="shared" si="191"/>
        <v>11808.734699999999</v>
      </c>
      <c r="F533" s="21">
        <f t="shared" si="191"/>
        <v>1755.4148</v>
      </c>
      <c r="G533" s="21">
        <f t="shared" si="191"/>
        <v>1000.1014</v>
      </c>
      <c r="H533" s="21">
        <f t="shared" si="191"/>
        <v>482.2725</v>
      </c>
      <c r="I533" s="21">
        <f t="shared" si="191"/>
        <v>0</v>
      </c>
      <c r="J533" s="21">
        <f t="shared" si="191"/>
        <v>4631.8725</v>
      </c>
      <c r="K533" s="21">
        <f t="shared" si="191"/>
        <v>35.3759</v>
      </c>
      <c r="L533" s="21">
        <f t="shared" si="191"/>
        <v>91.64</v>
      </c>
      <c r="M533" s="21">
        <f t="shared" si="191"/>
        <v>8690.2271</v>
      </c>
      <c r="N533" s="21">
        <f t="shared" si="191"/>
        <v>1332.1088</v>
      </c>
      <c r="O533" s="22">
        <f t="shared" si="191"/>
        <v>125609.77669999999</v>
      </c>
    </row>
    <row r="534" spans="2:15" ht="12" customHeight="1">
      <c r="B534" s="36"/>
      <c r="C534" s="40" t="s">
        <v>44</v>
      </c>
      <c r="D534" s="21">
        <f aca="true" t="shared" si="192" ref="D534:O534">SUM(D345,D408,D471)</f>
        <v>207834.12860000003</v>
      </c>
      <c r="E534" s="21">
        <f t="shared" si="192"/>
        <v>13794.666000000001</v>
      </c>
      <c r="F534" s="21">
        <f t="shared" si="192"/>
        <v>4477.3835</v>
      </c>
      <c r="G534" s="21">
        <f t="shared" si="192"/>
        <v>121113.55200000001</v>
      </c>
      <c r="H534" s="21">
        <f t="shared" si="192"/>
        <v>32021.8629</v>
      </c>
      <c r="I534" s="21">
        <f t="shared" si="192"/>
        <v>0</v>
      </c>
      <c r="J534" s="21">
        <f t="shared" si="192"/>
        <v>41238.5251</v>
      </c>
      <c r="K534" s="21">
        <f t="shared" si="192"/>
        <v>90.6625</v>
      </c>
      <c r="L534" s="21">
        <f t="shared" si="192"/>
        <v>23840.5184</v>
      </c>
      <c r="M534" s="21">
        <f t="shared" si="192"/>
        <v>17538.317900000002</v>
      </c>
      <c r="N534" s="21">
        <f t="shared" si="192"/>
        <v>738.5341000000001</v>
      </c>
      <c r="O534" s="22">
        <f t="shared" si="192"/>
        <v>462688.15099999995</v>
      </c>
    </row>
    <row r="535" spans="2:15" ht="12" customHeight="1">
      <c r="B535" s="36"/>
      <c r="C535" s="40" t="s">
        <v>74</v>
      </c>
      <c r="D535" s="21">
        <f aca="true" t="shared" si="193" ref="D535:O535">SUM(D346,D409,D472)</f>
        <v>96845.4815</v>
      </c>
      <c r="E535" s="21">
        <f t="shared" si="193"/>
        <v>10478.525099999999</v>
      </c>
      <c r="F535" s="21">
        <f t="shared" si="193"/>
        <v>6602.6867</v>
      </c>
      <c r="G535" s="21">
        <f t="shared" si="193"/>
        <v>15121.162</v>
      </c>
      <c r="H535" s="21">
        <f t="shared" si="193"/>
        <v>4714.8128</v>
      </c>
      <c r="I535" s="21">
        <f t="shared" si="193"/>
        <v>0</v>
      </c>
      <c r="J535" s="21">
        <f t="shared" si="193"/>
        <v>7879.753600000001</v>
      </c>
      <c r="K535" s="21">
        <f t="shared" si="193"/>
        <v>9.3857</v>
      </c>
      <c r="L535" s="21">
        <f t="shared" si="193"/>
        <v>9.7541</v>
      </c>
      <c r="M535" s="21">
        <f t="shared" si="193"/>
        <v>97589.31610000001</v>
      </c>
      <c r="N535" s="21">
        <f t="shared" si="193"/>
        <v>3252.9663</v>
      </c>
      <c r="O535" s="22">
        <f t="shared" si="193"/>
        <v>242503.84389999998</v>
      </c>
    </row>
    <row r="536" spans="2:15" ht="12" customHeight="1">
      <c r="B536" s="36" t="s">
        <v>75</v>
      </c>
      <c r="C536" s="40" t="s">
        <v>76</v>
      </c>
      <c r="D536" s="21">
        <f aca="true" t="shared" si="194" ref="D536:O536">SUM(D347,D410,D473)</f>
        <v>285490.7188</v>
      </c>
      <c r="E536" s="21">
        <f t="shared" si="194"/>
        <v>3826.3796</v>
      </c>
      <c r="F536" s="21">
        <f t="shared" si="194"/>
        <v>2546.0648</v>
      </c>
      <c r="G536" s="21">
        <f t="shared" si="194"/>
        <v>31159.1615</v>
      </c>
      <c r="H536" s="21">
        <f t="shared" si="194"/>
        <v>7799.791</v>
      </c>
      <c r="I536" s="21">
        <f t="shared" si="194"/>
        <v>0</v>
      </c>
      <c r="J536" s="21">
        <f t="shared" si="194"/>
        <v>2270.3978</v>
      </c>
      <c r="K536" s="21">
        <f t="shared" si="194"/>
        <v>28.3524</v>
      </c>
      <c r="L536" s="21">
        <f t="shared" si="194"/>
        <v>90.9203</v>
      </c>
      <c r="M536" s="21">
        <f t="shared" si="194"/>
        <v>22871.8966</v>
      </c>
      <c r="N536" s="21">
        <f t="shared" si="194"/>
        <v>6417.5303</v>
      </c>
      <c r="O536" s="22">
        <f t="shared" si="194"/>
        <v>362501.2130999999</v>
      </c>
    </row>
    <row r="537" spans="2:15" ht="12" customHeight="1">
      <c r="B537" s="36"/>
      <c r="C537" s="40" t="s">
        <v>77</v>
      </c>
      <c r="D537" s="21">
        <f aca="true" t="shared" si="195" ref="D537:O537">SUM(D348,D411,D474)</f>
        <v>64092.16320000001</v>
      </c>
      <c r="E537" s="21">
        <f t="shared" si="195"/>
        <v>10528.2396</v>
      </c>
      <c r="F537" s="21">
        <f t="shared" si="195"/>
        <v>920.2084</v>
      </c>
      <c r="G537" s="21">
        <f t="shared" si="195"/>
        <v>31348.4204</v>
      </c>
      <c r="H537" s="21">
        <f t="shared" si="195"/>
        <v>11352.3376</v>
      </c>
      <c r="I537" s="21">
        <f t="shared" si="195"/>
        <v>0</v>
      </c>
      <c r="J537" s="21">
        <f t="shared" si="195"/>
        <v>4287.1924</v>
      </c>
      <c r="K537" s="21">
        <f t="shared" si="195"/>
        <v>18.321</v>
      </c>
      <c r="L537" s="21">
        <f t="shared" si="195"/>
        <v>1768.6819</v>
      </c>
      <c r="M537" s="21">
        <f t="shared" si="195"/>
        <v>67040.5756</v>
      </c>
      <c r="N537" s="21">
        <f t="shared" si="195"/>
        <v>2725.8533</v>
      </c>
      <c r="O537" s="22">
        <f t="shared" si="195"/>
        <v>194081.99339999998</v>
      </c>
    </row>
    <row r="538" spans="2:15" ht="12" customHeight="1">
      <c r="B538" s="36"/>
      <c r="C538" s="40" t="s">
        <v>78</v>
      </c>
      <c r="D538" s="21">
        <f aca="true" t="shared" si="196" ref="D538:O538">SUM(D349,D412,D475)</f>
        <v>184983.1347</v>
      </c>
      <c r="E538" s="21">
        <f t="shared" si="196"/>
        <v>9298.4395</v>
      </c>
      <c r="F538" s="21">
        <f t="shared" si="196"/>
        <v>816.8362000000001</v>
      </c>
      <c r="G538" s="21">
        <f t="shared" si="196"/>
        <v>5424.5051</v>
      </c>
      <c r="H538" s="21">
        <f t="shared" si="196"/>
        <v>277.1408</v>
      </c>
      <c r="I538" s="21">
        <f t="shared" si="196"/>
        <v>9.1132</v>
      </c>
      <c r="J538" s="21">
        <f t="shared" si="196"/>
        <v>24.3888</v>
      </c>
      <c r="K538" s="21">
        <f t="shared" si="196"/>
        <v>48.9786</v>
      </c>
      <c r="L538" s="21">
        <f t="shared" si="196"/>
        <v>23.0422</v>
      </c>
      <c r="M538" s="21">
        <f t="shared" si="196"/>
        <v>2279.7297</v>
      </c>
      <c r="N538" s="21">
        <f t="shared" si="196"/>
        <v>38776.5964</v>
      </c>
      <c r="O538" s="22">
        <f t="shared" si="196"/>
        <v>241961.9052</v>
      </c>
    </row>
    <row r="539" spans="2:15" ht="12" customHeight="1">
      <c r="B539" s="36"/>
      <c r="C539" s="40" t="s">
        <v>45</v>
      </c>
      <c r="D539" s="21">
        <f aca="true" t="shared" si="197" ref="D539:O539">SUM(D350,D413,D476)</f>
        <v>207922.9797</v>
      </c>
      <c r="E539" s="21">
        <f t="shared" si="197"/>
        <v>24249.9952</v>
      </c>
      <c r="F539" s="21">
        <f t="shared" si="197"/>
        <v>8007.4406</v>
      </c>
      <c r="G539" s="21">
        <f t="shared" si="197"/>
        <v>82463.0586</v>
      </c>
      <c r="H539" s="21">
        <f t="shared" si="197"/>
        <v>35187.3731</v>
      </c>
      <c r="I539" s="21">
        <f t="shared" si="197"/>
        <v>34.78</v>
      </c>
      <c r="J539" s="21">
        <f t="shared" si="197"/>
        <v>7403.8351999999995</v>
      </c>
      <c r="K539" s="21">
        <f t="shared" si="197"/>
        <v>27.9626</v>
      </c>
      <c r="L539" s="21">
        <f t="shared" si="197"/>
        <v>5031.6884</v>
      </c>
      <c r="M539" s="21">
        <f t="shared" si="197"/>
        <v>30601.261700000003</v>
      </c>
      <c r="N539" s="21">
        <f t="shared" si="197"/>
        <v>5648.2491</v>
      </c>
      <c r="O539" s="22">
        <f t="shared" si="197"/>
        <v>406578.6242</v>
      </c>
    </row>
    <row r="540" spans="2:15" ht="12" customHeight="1">
      <c r="B540" s="36"/>
      <c r="C540" s="40" t="s">
        <v>79</v>
      </c>
      <c r="D540" s="21">
        <f aca="true" t="shared" si="198" ref="D540:O540">SUM(D351,D414,D477)</f>
        <v>24307.8841</v>
      </c>
      <c r="E540" s="21">
        <f t="shared" si="198"/>
        <v>5591.7378</v>
      </c>
      <c r="F540" s="21">
        <f t="shared" si="198"/>
        <v>6457.9358999999995</v>
      </c>
      <c r="G540" s="21">
        <f t="shared" si="198"/>
        <v>4941.7588000000005</v>
      </c>
      <c r="H540" s="21">
        <f t="shared" si="198"/>
        <v>10922.5324</v>
      </c>
      <c r="I540" s="21">
        <f t="shared" si="198"/>
        <v>0</v>
      </c>
      <c r="J540" s="21">
        <f t="shared" si="198"/>
        <v>1308.5558</v>
      </c>
      <c r="K540" s="21">
        <f t="shared" si="198"/>
        <v>23.2455</v>
      </c>
      <c r="L540" s="21">
        <f t="shared" si="198"/>
        <v>204.6421</v>
      </c>
      <c r="M540" s="21">
        <f t="shared" si="198"/>
        <v>9887.054900000001</v>
      </c>
      <c r="N540" s="21">
        <f t="shared" si="198"/>
        <v>1707.4967000000001</v>
      </c>
      <c r="O540" s="22">
        <f t="shared" si="198"/>
        <v>65352.84399999999</v>
      </c>
    </row>
    <row r="541" spans="2:15" ht="12" customHeight="1">
      <c r="B541" s="36"/>
      <c r="C541" s="40" t="s">
        <v>46</v>
      </c>
      <c r="D541" s="21">
        <f aca="true" t="shared" si="199" ref="D541:O541">SUM(D352,D415,D478)</f>
        <v>115121.435</v>
      </c>
      <c r="E541" s="21">
        <f t="shared" si="199"/>
        <v>15022.397799999999</v>
      </c>
      <c r="F541" s="21">
        <f t="shared" si="199"/>
        <v>838.7132999999999</v>
      </c>
      <c r="G541" s="21">
        <f t="shared" si="199"/>
        <v>13099.7307</v>
      </c>
      <c r="H541" s="21">
        <f t="shared" si="199"/>
        <v>10907.187100000001</v>
      </c>
      <c r="I541" s="21">
        <f t="shared" si="199"/>
        <v>0</v>
      </c>
      <c r="J541" s="21">
        <f t="shared" si="199"/>
        <v>77.8284</v>
      </c>
      <c r="K541" s="21">
        <f t="shared" si="199"/>
        <v>417.13169999999997</v>
      </c>
      <c r="L541" s="21">
        <f t="shared" si="199"/>
        <v>1560.0599</v>
      </c>
      <c r="M541" s="21">
        <f t="shared" si="199"/>
        <v>28758.9753</v>
      </c>
      <c r="N541" s="21">
        <f t="shared" si="199"/>
        <v>6416.6118</v>
      </c>
      <c r="O541" s="22">
        <f t="shared" si="199"/>
        <v>192220.071</v>
      </c>
    </row>
    <row r="542" spans="2:15" ht="12" customHeight="1">
      <c r="B542" s="36"/>
      <c r="C542" s="41" t="s">
        <v>60</v>
      </c>
      <c r="D542" s="21">
        <f aca="true" t="shared" si="200" ref="D542:O542">SUM(D353,D416,D479)</f>
        <v>58712.0859</v>
      </c>
      <c r="E542" s="21">
        <f t="shared" si="200"/>
        <v>6198.5334</v>
      </c>
      <c r="F542" s="21">
        <f t="shared" si="200"/>
        <v>7179.1231</v>
      </c>
      <c r="G542" s="21">
        <f t="shared" si="200"/>
        <v>123016.3976</v>
      </c>
      <c r="H542" s="21">
        <f t="shared" si="200"/>
        <v>88066.4091</v>
      </c>
      <c r="I542" s="21">
        <f t="shared" si="200"/>
        <v>74.2903</v>
      </c>
      <c r="J542" s="21">
        <f t="shared" si="200"/>
        <v>9193.9747</v>
      </c>
      <c r="K542" s="21">
        <f t="shared" si="200"/>
        <v>92.3026</v>
      </c>
      <c r="L542" s="21">
        <f t="shared" si="200"/>
        <v>2307.7463000000002</v>
      </c>
      <c r="M542" s="21">
        <f t="shared" si="200"/>
        <v>46997.950800000006</v>
      </c>
      <c r="N542" s="21">
        <f t="shared" si="200"/>
        <v>820.4784</v>
      </c>
      <c r="O542" s="22">
        <f t="shared" si="200"/>
        <v>342659.29219999997</v>
      </c>
    </row>
    <row r="543" spans="2:15" ht="12" customHeight="1">
      <c r="B543" s="38"/>
      <c r="C543" s="42" t="s">
        <v>69</v>
      </c>
      <c r="D543" s="23">
        <f aca="true" t="shared" si="201" ref="D543:O543">SUM(D354,D417,D480)</f>
        <v>2914657.0778</v>
      </c>
      <c r="E543" s="23">
        <f t="shared" si="201"/>
        <v>492013.32279999985</v>
      </c>
      <c r="F543" s="23">
        <f t="shared" si="201"/>
        <v>242637.2062</v>
      </c>
      <c r="G543" s="23">
        <f t="shared" si="201"/>
        <v>1233966.5667</v>
      </c>
      <c r="H543" s="23">
        <f t="shared" si="201"/>
        <v>917946.3376000003</v>
      </c>
      <c r="I543" s="23">
        <f t="shared" si="201"/>
        <v>27527.9265</v>
      </c>
      <c r="J543" s="23">
        <f t="shared" si="201"/>
        <v>223309.37399999998</v>
      </c>
      <c r="K543" s="23">
        <f t="shared" si="201"/>
        <v>5149.135700000001</v>
      </c>
      <c r="L543" s="23">
        <f t="shared" si="201"/>
        <v>736059.4387000002</v>
      </c>
      <c r="M543" s="23">
        <f t="shared" si="201"/>
        <v>951250.1684999999</v>
      </c>
      <c r="N543" s="23">
        <f t="shared" si="201"/>
        <v>89019.11989999999</v>
      </c>
      <c r="O543" s="24">
        <f t="shared" si="201"/>
        <v>7833535.6744</v>
      </c>
    </row>
    <row r="544" spans="2:15" ht="12" customHeight="1">
      <c r="B544" s="34"/>
      <c r="C544" s="43" t="s">
        <v>47</v>
      </c>
      <c r="D544" s="21">
        <f aca="true" t="shared" si="202" ref="D544:O544">SUM(D355,D418,D481)</f>
        <v>6673.1338</v>
      </c>
      <c r="E544" s="21">
        <f t="shared" si="202"/>
        <v>134.1915</v>
      </c>
      <c r="F544" s="21">
        <f t="shared" si="202"/>
        <v>0</v>
      </c>
      <c r="G544" s="21">
        <f t="shared" si="202"/>
        <v>3044.8633</v>
      </c>
      <c r="H544" s="21">
        <f t="shared" si="202"/>
        <v>3987.8527</v>
      </c>
      <c r="I544" s="21">
        <f t="shared" si="202"/>
        <v>0</v>
      </c>
      <c r="J544" s="21">
        <f t="shared" si="202"/>
        <v>8.6193</v>
      </c>
      <c r="K544" s="21">
        <f t="shared" si="202"/>
        <v>0</v>
      </c>
      <c r="L544" s="21">
        <f t="shared" si="202"/>
        <v>973.0123</v>
      </c>
      <c r="M544" s="21">
        <f t="shared" si="202"/>
        <v>20193.6913</v>
      </c>
      <c r="N544" s="21">
        <f t="shared" si="202"/>
        <v>16.9218</v>
      </c>
      <c r="O544" s="22">
        <f t="shared" si="202"/>
        <v>35032.286</v>
      </c>
    </row>
    <row r="545" spans="2:15" ht="12" customHeight="1">
      <c r="B545" s="36"/>
      <c r="C545" s="40" t="s">
        <v>48</v>
      </c>
      <c r="D545" s="21">
        <f aca="true" t="shared" si="203" ref="D545:O545">SUM(D356,D419,D482)</f>
        <v>9497.323400000001</v>
      </c>
      <c r="E545" s="21">
        <f t="shared" si="203"/>
        <v>1019.242</v>
      </c>
      <c r="F545" s="21">
        <f t="shared" si="203"/>
        <v>1339.91</v>
      </c>
      <c r="G545" s="21">
        <f t="shared" si="203"/>
        <v>5080.3532000000005</v>
      </c>
      <c r="H545" s="21">
        <f t="shared" si="203"/>
        <v>43056.1632</v>
      </c>
      <c r="I545" s="21">
        <f t="shared" si="203"/>
        <v>0</v>
      </c>
      <c r="J545" s="21">
        <f t="shared" si="203"/>
        <v>0</v>
      </c>
      <c r="K545" s="21">
        <f t="shared" si="203"/>
        <v>0</v>
      </c>
      <c r="L545" s="21">
        <f t="shared" si="203"/>
        <v>46.2993</v>
      </c>
      <c r="M545" s="21">
        <f t="shared" si="203"/>
        <v>4601.5046</v>
      </c>
      <c r="N545" s="21">
        <f t="shared" si="203"/>
        <v>408.9941</v>
      </c>
      <c r="O545" s="22">
        <f t="shared" si="203"/>
        <v>65049.789800000006</v>
      </c>
    </row>
    <row r="546" spans="2:15" ht="12" customHeight="1">
      <c r="B546" s="36"/>
      <c r="C546" s="40" t="s">
        <v>49</v>
      </c>
      <c r="D546" s="21">
        <f aca="true" t="shared" si="204" ref="D546:O546">SUM(D357,D420,D483)</f>
        <v>20473.3194</v>
      </c>
      <c r="E546" s="21">
        <f t="shared" si="204"/>
        <v>17477.908</v>
      </c>
      <c r="F546" s="21">
        <f t="shared" si="204"/>
        <v>1525.7658</v>
      </c>
      <c r="G546" s="21">
        <f t="shared" si="204"/>
        <v>42132.3998</v>
      </c>
      <c r="H546" s="21">
        <f t="shared" si="204"/>
        <v>367592.8431</v>
      </c>
      <c r="I546" s="21">
        <f t="shared" si="204"/>
        <v>197.9021</v>
      </c>
      <c r="J546" s="21">
        <f t="shared" si="204"/>
        <v>77.269</v>
      </c>
      <c r="K546" s="21">
        <f t="shared" si="204"/>
        <v>0</v>
      </c>
      <c r="L546" s="21">
        <f t="shared" si="204"/>
        <v>12033.4688</v>
      </c>
      <c r="M546" s="21">
        <f t="shared" si="204"/>
        <v>45374.6954</v>
      </c>
      <c r="N546" s="21">
        <f t="shared" si="204"/>
        <v>593.2228</v>
      </c>
      <c r="O546" s="22">
        <f t="shared" si="204"/>
        <v>507478.79419999995</v>
      </c>
    </row>
    <row r="547" spans="2:15" ht="12" customHeight="1">
      <c r="B547" s="36" t="s">
        <v>80</v>
      </c>
      <c r="C547" s="40" t="s">
        <v>81</v>
      </c>
      <c r="D547" s="21">
        <f aca="true" t="shared" si="205" ref="D547:O547">SUM(D358,D421,D484)</f>
        <v>27762.4299</v>
      </c>
      <c r="E547" s="21">
        <f t="shared" si="205"/>
        <v>12128.081</v>
      </c>
      <c r="F547" s="21">
        <f t="shared" si="205"/>
        <v>19233.8069</v>
      </c>
      <c r="G547" s="21">
        <f t="shared" si="205"/>
        <v>43549.996100000004</v>
      </c>
      <c r="H547" s="21">
        <f t="shared" si="205"/>
        <v>129035.8908</v>
      </c>
      <c r="I547" s="21">
        <f t="shared" si="205"/>
        <v>17027.0916</v>
      </c>
      <c r="J547" s="21">
        <f t="shared" si="205"/>
        <v>0</v>
      </c>
      <c r="K547" s="21">
        <f t="shared" si="205"/>
        <v>0</v>
      </c>
      <c r="L547" s="21">
        <f t="shared" si="205"/>
        <v>70129.9316</v>
      </c>
      <c r="M547" s="21">
        <f t="shared" si="205"/>
        <v>46761.021</v>
      </c>
      <c r="N547" s="21">
        <f t="shared" si="205"/>
        <v>114.3313</v>
      </c>
      <c r="O547" s="22">
        <f t="shared" si="205"/>
        <v>365742.58019999997</v>
      </c>
    </row>
    <row r="548" spans="2:15" ht="12" customHeight="1">
      <c r="B548" s="36"/>
      <c r="C548" s="40" t="s">
        <v>50</v>
      </c>
      <c r="D548" s="21">
        <f aca="true" t="shared" si="206" ref="D548:O548">SUM(D359,D422,D485)</f>
        <v>12721.1278</v>
      </c>
      <c r="E548" s="21">
        <f t="shared" si="206"/>
        <v>187523.7583</v>
      </c>
      <c r="F548" s="21">
        <f t="shared" si="206"/>
        <v>18184.377099999998</v>
      </c>
      <c r="G548" s="21">
        <f t="shared" si="206"/>
        <v>83931.2579</v>
      </c>
      <c r="H548" s="21">
        <f t="shared" si="206"/>
        <v>592982.1611</v>
      </c>
      <c r="I548" s="21">
        <f t="shared" si="206"/>
        <v>461.41</v>
      </c>
      <c r="J548" s="21">
        <f t="shared" si="206"/>
        <v>0</v>
      </c>
      <c r="K548" s="21">
        <f t="shared" si="206"/>
        <v>0</v>
      </c>
      <c r="L548" s="21">
        <f t="shared" si="206"/>
        <v>284491.87169999996</v>
      </c>
      <c r="M548" s="21">
        <f t="shared" si="206"/>
        <v>101479.56719999999</v>
      </c>
      <c r="N548" s="21">
        <f t="shared" si="206"/>
        <v>0</v>
      </c>
      <c r="O548" s="22">
        <f t="shared" si="206"/>
        <v>1281775.5311</v>
      </c>
    </row>
    <row r="549" spans="2:15" ht="12" customHeight="1">
      <c r="B549" s="36"/>
      <c r="C549" s="40" t="s">
        <v>51</v>
      </c>
      <c r="D549" s="21">
        <f aca="true" t="shared" si="207" ref="D549:O549">SUM(D360,D423,D486)</f>
        <v>24884.9168</v>
      </c>
      <c r="E549" s="21">
        <f t="shared" si="207"/>
        <v>21267.1315</v>
      </c>
      <c r="F549" s="21">
        <f t="shared" si="207"/>
        <v>17612.3036</v>
      </c>
      <c r="G549" s="21">
        <f t="shared" si="207"/>
        <v>147374.1698</v>
      </c>
      <c r="H549" s="21">
        <f t="shared" si="207"/>
        <v>28647.3279</v>
      </c>
      <c r="I549" s="21">
        <f t="shared" si="207"/>
        <v>0</v>
      </c>
      <c r="J549" s="21">
        <f t="shared" si="207"/>
        <v>716586.0928999999</v>
      </c>
      <c r="K549" s="21">
        <f t="shared" si="207"/>
        <v>0</v>
      </c>
      <c r="L549" s="21">
        <f t="shared" si="207"/>
        <v>1.5627</v>
      </c>
      <c r="M549" s="21">
        <f t="shared" si="207"/>
        <v>4030.9224</v>
      </c>
      <c r="N549" s="21">
        <f t="shared" si="207"/>
        <v>0</v>
      </c>
      <c r="O549" s="22">
        <f t="shared" si="207"/>
        <v>960404.4276</v>
      </c>
    </row>
    <row r="550" spans="2:15" ht="12" customHeight="1">
      <c r="B550" s="36"/>
      <c r="C550" s="40" t="s">
        <v>52</v>
      </c>
      <c r="D550" s="21">
        <f aca="true" t="shared" si="208" ref="D550:O550">SUM(D361,D424,D487)</f>
        <v>202256.55070000002</v>
      </c>
      <c r="E550" s="21">
        <f t="shared" si="208"/>
        <v>9936.948400000001</v>
      </c>
      <c r="F550" s="21">
        <f t="shared" si="208"/>
        <v>11407.2595</v>
      </c>
      <c r="G550" s="21">
        <f t="shared" si="208"/>
        <v>28065.7337</v>
      </c>
      <c r="H550" s="21">
        <f t="shared" si="208"/>
        <v>45410.1613</v>
      </c>
      <c r="I550" s="21">
        <f t="shared" si="208"/>
        <v>0</v>
      </c>
      <c r="J550" s="21">
        <f t="shared" si="208"/>
        <v>6469.6958</v>
      </c>
      <c r="K550" s="21">
        <f t="shared" si="208"/>
        <v>3.1726</v>
      </c>
      <c r="L550" s="21">
        <f t="shared" si="208"/>
        <v>6571.4253</v>
      </c>
      <c r="M550" s="21">
        <f t="shared" si="208"/>
        <v>107893.92719999999</v>
      </c>
      <c r="N550" s="21">
        <f t="shared" si="208"/>
        <v>2889.3183</v>
      </c>
      <c r="O550" s="22">
        <f t="shared" si="208"/>
        <v>420904.1928</v>
      </c>
    </row>
    <row r="551" spans="2:15" ht="12" customHeight="1">
      <c r="B551" s="36"/>
      <c r="C551" s="40" t="s">
        <v>53</v>
      </c>
      <c r="D551" s="21">
        <f aca="true" t="shared" si="209" ref="D551:O551">SUM(D362,D425,D488)</f>
        <v>168492.719</v>
      </c>
      <c r="E551" s="21">
        <f t="shared" si="209"/>
        <v>2751.5252</v>
      </c>
      <c r="F551" s="21">
        <f t="shared" si="209"/>
        <v>28671.9827</v>
      </c>
      <c r="G551" s="21">
        <f t="shared" si="209"/>
        <v>184351.9124</v>
      </c>
      <c r="H551" s="21">
        <f t="shared" si="209"/>
        <v>8774.6726</v>
      </c>
      <c r="I551" s="21">
        <f t="shared" si="209"/>
        <v>0</v>
      </c>
      <c r="J551" s="21">
        <f t="shared" si="209"/>
        <v>9620.3387</v>
      </c>
      <c r="K551" s="21">
        <f t="shared" si="209"/>
        <v>138.1452</v>
      </c>
      <c r="L551" s="21">
        <f t="shared" si="209"/>
        <v>1.8699</v>
      </c>
      <c r="M551" s="21">
        <f t="shared" si="209"/>
        <v>8736.9291</v>
      </c>
      <c r="N551" s="21">
        <f t="shared" si="209"/>
        <v>0</v>
      </c>
      <c r="O551" s="22">
        <f t="shared" si="209"/>
        <v>411540.09479999996</v>
      </c>
    </row>
    <row r="552" spans="2:15" ht="12" customHeight="1">
      <c r="B552" s="36" t="s">
        <v>82</v>
      </c>
      <c r="C552" s="40" t="s">
        <v>54</v>
      </c>
      <c r="D552" s="21">
        <f aca="true" t="shared" si="210" ref="D552:O552">SUM(D363,D426,D489)</f>
        <v>12872.4243</v>
      </c>
      <c r="E552" s="21">
        <f t="shared" si="210"/>
        <v>4288.8798</v>
      </c>
      <c r="F552" s="21">
        <f t="shared" si="210"/>
        <v>24.2254</v>
      </c>
      <c r="G552" s="21">
        <f t="shared" si="210"/>
        <v>6569.6262</v>
      </c>
      <c r="H552" s="21">
        <f t="shared" si="210"/>
        <v>8364.1534</v>
      </c>
      <c r="I552" s="21">
        <f t="shared" si="210"/>
        <v>0</v>
      </c>
      <c r="J552" s="21">
        <f t="shared" si="210"/>
        <v>1739.8584999999998</v>
      </c>
      <c r="K552" s="21">
        <f t="shared" si="210"/>
        <v>350.3511</v>
      </c>
      <c r="L552" s="21">
        <f t="shared" si="210"/>
        <v>2034.5238</v>
      </c>
      <c r="M552" s="21">
        <f t="shared" si="210"/>
        <v>4099.6875</v>
      </c>
      <c r="N552" s="21">
        <f t="shared" si="210"/>
        <v>1225.731</v>
      </c>
      <c r="O552" s="22">
        <f t="shared" si="210"/>
        <v>41569.460999999996</v>
      </c>
    </row>
    <row r="553" spans="2:15" ht="12" customHeight="1">
      <c r="B553" s="36"/>
      <c r="C553" s="40" t="s">
        <v>61</v>
      </c>
      <c r="D553" s="21">
        <f aca="true" t="shared" si="211" ref="D553:O553">SUM(D364,D427,D490)</f>
        <v>398116.4261</v>
      </c>
      <c r="E553" s="21">
        <f t="shared" si="211"/>
        <v>95123.3639</v>
      </c>
      <c r="F553" s="21">
        <f t="shared" si="211"/>
        <v>124881.7941</v>
      </c>
      <c r="G553" s="21">
        <f t="shared" si="211"/>
        <v>155894.86380000002</v>
      </c>
      <c r="H553" s="21">
        <f t="shared" si="211"/>
        <v>84147.4449</v>
      </c>
      <c r="I553" s="21">
        <f t="shared" si="211"/>
        <v>0</v>
      </c>
      <c r="J553" s="21">
        <f t="shared" si="211"/>
        <v>14843.2441</v>
      </c>
      <c r="K553" s="21">
        <f t="shared" si="211"/>
        <v>0</v>
      </c>
      <c r="L553" s="21">
        <f t="shared" si="211"/>
        <v>16006.22</v>
      </c>
      <c r="M553" s="21">
        <f t="shared" si="211"/>
        <v>91912.85089999999</v>
      </c>
      <c r="N553" s="21">
        <f t="shared" si="211"/>
        <v>10839.2006</v>
      </c>
      <c r="O553" s="22">
        <f t="shared" si="211"/>
        <v>991765.4084</v>
      </c>
    </row>
    <row r="554" spans="2:15" ht="12" customHeight="1">
      <c r="B554" s="36"/>
      <c r="C554" s="40" t="s">
        <v>62</v>
      </c>
      <c r="D554" s="21">
        <f aca="true" t="shared" si="212" ref="D554:O554">SUM(D365,D428,D491)</f>
        <v>82971.4593</v>
      </c>
      <c r="E554" s="21">
        <f t="shared" si="212"/>
        <v>13182.1092</v>
      </c>
      <c r="F554" s="21">
        <f t="shared" si="212"/>
        <v>24904.0628</v>
      </c>
      <c r="G554" s="21">
        <f t="shared" si="212"/>
        <v>13736.1786</v>
      </c>
      <c r="H554" s="21">
        <f t="shared" si="212"/>
        <v>607355.2119</v>
      </c>
      <c r="I554" s="21">
        <f t="shared" si="212"/>
        <v>516.897</v>
      </c>
      <c r="J554" s="21">
        <f t="shared" si="212"/>
        <v>0</v>
      </c>
      <c r="K554" s="21">
        <f t="shared" si="212"/>
        <v>109.5228</v>
      </c>
      <c r="L554" s="21">
        <f t="shared" si="212"/>
        <v>314.289</v>
      </c>
      <c r="M554" s="21">
        <f t="shared" si="212"/>
        <v>26244.7961</v>
      </c>
      <c r="N554" s="21">
        <f t="shared" si="212"/>
        <v>406.49339999999995</v>
      </c>
      <c r="O554" s="22">
        <f t="shared" si="212"/>
        <v>769741.0201000001</v>
      </c>
    </row>
    <row r="555" spans="2:15" ht="12" customHeight="1">
      <c r="B555" s="36"/>
      <c r="C555" s="40" t="s">
        <v>63</v>
      </c>
      <c r="D555" s="21">
        <f aca="true" t="shared" si="213" ref="D555:O555">SUM(D366,D429,D492)</f>
        <v>615971.1436999999</v>
      </c>
      <c r="E555" s="21">
        <f t="shared" si="213"/>
        <v>20360.1195</v>
      </c>
      <c r="F555" s="21">
        <f t="shared" si="213"/>
        <v>53977.4452</v>
      </c>
      <c r="G555" s="21">
        <f t="shared" si="213"/>
        <v>38237.5216</v>
      </c>
      <c r="H555" s="21">
        <f t="shared" si="213"/>
        <v>131248.9277</v>
      </c>
      <c r="I555" s="21">
        <f t="shared" si="213"/>
        <v>37.3698</v>
      </c>
      <c r="J555" s="21">
        <f t="shared" si="213"/>
        <v>5766.479200000001</v>
      </c>
      <c r="K555" s="21">
        <f t="shared" si="213"/>
        <v>399.4998</v>
      </c>
      <c r="L555" s="21">
        <f t="shared" si="213"/>
        <v>711.3446</v>
      </c>
      <c r="M555" s="21">
        <f t="shared" si="213"/>
        <v>91036.1075</v>
      </c>
      <c r="N555" s="21">
        <f t="shared" si="213"/>
        <v>724.4033999999999</v>
      </c>
      <c r="O555" s="22">
        <f t="shared" si="213"/>
        <v>958470.3619999998</v>
      </c>
    </row>
    <row r="556" spans="2:15" ht="12" customHeight="1">
      <c r="B556" s="36"/>
      <c r="C556" s="40" t="s">
        <v>64</v>
      </c>
      <c r="D556" s="21">
        <f aca="true" t="shared" si="214" ref="D556:O556">SUM(D367,D430,D493)</f>
        <v>78679.3143</v>
      </c>
      <c r="E556" s="21">
        <f t="shared" si="214"/>
        <v>58299.0873</v>
      </c>
      <c r="F556" s="21">
        <f t="shared" si="214"/>
        <v>7511.280100000001</v>
      </c>
      <c r="G556" s="21">
        <f t="shared" si="214"/>
        <v>52933.1435</v>
      </c>
      <c r="H556" s="21">
        <f t="shared" si="214"/>
        <v>119543.9426</v>
      </c>
      <c r="I556" s="21">
        <f t="shared" si="214"/>
        <v>0</v>
      </c>
      <c r="J556" s="21">
        <f t="shared" si="214"/>
        <v>5.5733</v>
      </c>
      <c r="K556" s="21">
        <f t="shared" si="214"/>
        <v>0</v>
      </c>
      <c r="L556" s="21">
        <f t="shared" si="214"/>
        <v>1312.4333</v>
      </c>
      <c r="M556" s="21">
        <f t="shared" si="214"/>
        <v>80703.51789999999</v>
      </c>
      <c r="N556" s="21">
        <f t="shared" si="214"/>
        <v>396.8253</v>
      </c>
      <c r="O556" s="22">
        <f t="shared" si="214"/>
        <v>399385.1176</v>
      </c>
    </row>
    <row r="557" spans="2:15" ht="12" customHeight="1">
      <c r="B557" s="36" t="s">
        <v>83</v>
      </c>
      <c r="C557" s="40" t="s">
        <v>55</v>
      </c>
      <c r="D557" s="21">
        <f aca="true" t="shared" si="215" ref="D557:O557">SUM(D368,D431,D494)</f>
        <v>4900.057</v>
      </c>
      <c r="E557" s="21">
        <f t="shared" si="215"/>
        <v>65198.5113</v>
      </c>
      <c r="F557" s="21">
        <f t="shared" si="215"/>
        <v>10644.6665</v>
      </c>
      <c r="G557" s="21">
        <f t="shared" si="215"/>
        <v>127902.5004</v>
      </c>
      <c r="H557" s="21">
        <f t="shared" si="215"/>
        <v>156516.6817</v>
      </c>
      <c r="I557" s="21">
        <f t="shared" si="215"/>
        <v>0</v>
      </c>
      <c r="J557" s="21">
        <f t="shared" si="215"/>
        <v>978.8756</v>
      </c>
      <c r="K557" s="21">
        <f t="shared" si="215"/>
        <v>0</v>
      </c>
      <c r="L557" s="21">
        <f t="shared" si="215"/>
        <v>86795.3821</v>
      </c>
      <c r="M557" s="21">
        <f t="shared" si="215"/>
        <v>171901.2198</v>
      </c>
      <c r="N557" s="21">
        <f t="shared" si="215"/>
        <v>21.0242</v>
      </c>
      <c r="O557" s="22">
        <f t="shared" si="215"/>
        <v>624858.9186000001</v>
      </c>
    </row>
    <row r="558" spans="2:15" ht="12" customHeight="1">
      <c r="B558" s="36"/>
      <c r="C558" s="40" t="s">
        <v>96</v>
      </c>
      <c r="D558" s="21">
        <f aca="true" t="shared" si="216" ref="D558:O558">SUM(D369,D432,D495)</f>
        <v>1002.0155</v>
      </c>
      <c r="E558" s="21">
        <f t="shared" si="216"/>
        <v>39695.527200000004</v>
      </c>
      <c r="F558" s="21">
        <f t="shared" si="216"/>
        <v>6461.2798999999995</v>
      </c>
      <c r="G558" s="21">
        <f t="shared" si="216"/>
        <v>15247.7643</v>
      </c>
      <c r="H558" s="21">
        <f t="shared" si="216"/>
        <v>162984.2382</v>
      </c>
      <c r="I558" s="21">
        <f t="shared" si="216"/>
        <v>0</v>
      </c>
      <c r="J558" s="21">
        <f t="shared" si="216"/>
        <v>0</v>
      </c>
      <c r="K558" s="21">
        <f t="shared" si="216"/>
        <v>0</v>
      </c>
      <c r="L558" s="21">
        <f t="shared" si="216"/>
        <v>4261.3799</v>
      </c>
      <c r="M558" s="21">
        <f t="shared" si="216"/>
        <v>90057.5503</v>
      </c>
      <c r="N558" s="21">
        <f t="shared" si="216"/>
        <v>1.9107</v>
      </c>
      <c r="O558" s="22">
        <f t="shared" si="216"/>
        <v>319711.666</v>
      </c>
    </row>
    <row r="559" spans="2:15" ht="12" customHeight="1">
      <c r="B559" s="36"/>
      <c r="C559" s="41" t="s">
        <v>56</v>
      </c>
      <c r="D559" s="25">
        <f aca="true" t="shared" si="217" ref="D559:O559">SUM(D370,D433,D496)</f>
        <v>49312.6908</v>
      </c>
      <c r="E559" s="25">
        <f t="shared" si="217"/>
        <v>27287.9352</v>
      </c>
      <c r="F559" s="25">
        <f t="shared" si="217"/>
        <v>17936.730199999998</v>
      </c>
      <c r="G559" s="25">
        <f t="shared" si="217"/>
        <v>117035.9949</v>
      </c>
      <c r="H559" s="25">
        <f t="shared" si="217"/>
        <v>588208.9593</v>
      </c>
      <c r="I559" s="25">
        <f t="shared" si="217"/>
        <v>197.50209999999998</v>
      </c>
      <c r="J559" s="25">
        <f t="shared" si="217"/>
        <v>30552.7745</v>
      </c>
      <c r="K559" s="25">
        <f t="shared" si="217"/>
        <v>0</v>
      </c>
      <c r="L559" s="25">
        <f t="shared" si="217"/>
        <v>31455.5248</v>
      </c>
      <c r="M559" s="25">
        <f t="shared" si="217"/>
        <v>168635.078</v>
      </c>
      <c r="N559" s="25">
        <f t="shared" si="217"/>
        <v>687.1792</v>
      </c>
      <c r="O559" s="26">
        <f t="shared" si="217"/>
        <v>1031310.3690000001</v>
      </c>
    </row>
    <row r="560" spans="2:15" ht="12" customHeight="1">
      <c r="B560" s="38"/>
      <c r="C560" s="44" t="s">
        <v>69</v>
      </c>
      <c r="D560" s="25">
        <f aca="true" t="shared" si="218" ref="D560:O560">SUM(D371,D434,D497)</f>
        <v>1716587.0517999998</v>
      </c>
      <c r="E560" s="25">
        <f t="shared" si="218"/>
        <v>575674.3193</v>
      </c>
      <c r="F560" s="25">
        <f t="shared" si="218"/>
        <v>344316.88979999995</v>
      </c>
      <c r="G560" s="25">
        <f t="shared" si="218"/>
        <v>1065088.2795</v>
      </c>
      <c r="H560" s="25">
        <f t="shared" si="218"/>
        <v>3077856.6324</v>
      </c>
      <c r="I560" s="25">
        <f t="shared" si="218"/>
        <v>18438.1726</v>
      </c>
      <c r="J560" s="25">
        <f t="shared" si="218"/>
        <v>786648.8208999999</v>
      </c>
      <c r="K560" s="25">
        <f t="shared" si="218"/>
        <v>1000.6915</v>
      </c>
      <c r="L560" s="25">
        <f t="shared" si="218"/>
        <v>517140.5391</v>
      </c>
      <c r="M560" s="25">
        <f t="shared" si="218"/>
        <v>1063663.0662</v>
      </c>
      <c r="N560" s="25">
        <f t="shared" si="218"/>
        <v>18325.5561</v>
      </c>
      <c r="O560" s="26">
        <f t="shared" si="218"/>
        <v>9184740.0192</v>
      </c>
    </row>
    <row r="561" spans="2:15" ht="12" customHeight="1">
      <c r="B561" s="36"/>
      <c r="C561" s="37" t="s">
        <v>84</v>
      </c>
      <c r="D561" s="19">
        <f aca="true" t="shared" si="219" ref="D561:O561">SUM(D372,D435,D498)</f>
        <v>162948.5715</v>
      </c>
      <c r="E561" s="19">
        <f t="shared" si="219"/>
        <v>59958.9587</v>
      </c>
      <c r="F561" s="19">
        <f t="shared" si="219"/>
        <v>61534.738</v>
      </c>
      <c r="G561" s="19">
        <f t="shared" si="219"/>
        <v>249971.18490000002</v>
      </c>
      <c r="H561" s="19">
        <f t="shared" si="219"/>
        <v>597418.1843000001</v>
      </c>
      <c r="I561" s="19">
        <f t="shared" si="219"/>
        <v>757.3776</v>
      </c>
      <c r="J561" s="19">
        <f t="shared" si="219"/>
        <v>9548.2171</v>
      </c>
      <c r="K561" s="19">
        <f t="shared" si="219"/>
        <v>138.04930000000002</v>
      </c>
      <c r="L561" s="19">
        <f t="shared" si="219"/>
        <v>158933.97030000002</v>
      </c>
      <c r="M561" s="19">
        <f t="shared" si="219"/>
        <v>103722.19410000001</v>
      </c>
      <c r="N561" s="19">
        <f t="shared" si="219"/>
        <v>8077.4641</v>
      </c>
      <c r="O561" s="20">
        <f t="shared" si="219"/>
        <v>1413008.9098999999</v>
      </c>
    </row>
    <row r="562" spans="2:15" ht="12" customHeight="1">
      <c r="B562" s="36" t="s">
        <v>85</v>
      </c>
      <c r="C562" s="37" t="s">
        <v>86</v>
      </c>
      <c r="D562" s="21">
        <f aca="true" t="shared" si="220" ref="D562:O562">SUM(D373,D436,D499)</f>
        <v>4570.633</v>
      </c>
      <c r="E562" s="21">
        <f t="shared" si="220"/>
        <v>373.3887</v>
      </c>
      <c r="F562" s="21">
        <f t="shared" si="220"/>
        <v>1478.4683</v>
      </c>
      <c r="G562" s="21">
        <f t="shared" si="220"/>
        <v>291.1655999999999</v>
      </c>
      <c r="H562" s="21">
        <f t="shared" si="220"/>
        <v>9044.052</v>
      </c>
      <c r="I562" s="21">
        <f t="shared" si="220"/>
        <v>0</v>
      </c>
      <c r="J562" s="21">
        <f t="shared" si="220"/>
        <v>124.9174</v>
      </c>
      <c r="K562" s="21">
        <f t="shared" si="220"/>
        <v>0</v>
      </c>
      <c r="L562" s="21">
        <f t="shared" si="220"/>
        <v>0</v>
      </c>
      <c r="M562" s="21">
        <f t="shared" si="220"/>
        <v>1048.7584</v>
      </c>
      <c r="N562" s="21">
        <f t="shared" si="220"/>
        <v>63.5328</v>
      </c>
      <c r="O562" s="22">
        <f t="shared" si="220"/>
        <v>16994.9162</v>
      </c>
    </row>
    <row r="563" spans="2:15" ht="12" customHeight="1">
      <c r="B563" s="36"/>
      <c r="C563" s="37" t="s">
        <v>87</v>
      </c>
      <c r="D563" s="21">
        <f aca="true" t="shared" si="221" ref="D563:O563">SUM(D374,D437,D500)</f>
        <v>3298.4712999999997</v>
      </c>
      <c r="E563" s="21">
        <f t="shared" si="221"/>
        <v>232.1679</v>
      </c>
      <c r="F563" s="21">
        <f t="shared" si="221"/>
        <v>145.5673</v>
      </c>
      <c r="G563" s="21">
        <f t="shared" si="221"/>
        <v>407.8116</v>
      </c>
      <c r="H563" s="21">
        <f t="shared" si="221"/>
        <v>34.004</v>
      </c>
      <c r="I563" s="21">
        <f t="shared" si="221"/>
        <v>0</v>
      </c>
      <c r="J563" s="21">
        <f t="shared" si="221"/>
        <v>0</v>
      </c>
      <c r="K563" s="21">
        <f t="shared" si="221"/>
        <v>0</v>
      </c>
      <c r="L563" s="21">
        <f t="shared" si="221"/>
        <v>1.2296</v>
      </c>
      <c r="M563" s="21">
        <f t="shared" si="221"/>
        <v>56.331399999999995</v>
      </c>
      <c r="N563" s="21">
        <f t="shared" si="221"/>
        <v>695.8933999999999</v>
      </c>
      <c r="O563" s="22">
        <f t="shared" si="221"/>
        <v>4871.476500000001</v>
      </c>
    </row>
    <row r="564" spans="2:15" ht="12" customHeight="1">
      <c r="B564" s="36" t="s">
        <v>88</v>
      </c>
      <c r="C564" s="37" t="s">
        <v>89</v>
      </c>
      <c r="D564" s="21">
        <f aca="true" t="shared" si="222" ref="D564:O564">SUM(D375,D438,D501)</f>
        <v>12755.7659</v>
      </c>
      <c r="E564" s="21">
        <f t="shared" si="222"/>
        <v>1383.5053</v>
      </c>
      <c r="F564" s="21">
        <f t="shared" si="222"/>
        <v>1396.5806</v>
      </c>
      <c r="G564" s="21">
        <f t="shared" si="222"/>
        <v>3676.9412</v>
      </c>
      <c r="H564" s="21">
        <f t="shared" si="222"/>
        <v>2839.5764</v>
      </c>
      <c r="I564" s="21">
        <f t="shared" si="222"/>
        <v>5.9232</v>
      </c>
      <c r="J564" s="21">
        <f t="shared" si="222"/>
        <v>697.7239</v>
      </c>
      <c r="K564" s="21">
        <f t="shared" si="222"/>
        <v>2.3914</v>
      </c>
      <c r="L564" s="21">
        <f t="shared" si="222"/>
        <v>12.314499999999999</v>
      </c>
      <c r="M564" s="21">
        <f t="shared" si="222"/>
        <v>968.6402999999999</v>
      </c>
      <c r="N564" s="21">
        <f t="shared" si="222"/>
        <v>374.6058</v>
      </c>
      <c r="O564" s="22">
        <f t="shared" si="222"/>
        <v>24113.9685</v>
      </c>
    </row>
    <row r="565" spans="2:15" ht="12" customHeight="1">
      <c r="B565" s="36"/>
      <c r="C565" s="37" t="s">
        <v>90</v>
      </c>
      <c r="D565" s="21">
        <f aca="true" t="shared" si="223" ref="D565:O565">SUM(D376,D439,D502)</f>
        <v>2433.3839999999996</v>
      </c>
      <c r="E565" s="21">
        <f t="shared" si="223"/>
        <v>18.6052</v>
      </c>
      <c r="F565" s="21">
        <f t="shared" si="223"/>
        <v>177.84279999999998</v>
      </c>
      <c r="G565" s="21">
        <f t="shared" si="223"/>
        <v>3.4427</v>
      </c>
      <c r="H565" s="21">
        <f t="shared" si="223"/>
        <v>542.1837</v>
      </c>
      <c r="I565" s="21">
        <f t="shared" si="223"/>
        <v>0</v>
      </c>
      <c r="J565" s="21">
        <f t="shared" si="223"/>
        <v>0</v>
      </c>
      <c r="K565" s="21">
        <f t="shared" si="223"/>
        <v>0</v>
      </c>
      <c r="L565" s="21">
        <f t="shared" si="223"/>
        <v>0</v>
      </c>
      <c r="M565" s="21">
        <f t="shared" si="223"/>
        <v>244.241</v>
      </c>
      <c r="N565" s="21">
        <f t="shared" si="223"/>
        <v>16.8142</v>
      </c>
      <c r="O565" s="22">
        <f t="shared" si="223"/>
        <v>3436.5136</v>
      </c>
    </row>
    <row r="566" spans="2:15" ht="12" customHeight="1">
      <c r="B566" s="36" t="s">
        <v>75</v>
      </c>
      <c r="C566" s="37" t="s">
        <v>91</v>
      </c>
      <c r="D566" s="21">
        <f aca="true" t="shared" si="224" ref="D566:O566">SUM(D377,D440,D503)</f>
        <v>24</v>
      </c>
      <c r="E566" s="21">
        <f t="shared" si="224"/>
        <v>0</v>
      </c>
      <c r="F566" s="21">
        <f t="shared" si="224"/>
        <v>2</v>
      </c>
      <c r="G566" s="21">
        <f t="shared" si="224"/>
        <v>0</v>
      </c>
      <c r="H566" s="21">
        <f t="shared" si="224"/>
        <v>0</v>
      </c>
      <c r="I566" s="21">
        <f t="shared" si="224"/>
        <v>0</v>
      </c>
      <c r="J566" s="21">
        <f t="shared" si="224"/>
        <v>0</v>
      </c>
      <c r="K566" s="21">
        <f t="shared" si="224"/>
        <v>0</v>
      </c>
      <c r="L566" s="21">
        <f t="shared" si="224"/>
        <v>0</v>
      </c>
      <c r="M566" s="21">
        <f t="shared" si="224"/>
        <v>0</v>
      </c>
      <c r="N566" s="21">
        <f t="shared" si="224"/>
        <v>0</v>
      </c>
      <c r="O566" s="22">
        <f t="shared" si="224"/>
        <v>26</v>
      </c>
    </row>
    <row r="567" spans="2:15" ht="12" customHeight="1">
      <c r="B567" s="36"/>
      <c r="C567" s="45" t="s">
        <v>92</v>
      </c>
      <c r="D567" s="25">
        <f aca="true" t="shared" si="225" ref="D567:O567">SUM(D378,D441,D504)</f>
        <v>40042.460399999996</v>
      </c>
      <c r="E567" s="25">
        <f t="shared" si="225"/>
        <v>10951.0352</v>
      </c>
      <c r="F567" s="25">
        <f t="shared" si="225"/>
        <v>13477.393900000001</v>
      </c>
      <c r="G567" s="25">
        <f t="shared" si="225"/>
        <v>66413.97089999999</v>
      </c>
      <c r="H567" s="25">
        <f t="shared" si="225"/>
        <v>50771.4753</v>
      </c>
      <c r="I567" s="25">
        <f t="shared" si="225"/>
        <v>2676.1719</v>
      </c>
      <c r="J567" s="25">
        <f t="shared" si="225"/>
        <v>368.5499</v>
      </c>
      <c r="K567" s="25">
        <f t="shared" si="225"/>
        <v>0</v>
      </c>
      <c r="L567" s="25">
        <f t="shared" si="225"/>
        <v>1372.8812</v>
      </c>
      <c r="M567" s="25">
        <f t="shared" si="225"/>
        <v>5149.0753</v>
      </c>
      <c r="N567" s="25">
        <f t="shared" si="225"/>
        <v>142.0357</v>
      </c>
      <c r="O567" s="26">
        <f t="shared" si="225"/>
        <v>191365.04970000003</v>
      </c>
    </row>
    <row r="568" spans="2:15" ht="12" customHeight="1">
      <c r="B568" s="38"/>
      <c r="C568" s="44" t="s">
        <v>69</v>
      </c>
      <c r="D568" s="23">
        <f aca="true" t="shared" si="226" ref="D568:O568">SUM(D379,D442,D505)</f>
        <v>226073.2861</v>
      </c>
      <c r="E568" s="23">
        <f t="shared" si="226"/>
        <v>72917.66100000001</v>
      </c>
      <c r="F568" s="23">
        <f t="shared" si="226"/>
        <v>78212.5909</v>
      </c>
      <c r="G568" s="23">
        <f t="shared" si="226"/>
        <v>320764.5169</v>
      </c>
      <c r="H568" s="23">
        <f t="shared" si="226"/>
        <v>660649.4757</v>
      </c>
      <c r="I568" s="23">
        <f t="shared" si="226"/>
        <v>3439.4727</v>
      </c>
      <c r="J568" s="23">
        <f t="shared" si="226"/>
        <v>10739.4083</v>
      </c>
      <c r="K568" s="23">
        <f t="shared" si="226"/>
        <v>140.4407</v>
      </c>
      <c r="L568" s="23">
        <f t="shared" si="226"/>
        <v>160320.3956</v>
      </c>
      <c r="M568" s="23">
        <f t="shared" si="226"/>
        <v>111189.24049999999</v>
      </c>
      <c r="N568" s="23">
        <f t="shared" si="226"/>
        <v>9370.346</v>
      </c>
      <c r="O568" s="24">
        <f t="shared" si="226"/>
        <v>1653816.8344</v>
      </c>
    </row>
    <row r="569" spans="2:15" ht="12" customHeight="1">
      <c r="B569" s="56" t="s">
        <v>93</v>
      </c>
      <c r="C569" s="57"/>
      <c r="D569" s="27">
        <f aca="true" t="shared" si="227" ref="D569:O569">SUM(D380,D443,D506)</f>
        <v>4867779.9033</v>
      </c>
      <c r="E569" s="27">
        <f t="shared" si="227"/>
        <v>1140816.3288999998</v>
      </c>
      <c r="F569" s="27">
        <f t="shared" si="227"/>
        <v>665757.1549</v>
      </c>
      <c r="G569" s="27">
        <f t="shared" si="227"/>
        <v>2619857.1944</v>
      </c>
      <c r="H569" s="27">
        <f t="shared" si="227"/>
        <v>4656468.796000001</v>
      </c>
      <c r="I569" s="28">
        <f t="shared" si="227"/>
        <v>49405.5718</v>
      </c>
      <c r="J569" s="27">
        <f t="shared" si="227"/>
        <v>1028193.2456</v>
      </c>
      <c r="K569" s="27">
        <f t="shared" si="227"/>
        <v>6291.781199999999</v>
      </c>
      <c r="L569" s="27">
        <f t="shared" si="227"/>
        <v>1413520.3734000002</v>
      </c>
      <c r="M569" s="27">
        <f t="shared" si="227"/>
        <v>2126486.2787999995</v>
      </c>
      <c r="N569" s="27">
        <f t="shared" si="227"/>
        <v>116729.8505</v>
      </c>
      <c r="O569" s="29">
        <f t="shared" si="227"/>
        <v>18691306.478800002</v>
      </c>
    </row>
    <row r="570" ht="12" customHeight="1"/>
    <row r="571" spans="2:59" ht="13.5" customHeight="1">
      <c r="B571" s="12"/>
      <c r="C571" s="13" t="s">
        <v>14</v>
      </c>
      <c r="D571" s="54" t="s">
        <v>24</v>
      </c>
      <c r="E571" s="55"/>
      <c r="H571" s="3"/>
      <c r="BF571" s="6"/>
      <c r="BG571" s="3"/>
    </row>
    <row r="572" spans="3:59" ht="13.5" customHeight="1">
      <c r="C572" s="8"/>
      <c r="O572" s="7" t="str">
        <f>$O$5</f>
        <v>(３日間調査　単位：件）</v>
      </c>
      <c r="BG572" s="3"/>
    </row>
    <row r="573" spans="2:15" s="11" customFormat="1" ht="15.75" customHeight="1">
      <c r="B573" s="9"/>
      <c r="C573" s="10" t="s">
        <v>5</v>
      </c>
      <c r="D573" s="50" t="s">
        <v>9</v>
      </c>
      <c r="E573" s="50" t="s">
        <v>0</v>
      </c>
      <c r="F573" s="50" t="s">
        <v>4</v>
      </c>
      <c r="G573" s="50" t="s">
        <v>1</v>
      </c>
      <c r="H573" s="46" t="s">
        <v>7</v>
      </c>
      <c r="I573" s="48" t="s">
        <v>2</v>
      </c>
      <c r="J573" s="48" t="s">
        <v>3</v>
      </c>
      <c r="K573" s="53" t="s">
        <v>8</v>
      </c>
      <c r="L573" s="48" t="s">
        <v>10</v>
      </c>
      <c r="M573" s="48" t="s">
        <v>11</v>
      </c>
      <c r="N573" s="48" t="s">
        <v>12</v>
      </c>
      <c r="O573" s="51" t="s">
        <v>13</v>
      </c>
    </row>
    <row r="574" spans="2:15" s="11" customFormat="1" ht="15.75" customHeight="1">
      <c r="B574" s="32" t="s">
        <v>6</v>
      </c>
      <c r="C574" s="33"/>
      <c r="D574" s="47"/>
      <c r="E574" s="47"/>
      <c r="F574" s="47"/>
      <c r="G574" s="47"/>
      <c r="H574" s="47"/>
      <c r="I574" s="49"/>
      <c r="J574" s="49"/>
      <c r="K574" s="49"/>
      <c r="L574" s="49"/>
      <c r="M574" s="49"/>
      <c r="N574" s="49"/>
      <c r="O574" s="52"/>
    </row>
    <row r="575" spans="2:15" ht="12" customHeight="1">
      <c r="B575" s="34"/>
      <c r="C575" s="35" t="s">
        <v>32</v>
      </c>
      <c r="D575" s="19">
        <v>0</v>
      </c>
      <c r="E575" s="19">
        <v>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20">
        <f aca="true" t="shared" si="228" ref="O575:O580">SUM(D575:N575)</f>
        <v>0</v>
      </c>
    </row>
    <row r="576" spans="2:15" ht="12" customHeight="1">
      <c r="B576" s="36" t="s">
        <v>67</v>
      </c>
      <c r="C576" s="37" t="s">
        <v>33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2">
        <f t="shared" si="228"/>
        <v>0</v>
      </c>
    </row>
    <row r="577" spans="2:15" ht="12" customHeight="1">
      <c r="B577" s="36"/>
      <c r="C577" s="37" t="s">
        <v>34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2">
        <f t="shared" si="228"/>
        <v>0</v>
      </c>
    </row>
    <row r="578" spans="2:15" ht="12" customHeight="1">
      <c r="B578" s="36"/>
      <c r="C578" s="37" t="s">
        <v>94</v>
      </c>
      <c r="D578" s="21">
        <v>0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1">
        <v>0</v>
      </c>
      <c r="N578" s="21">
        <v>0</v>
      </c>
      <c r="O578" s="22">
        <f t="shared" si="228"/>
        <v>0</v>
      </c>
    </row>
    <row r="579" spans="2:15" ht="12" customHeight="1">
      <c r="B579" s="36"/>
      <c r="C579" s="37" t="s">
        <v>35</v>
      </c>
      <c r="D579" s="21">
        <v>1</v>
      </c>
      <c r="E579" s="21">
        <v>1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1">
        <v>0</v>
      </c>
      <c r="L579" s="21">
        <v>0</v>
      </c>
      <c r="M579" s="21">
        <v>1</v>
      </c>
      <c r="N579" s="21">
        <v>0</v>
      </c>
      <c r="O579" s="22">
        <f t="shared" si="228"/>
        <v>3</v>
      </c>
    </row>
    <row r="580" spans="2:15" ht="12" customHeight="1">
      <c r="B580" s="36" t="s">
        <v>68</v>
      </c>
      <c r="C580" s="37" t="s">
        <v>36</v>
      </c>
      <c r="D580" s="21">
        <v>0</v>
      </c>
      <c r="E580" s="21">
        <v>0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2">
        <f t="shared" si="228"/>
        <v>0</v>
      </c>
    </row>
    <row r="581" spans="2:15" ht="12" customHeight="1">
      <c r="B581" s="38"/>
      <c r="C581" s="39" t="s">
        <v>69</v>
      </c>
      <c r="D581" s="23">
        <f aca="true" t="shared" si="229" ref="D581:O581">SUM(D575:D580)</f>
        <v>1</v>
      </c>
      <c r="E581" s="23">
        <f t="shared" si="229"/>
        <v>1</v>
      </c>
      <c r="F581" s="23">
        <f t="shared" si="229"/>
        <v>0</v>
      </c>
      <c r="G581" s="23">
        <f t="shared" si="229"/>
        <v>0</v>
      </c>
      <c r="H581" s="23">
        <f t="shared" si="229"/>
        <v>0</v>
      </c>
      <c r="I581" s="23">
        <f t="shared" si="229"/>
        <v>0</v>
      </c>
      <c r="J581" s="23">
        <f t="shared" si="229"/>
        <v>0</v>
      </c>
      <c r="K581" s="23">
        <f t="shared" si="229"/>
        <v>0</v>
      </c>
      <c r="L581" s="23">
        <f t="shared" si="229"/>
        <v>0</v>
      </c>
      <c r="M581" s="23">
        <f t="shared" si="229"/>
        <v>1</v>
      </c>
      <c r="N581" s="23">
        <f t="shared" si="229"/>
        <v>0</v>
      </c>
      <c r="O581" s="24">
        <f t="shared" si="229"/>
        <v>3</v>
      </c>
    </row>
    <row r="582" spans="2:15" ht="12" customHeight="1">
      <c r="B582" s="36"/>
      <c r="C582" s="40" t="s">
        <v>37</v>
      </c>
      <c r="D582" s="21">
        <v>6857.5833</v>
      </c>
      <c r="E582" s="21">
        <v>3496.1498</v>
      </c>
      <c r="F582" s="21">
        <v>3130.3062</v>
      </c>
      <c r="G582" s="21">
        <v>12424.96</v>
      </c>
      <c r="H582" s="21">
        <v>7637.1066</v>
      </c>
      <c r="I582" s="21">
        <v>2125.7089</v>
      </c>
      <c r="J582" s="21">
        <v>0</v>
      </c>
      <c r="K582" s="21">
        <v>0</v>
      </c>
      <c r="L582" s="21">
        <v>3303.1715</v>
      </c>
      <c r="M582" s="21">
        <v>3882.8658</v>
      </c>
      <c r="N582" s="21">
        <v>0</v>
      </c>
      <c r="O582" s="22">
        <f aca="true" t="shared" si="230" ref="O582:O605">SUM(D582:N582)</f>
        <v>42857.8521</v>
      </c>
    </row>
    <row r="583" spans="2:15" ht="12" customHeight="1">
      <c r="B583" s="36"/>
      <c r="C583" s="40" t="s">
        <v>97</v>
      </c>
      <c r="D583" s="21">
        <v>526.885</v>
      </c>
      <c r="E583" s="21">
        <v>226.6675</v>
      </c>
      <c r="F583" s="21">
        <v>108.7381</v>
      </c>
      <c r="G583" s="21">
        <v>2819.1268</v>
      </c>
      <c r="H583" s="21">
        <v>522.6764</v>
      </c>
      <c r="I583" s="21">
        <v>0</v>
      </c>
      <c r="J583" s="21">
        <v>0</v>
      </c>
      <c r="K583" s="21">
        <v>0</v>
      </c>
      <c r="L583" s="21">
        <v>157.395</v>
      </c>
      <c r="M583" s="21">
        <v>703.7707</v>
      </c>
      <c r="N583" s="21">
        <v>0</v>
      </c>
      <c r="O583" s="22">
        <f t="shared" si="230"/>
        <v>5065.259500000001</v>
      </c>
    </row>
    <row r="584" spans="2:15" ht="12" customHeight="1">
      <c r="B584" s="36"/>
      <c r="C584" s="40" t="s">
        <v>57</v>
      </c>
      <c r="D584" s="21">
        <v>921.771</v>
      </c>
      <c r="E584" s="21">
        <v>91.6862</v>
      </c>
      <c r="F584" s="21">
        <v>27.239</v>
      </c>
      <c r="G584" s="21">
        <v>121.4851</v>
      </c>
      <c r="H584" s="21">
        <v>506.9086</v>
      </c>
      <c r="I584" s="21">
        <v>0</v>
      </c>
      <c r="J584" s="21">
        <v>26.9867</v>
      </c>
      <c r="K584" s="21">
        <v>0</v>
      </c>
      <c r="L584" s="21">
        <v>223.0497</v>
      </c>
      <c r="M584" s="21">
        <v>1122.391</v>
      </c>
      <c r="N584" s="21">
        <v>0</v>
      </c>
      <c r="O584" s="22">
        <f t="shared" si="230"/>
        <v>3041.5173</v>
      </c>
    </row>
    <row r="585" spans="2:15" ht="12" customHeight="1">
      <c r="B585" s="36"/>
      <c r="C585" s="40" t="s">
        <v>38</v>
      </c>
      <c r="D585" s="21">
        <v>183.1802</v>
      </c>
      <c r="E585" s="21">
        <v>811.637</v>
      </c>
      <c r="F585" s="21">
        <v>44.9392</v>
      </c>
      <c r="G585" s="21">
        <v>570.6416</v>
      </c>
      <c r="H585" s="21">
        <v>243.5163</v>
      </c>
      <c r="I585" s="21">
        <v>0</v>
      </c>
      <c r="J585" s="21">
        <v>792.7332</v>
      </c>
      <c r="K585" s="21">
        <v>0</v>
      </c>
      <c r="L585" s="21">
        <v>17.2804</v>
      </c>
      <c r="M585" s="21">
        <v>3.5279</v>
      </c>
      <c r="N585" s="21">
        <v>0</v>
      </c>
      <c r="O585" s="22">
        <f t="shared" si="230"/>
        <v>2667.4558</v>
      </c>
    </row>
    <row r="586" spans="2:15" ht="12" customHeight="1">
      <c r="B586" s="36"/>
      <c r="C586" s="40" t="s">
        <v>39</v>
      </c>
      <c r="D586" s="21">
        <v>14.6784</v>
      </c>
      <c r="E586" s="21">
        <v>69.7055</v>
      </c>
      <c r="F586" s="21">
        <v>103.6439</v>
      </c>
      <c r="G586" s="21">
        <v>559.9631</v>
      </c>
      <c r="H586" s="21">
        <v>307.7578</v>
      </c>
      <c r="I586" s="21">
        <v>0</v>
      </c>
      <c r="J586" s="21">
        <v>116.9946</v>
      </c>
      <c r="K586" s="21">
        <v>0</v>
      </c>
      <c r="L586" s="21">
        <v>177.6028</v>
      </c>
      <c r="M586" s="21">
        <v>149.3401</v>
      </c>
      <c r="N586" s="21">
        <v>0</v>
      </c>
      <c r="O586" s="22">
        <f t="shared" si="230"/>
        <v>1499.6862</v>
      </c>
    </row>
    <row r="587" spans="2:15" ht="12" customHeight="1">
      <c r="B587" s="36" t="s">
        <v>70</v>
      </c>
      <c r="C587" s="40" t="s">
        <v>71</v>
      </c>
      <c r="D587" s="21">
        <v>823.3808</v>
      </c>
      <c r="E587" s="21">
        <v>1298.042</v>
      </c>
      <c r="F587" s="21">
        <v>152.8297</v>
      </c>
      <c r="G587" s="21">
        <v>276.7785</v>
      </c>
      <c r="H587" s="21">
        <v>3860.3769</v>
      </c>
      <c r="I587" s="21">
        <v>0</v>
      </c>
      <c r="J587" s="21">
        <v>16.03</v>
      </c>
      <c r="K587" s="21">
        <v>0</v>
      </c>
      <c r="L587" s="21">
        <v>0</v>
      </c>
      <c r="M587" s="21">
        <v>130.1634</v>
      </c>
      <c r="N587" s="21">
        <v>10.4146</v>
      </c>
      <c r="O587" s="22">
        <f t="shared" si="230"/>
        <v>6568.0159</v>
      </c>
    </row>
    <row r="588" spans="2:15" ht="12" customHeight="1">
      <c r="B588" s="36"/>
      <c r="C588" s="40" t="s">
        <v>72</v>
      </c>
      <c r="D588" s="21">
        <v>1234.0103</v>
      </c>
      <c r="E588" s="21">
        <v>15.2713</v>
      </c>
      <c r="F588" s="21">
        <v>28.6894</v>
      </c>
      <c r="G588" s="21">
        <v>161.5827</v>
      </c>
      <c r="H588" s="21">
        <v>1841.2226</v>
      </c>
      <c r="I588" s="21">
        <v>0</v>
      </c>
      <c r="J588" s="21">
        <v>0</v>
      </c>
      <c r="K588" s="21">
        <v>0</v>
      </c>
      <c r="L588" s="21">
        <v>193.102</v>
      </c>
      <c r="M588" s="21">
        <v>1499.2497</v>
      </c>
      <c r="N588" s="21">
        <v>0</v>
      </c>
      <c r="O588" s="22">
        <f t="shared" si="230"/>
        <v>4973.128</v>
      </c>
    </row>
    <row r="589" spans="1:15" ht="12" customHeight="1">
      <c r="A589" s="18"/>
      <c r="B589" s="36"/>
      <c r="C589" s="40" t="s">
        <v>58</v>
      </c>
      <c r="D589" s="21">
        <v>1656.6446</v>
      </c>
      <c r="E589" s="21">
        <v>976.1347</v>
      </c>
      <c r="F589" s="21">
        <v>366.8938</v>
      </c>
      <c r="G589" s="21">
        <v>2949.3551</v>
      </c>
      <c r="H589" s="21">
        <v>1072.7251</v>
      </c>
      <c r="I589" s="21">
        <v>142.49</v>
      </c>
      <c r="J589" s="21">
        <v>87.0438</v>
      </c>
      <c r="K589" s="21">
        <v>0</v>
      </c>
      <c r="L589" s="21">
        <v>16533.1439</v>
      </c>
      <c r="M589" s="21">
        <v>666.3725</v>
      </c>
      <c r="N589" s="21">
        <v>6.6205</v>
      </c>
      <c r="O589" s="22">
        <f t="shared" si="230"/>
        <v>24457.424000000003</v>
      </c>
    </row>
    <row r="590" spans="2:15" ht="12" customHeight="1">
      <c r="B590" s="36"/>
      <c r="C590" s="40" t="s">
        <v>98</v>
      </c>
      <c r="D590" s="21">
        <v>128.1968</v>
      </c>
      <c r="E590" s="21">
        <v>0</v>
      </c>
      <c r="F590" s="21">
        <v>49.0873</v>
      </c>
      <c r="G590" s="21">
        <v>2.5166</v>
      </c>
      <c r="H590" s="21">
        <v>7.3146</v>
      </c>
      <c r="I590" s="21">
        <v>0</v>
      </c>
      <c r="J590" s="21">
        <v>0</v>
      </c>
      <c r="K590" s="21">
        <v>0</v>
      </c>
      <c r="L590" s="21">
        <v>0</v>
      </c>
      <c r="M590" s="21">
        <v>9</v>
      </c>
      <c r="N590" s="21">
        <v>0</v>
      </c>
      <c r="O590" s="22">
        <f t="shared" si="230"/>
        <v>196.11530000000002</v>
      </c>
    </row>
    <row r="591" spans="2:15" ht="12" customHeight="1">
      <c r="B591" s="36"/>
      <c r="C591" s="40" t="s">
        <v>40</v>
      </c>
      <c r="D591" s="21">
        <v>1274.1632</v>
      </c>
      <c r="E591" s="21">
        <v>624.4541</v>
      </c>
      <c r="F591" s="21">
        <v>73.7717</v>
      </c>
      <c r="G591" s="21">
        <v>4571.5845</v>
      </c>
      <c r="H591" s="21">
        <v>178.0254</v>
      </c>
      <c r="I591" s="21">
        <v>0</v>
      </c>
      <c r="J591" s="21">
        <v>175.6911</v>
      </c>
      <c r="K591" s="21">
        <v>0</v>
      </c>
      <c r="L591" s="21">
        <v>0</v>
      </c>
      <c r="M591" s="21">
        <v>573.5365</v>
      </c>
      <c r="N591" s="21">
        <v>6.4717</v>
      </c>
      <c r="O591" s="22">
        <f t="shared" si="230"/>
        <v>7477.698200000001</v>
      </c>
    </row>
    <row r="592" spans="2:15" ht="12" customHeight="1">
      <c r="B592" s="36"/>
      <c r="C592" s="40" t="s">
        <v>41</v>
      </c>
      <c r="D592" s="21">
        <v>389.5872</v>
      </c>
      <c r="E592" s="21">
        <v>90.8744</v>
      </c>
      <c r="F592" s="21">
        <v>2158.3244</v>
      </c>
      <c r="G592" s="21">
        <v>130.5945</v>
      </c>
      <c r="H592" s="21">
        <v>93.103</v>
      </c>
      <c r="I592" s="21">
        <v>0</v>
      </c>
      <c r="J592" s="21">
        <v>2.8198</v>
      </c>
      <c r="K592" s="21">
        <v>0</v>
      </c>
      <c r="L592" s="21">
        <v>0</v>
      </c>
      <c r="M592" s="21">
        <v>21.1549</v>
      </c>
      <c r="N592" s="21">
        <v>19.197</v>
      </c>
      <c r="O592" s="22">
        <f t="shared" si="230"/>
        <v>2905.6552000000006</v>
      </c>
    </row>
    <row r="593" spans="2:15" ht="12" customHeight="1">
      <c r="B593" s="36" t="s">
        <v>73</v>
      </c>
      <c r="C593" s="40" t="s">
        <v>95</v>
      </c>
      <c r="D593" s="21">
        <v>0</v>
      </c>
      <c r="E593" s="21">
        <v>0</v>
      </c>
      <c r="F593" s="21">
        <v>3.2368</v>
      </c>
      <c r="G593" s="21">
        <v>59.4582</v>
      </c>
      <c r="H593" s="21">
        <v>72.0016</v>
      </c>
      <c r="I593" s="21">
        <v>0</v>
      </c>
      <c r="J593" s="21">
        <v>0</v>
      </c>
      <c r="K593" s="21">
        <v>0</v>
      </c>
      <c r="L593" s="21">
        <v>24.0006</v>
      </c>
      <c r="M593" s="21">
        <v>29.9594</v>
      </c>
      <c r="N593" s="21">
        <v>0</v>
      </c>
      <c r="O593" s="22">
        <f t="shared" si="230"/>
        <v>188.65659999999997</v>
      </c>
    </row>
    <row r="594" spans="2:15" ht="12" customHeight="1">
      <c r="B594" s="36"/>
      <c r="C594" s="40" t="s">
        <v>42</v>
      </c>
      <c r="D594" s="21">
        <v>581.4431</v>
      </c>
      <c r="E594" s="21">
        <v>389.1308</v>
      </c>
      <c r="F594" s="21">
        <v>97.9066</v>
      </c>
      <c r="G594" s="21">
        <v>194.9537</v>
      </c>
      <c r="H594" s="21">
        <v>1620.7843</v>
      </c>
      <c r="I594" s="21">
        <v>0</v>
      </c>
      <c r="J594" s="21">
        <v>126.3886</v>
      </c>
      <c r="K594" s="21">
        <v>0</v>
      </c>
      <c r="L594" s="21">
        <v>3.6243</v>
      </c>
      <c r="M594" s="21">
        <v>971.0851</v>
      </c>
      <c r="N594" s="21">
        <v>23.8968</v>
      </c>
      <c r="O594" s="22">
        <f t="shared" si="230"/>
        <v>4009.2133</v>
      </c>
    </row>
    <row r="595" spans="2:15" ht="12" customHeight="1">
      <c r="B595" s="36"/>
      <c r="C595" s="40" t="s">
        <v>59</v>
      </c>
      <c r="D595" s="21">
        <v>1291.8451</v>
      </c>
      <c r="E595" s="21">
        <v>260.3027</v>
      </c>
      <c r="F595" s="21">
        <v>36.1001</v>
      </c>
      <c r="G595" s="21">
        <v>16.9014</v>
      </c>
      <c r="H595" s="21">
        <v>0</v>
      </c>
      <c r="I595" s="21">
        <v>0</v>
      </c>
      <c r="J595" s="21">
        <v>5.9004</v>
      </c>
      <c r="K595" s="21">
        <v>0</v>
      </c>
      <c r="L595" s="21">
        <v>0</v>
      </c>
      <c r="M595" s="21">
        <v>199.413</v>
      </c>
      <c r="N595" s="21">
        <v>0</v>
      </c>
      <c r="O595" s="22">
        <f t="shared" si="230"/>
        <v>1810.4626999999998</v>
      </c>
    </row>
    <row r="596" spans="2:15" ht="12" customHeight="1">
      <c r="B596" s="36"/>
      <c r="C596" s="40" t="s">
        <v>43</v>
      </c>
      <c r="D596" s="21">
        <v>463.5316</v>
      </c>
      <c r="E596" s="21">
        <v>33.3682</v>
      </c>
      <c r="F596" s="21">
        <v>33.9398</v>
      </c>
      <c r="G596" s="21">
        <v>2.3616</v>
      </c>
      <c r="H596" s="21">
        <v>6.0395</v>
      </c>
      <c r="I596" s="21">
        <v>0</v>
      </c>
      <c r="J596" s="21">
        <v>144.8825</v>
      </c>
      <c r="K596" s="21">
        <v>0</v>
      </c>
      <c r="L596" s="21">
        <v>0</v>
      </c>
      <c r="M596" s="21">
        <v>189.705</v>
      </c>
      <c r="N596" s="21">
        <v>2.3017</v>
      </c>
      <c r="O596" s="22">
        <f t="shared" si="230"/>
        <v>876.1299</v>
      </c>
    </row>
    <row r="597" spans="2:15" ht="12" customHeight="1">
      <c r="B597" s="36"/>
      <c r="C597" s="40" t="s">
        <v>44</v>
      </c>
      <c r="D597" s="21">
        <v>9102.7657</v>
      </c>
      <c r="E597" s="21">
        <v>112.3037</v>
      </c>
      <c r="F597" s="21">
        <v>11.3826</v>
      </c>
      <c r="G597" s="21">
        <v>1217.4345</v>
      </c>
      <c r="H597" s="21">
        <v>246.417</v>
      </c>
      <c r="I597" s="21">
        <v>0</v>
      </c>
      <c r="J597" s="21">
        <v>1094.4514</v>
      </c>
      <c r="K597" s="21">
        <v>0</v>
      </c>
      <c r="L597" s="21">
        <v>0</v>
      </c>
      <c r="M597" s="21">
        <v>217.6353</v>
      </c>
      <c r="N597" s="21">
        <v>0</v>
      </c>
      <c r="O597" s="22">
        <f t="shared" si="230"/>
        <v>12002.3902</v>
      </c>
    </row>
    <row r="598" spans="2:15" ht="12" customHeight="1">
      <c r="B598" s="36"/>
      <c r="C598" s="40" t="s">
        <v>74</v>
      </c>
      <c r="D598" s="21">
        <v>2002.8004</v>
      </c>
      <c r="E598" s="21">
        <v>549.9052</v>
      </c>
      <c r="F598" s="21">
        <v>61.8214</v>
      </c>
      <c r="G598" s="21">
        <v>215.8394</v>
      </c>
      <c r="H598" s="21">
        <v>379.6977</v>
      </c>
      <c r="I598" s="21">
        <v>0</v>
      </c>
      <c r="J598" s="21">
        <v>532.5978</v>
      </c>
      <c r="K598" s="21">
        <v>0</v>
      </c>
      <c r="L598" s="21">
        <v>0</v>
      </c>
      <c r="M598" s="21">
        <v>881.88</v>
      </c>
      <c r="N598" s="21">
        <v>0</v>
      </c>
      <c r="O598" s="22">
        <f t="shared" si="230"/>
        <v>4624.5419</v>
      </c>
    </row>
    <row r="599" spans="1:15" ht="12" customHeight="1">
      <c r="A599" s="18"/>
      <c r="B599" s="36" t="s">
        <v>75</v>
      </c>
      <c r="C599" s="40" t="s">
        <v>76</v>
      </c>
      <c r="D599" s="21">
        <v>2890.9503</v>
      </c>
      <c r="E599" s="21">
        <v>54.6519</v>
      </c>
      <c r="F599" s="21">
        <v>11.5612</v>
      </c>
      <c r="G599" s="21">
        <v>2267.9739</v>
      </c>
      <c r="H599" s="21">
        <v>740.271</v>
      </c>
      <c r="I599" s="21">
        <v>0</v>
      </c>
      <c r="J599" s="21">
        <v>116.0533</v>
      </c>
      <c r="K599" s="21">
        <v>0</v>
      </c>
      <c r="L599" s="21">
        <v>3.6687</v>
      </c>
      <c r="M599" s="21">
        <v>348.0266</v>
      </c>
      <c r="N599" s="21">
        <v>11.3412</v>
      </c>
      <c r="O599" s="22">
        <f t="shared" si="230"/>
        <v>6444.4981</v>
      </c>
    </row>
    <row r="600" spans="2:15" ht="12" customHeight="1">
      <c r="B600" s="36"/>
      <c r="C600" s="40" t="s">
        <v>77</v>
      </c>
      <c r="D600" s="21">
        <v>1041.3131</v>
      </c>
      <c r="E600" s="21">
        <v>66.2019</v>
      </c>
      <c r="F600" s="21">
        <v>2.2178</v>
      </c>
      <c r="G600" s="21">
        <v>940.0656</v>
      </c>
      <c r="H600" s="21">
        <v>19.5579</v>
      </c>
      <c r="I600" s="21">
        <v>0</v>
      </c>
      <c r="J600" s="21">
        <v>343.0071</v>
      </c>
      <c r="K600" s="21">
        <v>0</v>
      </c>
      <c r="L600" s="21">
        <v>0</v>
      </c>
      <c r="M600" s="21">
        <v>1597.3697</v>
      </c>
      <c r="N600" s="21">
        <v>0</v>
      </c>
      <c r="O600" s="22">
        <f t="shared" si="230"/>
        <v>4009.7330999999995</v>
      </c>
    </row>
    <row r="601" spans="2:15" ht="12" customHeight="1">
      <c r="B601" s="36"/>
      <c r="C601" s="40" t="s">
        <v>78</v>
      </c>
      <c r="D601" s="21">
        <v>532.5393</v>
      </c>
      <c r="E601" s="21">
        <v>0</v>
      </c>
      <c r="F601" s="21">
        <v>0</v>
      </c>
      <c r="G601" s="21">
        <v>16.8504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228.0227</v>
      </c>
      <c r="N601" s="21">
        <v>0</v>
      </c>
      <c r="O601" s="22">
        <f t="shared" si="230"/>
        <v>777.4124</v>
      </c>
    </row>
    <row r="602" spans="2:15" ht="12" customHeight="1">
      <c r="B602" s="36"/>
      <c r="C602" s="40" t="s">
        <v>45</v>
      </c>
      <c r="D602" s="21">
        <v>3912.3643</v>
      </c>
      <c r="E602" s="21">
        <v>957.7592</v>
      </c>
      <c r="F602" s="21">
        <v>303.2319</v>
      </c>
      <c r="G602" s="21">
        <v>2489.7925</v>
      </c>
      <c r="H602" s="21">
        <v>538.1902</v>
      </c>
      <c r="I602" s="21">
        <v>17.39</v>
      </c>
      <c r="J602" s="21">
        <v>40.8634</v>
      </c>
      <c r="K602" s="21">
        <v>2.6294</v>
      </c>
      <c r="L602" s="21">
        <v>170.9376</v>
      </c>
      <c r="M602" s="21">
        <v>733.3039</v>
      </c>
      <c r="N602" s="21">
        <v>2.3742</v>
      </c>
      <c r="O602" s="22">
        <f t="shared" si="230"/>
        <v>9168.8366</v>
      </c>
    </row>
    <row r="603" spans="2:15" ht="12" customHeight="1">
      <c r="B603" s="36"/>
      <c r="C603" s="40" t="s">
        <v>79</v>
      </c>
      <c r="D603" s="21">
        <v>297.1516</v>
      </c>
      <c r="E603" s="21">
        <v>72.1398</v>
      </c>
      <c r="F603" s="21">
        <v>481.6266</v>
      </c>
      <c r="G603" s="21">
        <v>82.048</v>
      </c>
      <c r="H603" s="21">
        <v>354.7424</v>
      </c>
      <c r="I603" s="21">
        <v>0</v>
      </c>
      <c r="J603" s="21">
        <v>0</v>
      </c>
      <c r="K603" s="21">
        <v>0</v>
      </c>
      <c r="L603" s="21">
        <v>0</v>
      </c>
      <c r="M603" s="21">
        <v>164.5236</v>
      </c>
      <c r="N603" s="21">
        <v>15.054</v>
      </c>
      <c r="O603" s="22">
        <f t="shared" si="230"/>
        <v>1467.286</v>
      </c>
    </row>
    <row r="604" spans="2:15" ht="12" customHeight="1">
      <c r="B604" s="36"/>
      <c r="C604" s="40" t="s">
        <v>46</v>
      </c>
      <c r="D604" s="21">
        <v>422.6003</v>
      </c>
      <c r="E604" s="21">
        <v>104.0312</v>
      </c>
      <c r="F604" s="21">
        <v>4.8812</v>
      </c>
      <c r="G604" s="21">
        <v>183.2661</v>
      </c>
      <c r="H604" s="21">
        <v>251.2017</v>
      </c>
      <c r="I604" s="21">
        <v>0</v>
      </c>
      <c r="J604" s="21">
        <v>1.5954</v>
      </c>
      <c r="K604" s="21">
        <v>0</v>
      </c>
      <c r="L604" s="21">
        <v>0</v>
      </c>
      <c r="M604" s="21">
        <v>340.4536</v>
      </c>
      <c r="N604" s="21">
        <v>0</v>
      </c>
      <c r="O604" s="22">
        <f t="shared" si="230"/>
        <v>1308.0295</v>
      </c>
    </row>
    <row r="605" spans="2:15" ht="12" customHeight="1">
      <c r="B605" s="36"/>
      <c r="C605" s="41" t="s">
        <v>60</v>
      </c>
      <c r="D605" s="21">
        <v>131.2939</v>
      </c>
      <c r="E605" s="21">
        <v>456.9558</v>
      </c>
      <c r="F605" s="21">
        <v>3.139</v>
      </c>
      <c r="G605" s="21">
        <v>1407.0834</v>
      </c>
      <c r="H605" s="21">
        <v>4626.6288</v>
      </c>
      <c r="I605" s="21">
        <v>0</v>
      </c>
      <c r="J605" s="21">
        <v>1287.2568</v>
      </c>
      <c r="K605" s="21">
        <v>0</v>
      </c>
      <c r="L605" s="21">
        <v>182.7024</v>
      </c>
      <c r="M605" s="21">
        <v>834.8302</v>
      </c>
      <c r="N605" s="21">
        <v>2.4301</v>
      </c>
      <c r="O605" s="22">
        <f t="shared" si="230"/>
        <v>8932.3204</v>
      </c>
    </row>
    <row r="606" spans="2:15" ht="12" customHeight="1">
      <c r="B606" s="38"/>
      <c r="C606" s="42" t="s">
        <v>69</v>
      </c>
      <c r="D606" s="23">
        <f aca="true" t="shared" si="231" ref="D606:O606">SUM(D582:D605)</f>
        <v>36680.6795</v>
      </c>
      <c r="E606" s="23">
        <f t="shared" si="231"/>
        <v>10757.372900000002</v>
      </c>
      <c r="F606" s="23">
        <f t="shared" si="231"/>
        <v>7295.507699999999</v>
      </c>
      <c r="G606" s="23">
        <f t="shared" si="231"/>
        <v>33682.6172</v>
      </c>
      <c r="H606" s="23">
        <f t="shared" si="231"/>
        <v>25126.265400000004</v>
      </c>
      <c r="I606" s="23">
        <f t="shared" si="231"/>
        <v>2285.5889</v>
      </c>
      <c r="J606" s="23">
        <f t="shared" si="231"/>
        <v>4911.2959</v>
      </c>
      <c r="K606" s="23">
        <f t="shared" si="231"/>
        <v>2.6294</v>
      </c>
      <c r="L606" s="23">
        <f t="shared" si="231"/>
        <v>20989.678899999995</v>
      </c>
      <c r="M606" s="23">
        <f t="shared" si="231"/>
        <v>15497.580600000001</v>
      </c>
      <c r="N606" s="23">
        <f t="shared" si="231"/>
        <v>100.1018</v>
      </c>
      <c r="O606" s="24">
        <f t="shared" si="231"/>
        <v>157329.3182</v>
      </c>
    </row>
    <row r="607" spans="2:15" ht="12" customHeight="1">
      <c r="B607" s="34"/>
      <c r="C607" s="43" t="s">
        <v>47</v>
      </c>
      <c r="D607" s="21">
        <v>0</v>
      </c>
      <c r="E607" s="21">
        <v>0</v>
      </c>
      <c r="F607" s="21">
        <v>0</v>
      </c>
      <c r="G607" s="21">
        <v>0</v>
      </c>
      <c r="H607" s="21">
        <v>18.6901</v>
      </c>
      <c r="I607" s="21">
        <v>0</v>
      </c>
      <c r="J607" s="21">
        <v>0</v>
      </c>
      <c r="K607" s="21">
        <v>0</v>
      </c>
      <c r="L607" s="21">
        <v>33.982</v>
      </c>
      <c r="M607" s="21">
        <v>0</v>
      </c>
      <c r="N607" s="21">
        <v>0</v>
      </c>
      <c r="O607" s="22">
        <f aca="true" t="shared" si="232" ref="O607:O622">SUM(D607:N607)</f>
        <v>52.6721</v>
      </c>
    </row>
    <row r="608" spans="2:15" ht="12" customHeight="1">
      <c r="B608" s="36"/>
      <c r="C608" s="40" t="s">
        <v>48</v>
      </c>
      <c r="D608" s="21">
        <v>39.8785</v>
      </c>
      <c r="E608" s="21">
        <v>0</v>
      </c>
      <c r="F608" s="21">
        <v>0</v>
      </c>
      <c r="G608" s="21">
        <v>0</v>
      </c>
      <c r="H608" s="21">
        <v>117.2233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2">
        <f t="shared" si="232"/>
        <v>157.1018</v>
      </c>
    </row>
    <row r="609" spans="2:15" ht="12" customHeight="1">
      <c r="B609" s="36"/>
      <c r="C609" s="40" t="s">
        <v>49</v>
      </c>
      <c r="D609" s="21">
        <v>477.2875</v>
      </c>
      <c r="E609" s="21">
        <v>146.008</v>
      </c>
      <c r="F609" s="21">
        <v>1.5</v>
      </c>
      <c r="G609" s="21">
        <v>4045.9052</v>
      </c>
      <c r="H609" s="21">
        <v>10614.0702</v>
      </c>
      <c r="I609" s="21">
        <v>0</v>
      </c>
      <c r="J609" s="21">
        <v>0</v>
      </c>
      <c r="K609" s="21">
        <v>0</v>
      </c>
      <c r="L609" s="21">
        <v>64.8866</v>
      </c>
      <c r="M609" s="21">
        <v>1131.3355</v>
      </c>
      <c r="N609" s="21">
        <v>0</v>
      </c>
      <c r="O609" s="22">
        <f t="shared" si="232"/>
        <v>16480.993</v>
      </c>
    </row>
    <row r="610" spans="2:15" ht="12" customHeight="1">
      <c r="B610" s="36" t="s">
        <v>80</v>
      </c>
      <c r="C610" s="40" t="s">
        <v>81</v>
      </c>
      <c r="D610" s="21">
        <v>36.1957</v>
      </c>
      <c r="E610" s="21">
        <v>429.6363</v>
      </c>
      <c r="F610" s="21">
        <v>232.3929</v>
      </c>
      <c r="G610" s="21">
        <v>780.2095</v>
      </c>
      <c r="H610" s="21">
        <v>27.3677</v>
      </c>
      <c r="I610" s="21">
        <v>335.616</v>
      </c>
      <c r="J610" s="21">
        <v>0</v>
      </c>
      <c r="K610" s="21">
        <v>0</v>
      </c>
      <c r="L610" s="21">
        <v>0</v>
      </c>
      <c r="M610" s="21">
        <v>21.9907</v>
      </c>
      <c r="N610" s="21">
        <v>0</v>
      </c>
      <c r="O610" s="22">
        <f t="shared" si="232"/>
        <v>1863.4088000000002</v>
      </c>
    </row>
    <row r="611" spans="2:15" ht="12" customHeight="1">
      <c r="B611" s="36"/>
      <c r="C611" s="40" t="s">
        <v>50</v>
      </c>
      <c r="D611" s="21">
        <v>63.2088</v>
      </c>
      <c r="E611" s="21">
        <v>4290.1926</v>
      </c>
      <c r="F611" s="21">
        <v>195.3758</v>
      </c>
      <c r="G611" s="21">
        <v>2341.7738</v>
      </c>
      <c r="H611" s="21">
        <v>9834.2409</v>
      </c>
      <c r="I611" s="21">
        <v>0</v>
      </c>
      <c r="J611" s="21">
        <v>0</v>
      </c>
      <c r="K611" s="21">
        <v>0</v>
      </c>
      <c r="L611" s="21">
        <v>771.9141</v>
      </c>
      <c r="M611" s="21">
        <v>4336.4211</v>
      </c>
      <c r="N611" s="21">
        <v>0</v>
      </c>
      <c r="O611" s="22">
        <f t="shared" si="232"/>
        <v>21833.127099999998</v>
      </c>
    </row>
    <row r="612" spans="1:15" ht="12" customHeight="1">
      <c r="A612" s="18"/>
      <c r="B612" s="36"/>
      <c r="C612" s="40" t="s">
        <v>51</v>
      </c>
      <c r="D612" s="21">
        <v>1</v>
      </c>
      <c r="E612" s="21">
        <v>0</v>
      </c>
      <c r="F612" s="21">
        <v>1</v>
      </c>
      <c r="G612" s="21">
        <v>1628.8859</v>
      </c>
      <c r="H612" s="21">
        <v>57</v>
      </c>
      <c r="I612" s="21">
        <v>0</v>
      </c>
      <c r="J612" s="21">
        <v>173.635</v>
      </c>
      <c r="K612" s="21">
        <v>0</v>
      </c>
      <c r="L612" s="21">
        <v>0</v>
      </c>
      <c r="M612" s="21">
        <v>0</v>
      </c>
      <c r="N612" s="21">
        <v>0</v>
      </c>
      <c r="O612" s="22">
        <f t="shared" si="232"/>
        <v>1861.5209</v>
      </c>
    </row>
    <row r="613" spans="2:15" ht="12" customHeight="1">
      <c r="B613" s="36"/>
      <c r="C613" s="40" t="s">
        <v>52</v>
      </c>
      <c r="D613" s="21">
        <v>1704.3275</v>
      </c>
      <c r="E613" s="21">
        <v>0</v>
      </c>
      <c r="F613" s="21">
        <v>145.4359</v>
      </c>
      <c r="G613" s="21">
        <v>0</v>
      </c>
      <c r="H613" s="21">
        <v>2719.1506</v>
      </c>
      <c r="I613" s="21">
        <v>0</v>
      </c>
      <c r="J613" s="21">
        <v>0</v>
      </c>
      <c r="K613" s="21">
        <v>0</v>
      </c>
      <c r="L613" s="21">
        <v>0</v>
      </c>
      <c r="M613" s="21">
        <v>11257.7517</v>
      </c>
      <c r="N613" s="21">
        <v>0</v>
      </c>
      <c r="O613" s="22">
        <f t="shared" si="232"/>
        <v>15826.665700000001</v>
      </c>
    </row>
    <row r="614" spans="2:15" ht="12" customHeight="1">
      <c r="B614" s="36"/>
      <c r="C614" s="40" t="s">
        <v>53</v>
      </c>
      <c r="D614" s="21">
        <v>0</v>
      </c>
      <c r="E614" s="21">
        <v>79.345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2">
        <f t="shared" si="232"/>
        <v>79.345</v>
      </c>
    </row>
    <row r="615" spans="2:15" ht="12" customHeight="1">
      <c r="B615" s="36" t="s">
        <v>82</v>
      </c>
      <c r="C615" s="40" t="s">
        <v>54</v>
      </c>
      <c r="D615" s="21">
        <v>3.0864</v>
      </c>
      <c r="E615" s="21">
        <v>0</v>
      </c>
      <c r="F615" s="21">
        <v>0</v>
      </c>
      <c r="G615" s="21">
        <v>0</v>
      </c>
      <c r="H615" s="21">
        <v>0</v>
      </c>
      <c r="I615" s="21">
        <v>0</v>
      </c>
      <c r="J615" s="21">
        <v>0</v>
      </c>
      <c r="K615" s="21">
        <v>0</v>
      </c>
      <c r="L615" s="21">
        <v>226.0582</v>
      </c>
      <c r="M615" s="21">
        <v>14.0965</v>
      </c>
      <c r="N615" s="21">
        <v>0</v>
      </c>
      <c r="O615" s="22">
        <f t="shared" si="232"/>
        <v>243.2411</v>
      </c>
    </row>
    <row r="616" spans="2:15" ht="12" customHeight="1">
      <c r="B616" s="36"/>
      <c r="C616" s="40" t="s">
        <v>61</v>
      </c>
      <c r="D616" s="21">
        <v>3981.0403</v>
      </c>
      <c r="E616" s="21">
        <v>8834.8796</v>
      </c>
      <c r="F616" s="21">
        <v>0</v>
      </c>
      <c r="G616" s="21">
        <v>5355.253</v>
      </c>
      <c r="H616" s="21">
        <v>1769.3912</v>
      </c>
      <c r="I616" s="21">
        <v>0</v>
      </c>
      <c r="J616" s="21">
        <v>38.9966</v>
      </c>
      <c r="K616" s="21">
        <v>0</v>
      </c>
      <c r="L616" s="21">
        <v>0</v>
      </c>
      <c r="M616" s="21">
        <v>199.2304</v>
      </c>
      <c r="N616" s="21">
        <v>0</v>
      </c>
      <c r="O616" s="22">
        <f t="shared" si="232"/>
        <v>20178.791100000002</v>
      </c>
    </row>
    <row r="617" spans="2:15" ht="12" customHeight="1">
      <c r="B617" s="36"/>
      <c r="C617" s="40" t="s">
        <v>62</v>
      </c>
      <c r="D617" s="21">
        <v>2547.728</v>
      </c>
      <c r="E617" s="21">
        <v>0</v>
      </c>
      <c r="F617" s="21">
        <v>0</v>
      </c>
      <c r="G617" s="21">
        <v>60.8184</v>
      </c>
      <c r="H617" s="21">
        <v>1965.1911</v>
      </c>
      <c r="I617" s="21">
        <v>0</v>
      </c>
      <c r="J617" s="21">
        <v>6.7576</v>
      </c>
      <c r="K617" s="21">
        <v>0</v>
      </c>
      <c r="L617" s="21">
        <v>0</v>
      </c>
      <c r="M617" s="21">
        <v>15.5152</v>
      </c>
      <c r="N617" s="21">
        <v>0</v>
      </c>
      <c r="O617" s="22">
        <f t="shared" si="232"/>
        <v>4596.0103</v>
      </c>
    </row>
    <row r="618" spans="2:15" ht="12" customHeight="1">
      <c r="B618" s="36"/>
      <c r="C618" s="40" t="s">
        <v>63</v>
      </c>
      <c r="D618" s="21">
        <v>2447.5559</v>
      </c>
      <c r="E618" s="21">
        <v>0</v>
      </c>
      <c r="F618" s="21">
        <v>1029.4867</v>
      </c>
      <c r="G618" s="21">
        <v>429.6804</v>
      </c>
      <c r="H618" s="21">
        <v>1815.2521</v>
      </c>
      <c r="I618" s="21">
        <v>0</v>
      </c>
      <c r="J618" s="21">
        <v>0</v>
      </c>
      <c r="K618" s="21">
        <v>0</v>
      </c>
      <c r="L618" s="21">
        <v>0</v>
      </c>
      <c r="M618" s="21">
        <v>952.4838</v>
      </c>
      <c r="N618" s="21">
        <v>0</v>
      </c>
      <c r="O618" s="22">
        <f t="shared" si="232"/>
        <v>6674.4589</v>
      </c>
    </row>
    <row r="619" spans="2:15" ht="12" customHeight="1">
      <c r="B619" s="36"/>
      <c r="C619" s="40" t="s">
        <v>64</v>
      </c>
      <c r="D619" s="21">
        <v>555.928</v>
      </c>
      <c r="E619" s="21">
        <v>4583.1782</v>
      </c>
      <c r="F619" s="21">
        <v>0</v>
      </c>
      <c r="G619" s="21">
        <v>670.6261</v>
      </c>
      <c r="H619" s="21">
        <v>2465.8842</v>
      </c>
      <c r="I619" s="21">
        <v>0</v>
      </c>
      <c r="J619" s="21">
        <v>0</v>
      </c>
      <c r="K619" s="21">
        <v>0</v>
      </c>
      <c r="L619" s="21">
        <v>146.5889</v>
      </c>
      <c r="M619" s="21">
        <v>3491.9331</v>
      </c>
      <c r="N619" s="21">
        <v>0</v>
      </c>
      <c r="O619" s="22">
        <f t="shared" si="232"/>
        <v>11914.138500000001</v>
      </c>
    </row>
    <row r="620" spans="2:15" ht="12" customHeight="1">
      <c r="B620" s="36" t="s">
        <v>83</v>
      </c>
      <c r="C620" s="40" t="s">
        <v>55</v>
      </c>
      <c r="D620" s="21">
        <v>0</v>
      </c>
      <c r="E620" s="21">
        <v>77.2748</v>
      </c>
      <c r="F620" s="21">
        <v>0</v>
      </c>
      <c r="G620" s="21">
        <v>891.7287</v>
      </c>
      <c r="H620" s="21">
        <v>1439.8971</v>
      </c>
      <c r="I620" s="21">
        <v>0</v>
      </c>
      <c r="J620" s="21">
        <v>0</v>
      </c>
      <c r="K620" s="21">
        <v>0</v>
      </c>
      <c r="L620" s="21">
        <v>861.8899</v>
      </c>
      <c r="M620" s="21">
        <v>0</v>
      </c>
      <c r="N620" s="21">
        <v>0</v>
      </c>
      <c r="O620" s="22">
        <f t="shared" si="232"/>
        <v>3270.7905</v>
      </c>
    </row>
    <row r="621" spans="2:15" ht="12" customHeight="1">
      <c r="B621" s="36"/>
      <c r="C621" s="40" t="s">
        <v>96</v>
      </c>
      <c r="D621" s="21">
        <v>4.509</v>
      </c>
      <c r="E621" s="21">
        <v>1110.3202</v>
      </c>
      <c r="F621" s="21">
        <v>11.0178</v>
      </c>
      <c r="G621" s="21">
        <v>452.4177</v>
      </c>
      <c r="H621" s="21">
        <v>665.2836</v>
      </c>
      <c r="I621" s="21">
        <v>0</v>
      </c>
      <c r="J621" s="21">
        <v>0</v>
      </c>
      <c r="K621" s="21">
        <v>0</v>
      </c>
      <c r="L621" s="21">
        <v>0</v>
      </c>
      <c r="M621" s="21">
        <v>2787.1779</v>
      </c>
      <c r="N621" s="21">
        <v>0</v>
      </c>
      <c r="O621" s="22">
        <f t="shared" si="232"/>
        <v>5030.726200000001</v>
      </c>
    </row>
    <row r="622" spans="2:15" ht="12" customHeight="1">
      <c r="B622" s="36"/>
      <c r="C622" s="41" t="s">
        <v>56</v>
      </c>
      <c r="D622" s="25">
        <v>58.7704</v>
      </c>
      <c r="E622" s="25">
        <v>322.1758</v>
      </c>
      <c r="F622" s="25">
        <v>3060.6903</v>
      </c>
      <c r="G622" s="25">
        <v>2027.6253</v>
      </c>
      <c r="H622" s="25">
        <v>2473.4047</v>
      </c>
      <c r="I622" s="25">
        <v>0</v>
      </c>
      <c r="J622" s="25">
        <v>0</v>
      </c>
      <c r="K622" s="25">
        <v>0</v>
      </c>
      <c r="L622" s="25">
        <v>55.6432</v>
      </c>
      <c r="M622" s="25">
        <v>261.5912</v>
      </c>
      <c r="N622" s="25">
        <v>0</v>
      </c>
      <c r="O622" s="26">
        <f t="shared" si="232"/>
        <v>8259.9009</v>
      </c>
    </row>
    <row r="623" spans="2:15" ht="12" customHeight="1">
      <c r="B623" s="38"/>
      <c r="C623" s="44" t="s">
        <v>69</v>
      </c>
      <c r="D623" s="25">
        <f aca="true" t="shared" si="233" ref="D623:O623">SUM(D607:D622)</f>
        <v>11920.516</v>
      </c>
      <c r="E623" s="25">
        <f t="shared" si="233"/>
        <v>19873.0105</v>
      </c>
      <c r="F623" s="25">
        <f t="shared" si="233"/>
        <v>4676.8994</v>
      </c>
      <c r="G623" s="25">
        <f t="shared" si="233"/>
        <v>18684.924</v>
      </c>
      <c r="H623" s="25">
        <f t="shared" si="233"/>
        <v>35982.046800000004</v>
      </c>
      <c r="I623" s="25">
        <f t="shared" si="233"/>
        <v>335.616</v>
      </c>
      <c r="J623" s="25">
        <f t="shared" si="233"/>
        <v>219.3892</v>
      </c>
      <c r="K623" s="25">
        <f t="shared" si="233"/>
        <v>0</v>
      </c>
      <c r="L623" s="25">
        <f t="shared" si="233"/>
        <v>2160.9629</v>
      </c>
      <c r="M623" s="25">
        <f t="shared" si="233"/>
        <v>24469.5271</v>
      </c>
      <c r="N623" s="25">
        <f t="shared" si="233"/>
        <v>0</v>
      </c>
      <c r="O623" s="26">
        <f t="shared" si="233"/>
        <v>118322.89190000002</v>
      </c>
    </row>
    <row r="624" spans="2:15" ht="12" customHeight="1">
      <c r="B624" s="36"/>
      <c r="C624" s="37" t="s">
        <v>84</v>
      </c>
      <c r="D624" s="19">
        <v>1010.2511</v>
      </c>
      <c r="E624" s="19">
        <v>1402.4678</v>
      </c>
      <c r="F624" s="19">
        <v>545.2071</v>
      </c>
      <c r="G624" s="19">
        <v>4532.4195</v>
      </c>
      <c r="H624" s="19">
        <v>15796.1919</v>
      </c>
      <c r="I624" s="19">
        <v>10.6008</v>
      </c>
      <c r="J624" s="19">
        <v>36.7913</v>
      </c>
      <c r="K624" s="19">
        <v>0</v>
      </c>
      <c r="L624" s="19">
        <v>9843.5921</v>
      </c>
      <c r="M624" s="19">
        <v>2771.9646</v>
      </c>
      <c r="N624" s="19">
        <v>38.3306</v>
      </c>
      <c r="O624" s="20">
        <f aca="true" t="shared" si="234" ref="O624:O630">SUM(D624:N624)</f>
        <v>35987.8168</v>
      </c>
    </row>
    <row r="625" spans="1:15" ht="12" customHeight="1">
      <c r="A625" s="18"/>
      <c r="B625" s="36" t="s">
        <v>85</v>
      </c>
      <c r="C625" s="37" t="s">
        <v>86</v>
      </c>
      <c r="D625" s="21">
        <v>4.038</v>
      </c>
      <c r="E625" s="21">
        <v>0</v>
      </c>
      <c r="F625" s="21">
        <v>0</v>
      </c>
      <c r="G625" s="21">
        <v>0</v>
      </c>
      <c r="H625" s="21">
        <v>31.3792</v>
      </c>
      <c r="I625" s="21">
        <v>0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2">
        <f t="shared" si="234"/>
        <v>35.4172</v>
      </c>
    </row>
    <row r="626" spans="2:15" ht="12" customHeight="1">
      <c r="B626" s="36"/>
      <c r="C626" s="37" t="s">
        <v>87</v>
      </c>
      <c r="D626" s="21">
        <v>33.0299</v>
      </c>
      <c r="E626" s="21">
        <v>2.2468</v>
      </c>
      <c r="F626" s="21">
        <v>4.374</v>
      </c>
      <c r="G626" s="21">
        <v>7.0544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1.2296</v>
      </c>
      <c r="N626" s="21">
        <v>0</v>
      </c>
      <c r="O626" s="22">
        <f t="shared" si="234"/>
        <v>47.9347</v>
      </c>
    </row>
    <row r="627" spans="2:15" ht="12" customHeight="1">
      <c r="B627" s="36" t="s">
        <v>88</v>
      </c>
      <c r="C627" s="37" t="s">
        <v>89</v>
      </c>
      <c r="D627" s="21">
        <v>46.1882</v>
      </c>
      <c r="E627" s="21">
        <v>83.767</v>
      </c>
      <c r="F627" s="21">
        <v>38.917</v>
      </c>
      <c r="G627" s="21">
        <v>92.9919</v>
      </c>
      <c r="H627" s="21">
        <v>46.157</v>
      </c>
      <c r="I627" s="21">
        <v>1.4808</v>
      </c>
      <c r="J627" s="21">
        <v>30.0784</v>
      </c>
      <c r="K627" s="21">
        <v>0</v>
      </c>
      <c r="L627" s="21">
        <v>0</v>
      </c>
      <c r="M627" s="21">
        <v>107.7715</v>
      </c>
      <c r="N627" s="21">
        <v>0</v>
      </c>
      <c r="O627" s="22">
        <f t="shared" si="234"/>
        <v>447.35179999999997</v>
      </c>
    </row>
    <row r="628" spans="2:15" ht="12" customHeight="1">
      <c r="B628" s="36"/>
      <c r="C628" s="37" t="s">
        <v>90</v>
      </c>
      <c r="D628" s="21">
        <v>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2">
        <f t="shared" si="234"/>
        <v>0</v>
      </c>
    </row>
    <row r="629" spans="2:15" ht="12" customHeight="1">
      <c r="B629" s="36" t="s">
        <v>75</v>
      </c>
      <c r="C629" s="37" t="s">
        <v>91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2">
        <f t="shared" si="234"/>
        <v>0</v>
      </c>
    </row>
    <row r="630" spans="2:15" ht="12" customHeight="1">
      <c r="B630" s="36"/>
      <c r="C630" s="45" t="s">
        <v>92</v>
      </c>
      <c r="D630" s="25">
        <v>968.7463</v>
      </c>
      <c r="E630" s="25">
        <v>222.7205</v>
      </c>
      <c r="F630" s="25">
        <v>73.9696</v>
      </c>
      <c r="G630" s="25">
        <v>672.5743</v>
      </c>
      <c r="H630" s="25">
        <v>563.1717</v>
      </c>
      <c r="I630" s="25">
        <v>21.6464</v>
      </c>
      <c r="J630" s="25">
        <v>22.9444</v>
      </c>
      <c r="K630" s="25">
        <v>0</v>
      </c>
      <c r="L630" s="25">
        <v>0</v>
      </c>
      <c r="M630" s="25">
        <v>109.5336</v>
      </c>
      <c r="N630" s="25">
        <v>0</v>
      </c>
      <c r="O630" s="26">
        <f t="shared" si="234"/>
        <v>2655.3068</v>
      </c>
    </row>
    <row r="631" spans="2:15" ht="12" customHeight="1">
      <c r="B631" s="38"/>
      <c r="C631" s="44" t="s">
        <v>69</v>
      </c>
      <c r="D631" s="23">
        <f aca="true" t="shared" si="235" ref="D631:O631">SUM(D624:D630)</f>
        <v>2062.2535</v>
      </c>
      <c r="E631" s="23">
        <f t="shared" si="235"/>
        <v>1711.2020999999997</v>
      </c>
      <c r="F631" s="23">
        <f t="shared" si="235"/>
        <v>662.4677</v>
      </c>
      <c r="G631" s="23">
        <f t="shared" si="235"/>
        <v>5305.0401</v>
      </c>
      <c r="H631" s="23">
        <f t="shared" si="235"/>
        <v>16436.8998</v>
      </c>
      <c r="I631" s="23">
        <f t="shared" si="235"/>
        <v>33.728</v>
      </c>
      <c r="J631" s="23">
        <f t="shared" si="235"/>
        <v>89.8141</v>
      </c>
      <c r="K631" s="23">
        <f t="shared" si="235"/>
        <v>0</v>
      </c>
      <c r="L631" s="23">
        <f t="shared" si="235"/>
        <v>9843.5921</v>
      </c>
      <c r="M631" s="23">
        <f t="shared" si="235"/>
        <v>2990.4993</v>
      </c>
      <c r="N631" s="23">
        <f t="shared" si="235"/>
        <v>38.3306</v>
      </c>
      <c r="O631" s="24">
        <f t="shared" si="235"/>
        <v>39173.8273</v>
      </c>
    </row>
    <row r="632" spans="2:15" ht="12" customHeight="1">
      <c r="B632" s="56" t="s">
        <v>93</v>
      </c>
      <c r="C632" s="57"/>
      <c r="D632" s="27">
        <f aca="true" t="shared" si="236" ref="D632:O632">+D581+D606+D623+D631</f>
        <v>50664.449</v>
      </c>
      <c r="E632" s="27">
        <f t="shared" si="236"/>
        <v>32342.5855</v>
      </c>
      <c r="F632" s="27">
        <f t="shared" si="236"/>
        <v>12634.8748</v>
      </c>
      <c r="G632" s="27">
        <f t="shared" si="236"/>
        <v>57672.5813</v>
      </c>
      <c r="H632" s="27">
        <f t="shared" si="236"/>
        <v>77545.212</v>
      </c>
      <c r="I632" s="28">
        <f t="shared" si="236"/>
        <v>2654.9329000000002</v>
      </c>
      <c r="J632" s="27">
        <f t="shared" si="236"/>
        <v>5220.499199999999</v>
      </c>
      <c r="K632" s="27">
        <f t="shared" si="236"/>
        <v>2.6294</v>
      </c>
      <c r="L632" s="27">
        <f t="shared" si="236"/>
        <v>32994.23389999999</v>
      </c>
      <c r="M632" s="27">
        <f t="shared" si="236"/>
        <v>42958.607</v>
      </c>
      <c r="N632" s="27">
        <f t="shared" si="236"/>
        <v>138.4324</v>
      </c>
      <c r="O632" s="29">
        <f t="shared" si="236"/>
        <v>314829.03740000003</v>
      </c>
    </row>
    <row r="633" ht="12" customHeight="1"/>
    <row r="634" spans="2:59" ht="13.5" customHeight="1">
      <c r="B634" s="12"/>
      <c r="C634" s="13" t="s">
        <v>14</v>
      </c>
      <c r="D634" s="54" t="s">
        <v>25</v>
      </c>
      <c r="E634" s="55"/>
      <c r="H634" s="3"/>
      <c r="BF634" s="6"/>
      <c r="BG634" s="3"/>
    </row>
    <row r="635" spans="3:59" ht="13.5" customHeight="1">
      <c r="C635" s="8"/>
      <c r="O635" s="7" t="str">
        <f>$O$5</f>
        <v>(３日間調査　単位：件）</v>
      </c>
      <c r="BG635" s="3"/>
    </row>
    <row r="636" spans="2:15" s="11" customFormat="1" ht="15.75" customHeight="1">
      <c r="B636" s="9"/>
      <c r="C636" s="10" t="s">
        <v>5</v>
      </c>
      <c r="D636" s="50" t="s">
        <v>9</v>
      </c>
      <c r="E636" s="50" t="s">
        <v>0</v>
      </c>
      <c r="F636" s="50" t="s">
        <v>4</v>
      </c>
      <c r="G636" s="50" t="s">
        <v>1</v>
      </c>
      <c r="H636" s="46" t="s">
        <v>7</v>
      </c>
      <c r="I636" s="48" t="s">
        <v>2</v>
      </c>
      <c r="J636" s="48" t="s">
        <v>3</v>
      </c>
      <c r="K636" s="53" t="s">
        <v>8</v>
      </c>
      <c r="L636" s="48" t="s">
        <v>10</v>
      </c>
      <c r="M636" s="48" t="s">
        <v>11</v>
      </c>
      <c r="N636" s="48" t="s">
        <v>12</v>
      </c>
      <c r="O636" s="51" t="s">
        <v>13</v>
      </c>
    </row>
    <row r="637" spans="2:15" s="11" customFormat="1" ht="15.75" customHeight="1">
      <c r="B637" s="32" t="s">
        <v>6</v>
      </c>
      <c r="C637" s="33"/>
      <c r="D637" s="47"/>
      <c r="E637" s="47"/>
      <c r="F637" s="47"/>
      <c r="G637" s="47"/>
      <c r="H637" s="47"/>
      <c r="I637" s="49"/>
      <c r="J637" s="49"/>
      <c r="K637" s="49"/>
      <c r="L637" s="49"/>
      <c r="M637" s="49"/>
      <c r="N637" s="49"/>
      <c r="O637" s="52"/>
    </row>
    <row r="638" spans="2:15" ht="12" customHeight="1">
      <c r="B638" s="34"/>
      <c r="C638" s="35" t="s">
        <v>32</v>
      </c>
      <c r="D638" s="19">
        <f aca="true" t="shared" si="237" ref="D638:O638">SUM(D260,D512,D575)</f>
        <v>11.5099</v>
      </c>
      <c r="E638" s="19">
        <f t="shared" si="237"/>
        <v>0</v>
      </c>
      <c r="F638" s="19">
        <f t="shared" si="237"/>
        <v>0</v>
      </c>
      <c r="G638" s="19">
        <f t="shared" si="237"/>
        <v>0</v>
      </c>
      <c r="H638" s="19">
        <f t="shared" si="237"/>
        <v>0</v>
      </c>
      <c r="I638" s="19">
        <f t="shared" si="237"/>
        <v>0</v>
      </c>
      <c r="J638" s="19">
        <f t="shared" si="237"/>
        <v>0</v>
      </c>
      <c r="K638" s="19">
        <f t="shared" si="237"/>
        <v>0</v>
      </c>
      <c r="L638" s="19">
        <f t="shared" si="237"/>
        <v>0</v>
      </c>
      <c r="M638" s="19">
        <f t="shared" si="237"/>
        <v>0</v>
      </c>
      <c r="N638" s="19">
        <f t="shared" si="237"/>
        <v>0</v>
      </c>
      <c r="O638" s="20">
        <f t="shared" si="237"/>
        <v>11.5099</v>
      </c>
    </row>
    <row r="639" spans="2:15" ht="12" customHeight="1">
      <c r="B639" s="36" t="s">
        <v>67</v>
      </c>
      <c r="C639" s="37" t="s">
        <v>33</v>
      </c>
      <c r="D639" s="21">
        <f aca="true" t="shared" si="238" ref="D639:O639">SUM(D261,D513,D576)</f>
        <v>15</v>
      </c>
      <c r="E639" s="21">
        <f t="shared" si="238"/>
        <v>0</v>
      </c>
      <c r="F639" s="21">
        <f t="shared" si="238"/>
        <v>0</v>
      </c>
      <c r="G639" s="21">
        <f t="shared" si="238"/>
        <v>0</v>
      </c>
      <c r="H639" s="21">
        <f t="shared" si="238"/>
        <v>0</v>
      </c>
      <c r="I639" s="21">
        <f t="shared" si="238"/>
        <v>0</v>
      </c>
      <c r="J639" s="21">
        <f t="shared" si="238"/>
        <v>0</v>
      </c>
      <c r="K639" s="21">
        <f t="shared" si="238"/>
        <v>0</v>
      </c>
      <c r="L639" s="21">
        <f t="shared" si="238"/>
        <v>0</v>
      </c>
      <c r="M639" s="21">
        <f t="shared" si="238"/>
        <v>0</v>
      </c>
      <c r="N639" s="21">
        <f t="shared" si="238"/>
        <v>0</v>
      </c>
      <c r="O639" s="22">
        <f t="shared" si="238"/>
        <v>15</v>
      </c>
    </row>
    <row r="640" spans="2:15" ht="12" customHeight="1">
      <c r="B640" s="36"/>
      <c r="C640" s="37" t="s">
        <v>34</v>
      </c>
      <c r="D640" s="21">
        <f aca="true" t="shared" si="239" ref="D640:O640">SUM(D262,D514,D577)</f>
        <v>27.2394</v>
      </c>
      <c r="E640" s="21">
        <f t="shared" si="239"/>
        <v>0</v>
      </c>
      <c r="F640" s="21">
        <f t="shared" si="239"/>
        <v>1.5133</v>
      </c>
      <c r="G640" s="21">
        <f t="shared" si="239"/>
        <v>0</v>
      </c>
      <c r="H640" s="21">
        <f t="shared" si="239"/>
        <v>0</v>
      </c>
      <c r="I640" s="21">
        <f t="shared" si="239"/>
        <v>0</v>
      </c>
      <c r="J640" s="21">
        <f t="shared" si="239"/>
        <v>0</v>
      </c>
      <c r="K640" s="21">
        <f t="shared" si="239"/>
        <v>1.5133</v>
      </c>
      <c r="L640" s="21">
        <f t="shared" si="239"/>
        <v>0</v>
      </c>
      <c r="M640" s="21">
        <f t="shared" si="239"/>
        <v>66.7098</v>
      </c>
      <c r="N640" s="21">
        <f t="shared" si="239"/>
        <v>0</v>
      </c>
      <c r="O640" s="22">
        <f t="shared" si="239"/>
        <v>96.97579999999999</v>
      </c>
    </row>
    <row r="641" spans="2:15" ht="12" customHeight="1">
      <c r="B641" s="36"/>
      <c r="C641" s="37" t="s">
        <v>94</v>
      </c>
      <c r="D641" s="21">
        <f aca="true" t="shared" si="240" ref="D641:O641">SUM(D263,D515,D578)</f>
        <v>11302.154900000001</v>
      </c>
      <c r="E641" s="21">
        <f t="shared" si="240"/>
        <v>57.5076</v>
      </c>
      <c r="F641" s="21">
        <f t="shared" si="240"/>
        <v>394.6075</v>
      </c>
      <c r="G641" s="21">
        <f t="shared" si="240"/>
        <v>3.1366</v>
      </c>
      <c r="H641" s="21">
        <f t="shared" si="240"/>
        <v>3.4067</v>
      </c>
      <c r="I641" s="21">
        <f t="shared" si="240"/>
        <v>0</v>
      </c>
      <c r="J641" s="21">
        <f t="shared" si="240"/>
        <v>17412.1145</v>
      </c>
      <c r="K641" s="21">
        <f t="shared" si="240"/>
        <v>3.2819</v>
      </c>
      <c r="L641" s="21">
        <f t="shared" si="240"/>
        <v>3.0502</v>
      </c>
      <c r="M641" s="21">
        <f t="shared" si="240"/>
        <v>1060.7757</v>
      </c>
      <c r="N641" s="21">
        <f t="shared" si="240"/>
        <v>11.8285</v>
      </c>
      <c r="O641" s="22">
        <f t="shared" si="240"/>
        <v>30251.8641</v>
      </c>
    </row>
    <row r="642" spans="2:15" ht="12" customHeight="1">
      <c r="B642" s="36"/>
      <c r="C642" s="37" t="s">
        <v>35</v>
      </c>
      <c r="D642" s="21">
        <f aca="true" t="shared" si="241" ref="D642:O642">SUM(D264,D516,D579)</f>
        <v>4598.2829</v>
      </c>
      <c r="E642" s="21">
        <f t="shared" si="241"/>
        <v>194.7766</v>
      </c>
      <c r="F642" s="21">
        <f t="shared" si="241"/>
        <v>486.86789999999996</v>
      </c>
      <c r="G642" s="21">
        <f t="shared" si="241"/>
        <v>30.2229</v>
      </c>
      <c r="H642" s="21">
        <f t="shared" si="241"/>
        <v>0</v>
      </c>
      <c r="I642" s="21">
        <f t="shared" si="241"/>
        <v>0</v>
      </c>
      <c r="J642" s="21">
        <f t="shared" si="241"/>
        <v>1080.4143</v>
      </c>
      <c r="K642" s="21">
        <f t="shared" si="241"/>
        <v>0</v>
      </c>
      <c r="L642" s="21">
        <f t="shared" si="241"/>
        <v>0</v>
      </c>
      <c r="M642" s="21">
        <f t="shared" si="241"/>
        <v>150.5028</v>
      </c>
      <c r="N642" s="21">
        <f t="shared" si="241"/>
        <v>3</v>
      </c>
      <c r="O642" s="22">
        <f t="shared" si="241"/>
        <v>6544.0674</v>
      </c>
    </row>
    <row r="643" spans="2:15" ht="12" customHeight="1">
      <c r="B643" s="36" t="s">
        <v>68</v>
      </c>
      <c r="C643" s="37" t="s">
        <v>36</v>
      </c>
      <c r="D643" s="21">
        <f aca="true" t="shared" si="242" ref="D643:O643">SUM(D265,D517,D580)</f>
        <v>21</v>
      </c>
      <c r="E643" s="21">
        <f t="shared" si="242"/>
        <v>17.194200000000002</v>
      </c>
      <c r="F643" s="21">
        <f t="shared" si="242"/>
        <v>43.336400000000005</v>
      </c>
      <c r="G643" s="21">
        <f t="shared" si="242"/>
        <v>6.4718</v>
      </c>
      <c r="H643" s="21">
        <f t="shared" si="242"/>
        <v>16.1795</v>
      </c>
      <c r="I643" s="21">
        <f t="shared" si="242"/>
        <v>0</v>
      </c>
      <c r="J643" s="21">
        <f t="shared" si="242"/>
        <v>21.707700000000003</v>
      </c>
      <c r="K643" s="21">
        <f t="shared" si="242"/>
        <v>0</v>
      </c>
      <c r="L643" s="21">
        <f t="shared" si="242"/>
        <v>0</v>
      </c>
      <c r="M643" s="21">
        <f t="shared" si="242"/>
        <v>26.1795</v>
      </c>
      <c r="N643" s="21">
        <f t="shared" si="242"/>
        <v>0</v>
      </c>
      <c r="O643" s="22">
        <f t="shared" si="242"/>
        <v>152.0691</v>
      </c>
    </row>
    <row r="644" spans="2:15" ht="12" customHeight="1">
      <c r="B644" s="38"/>
      <c r="C644" s="39" t="s">
        <v>69</v>
      </c>
      <c r="D644" s="23">
        <f aca="true" t="shared" si="243" ref="D644:O644">SUM(D266,D518,D581)</f>
        <v>15975.1871</v>
      </c>
      <c r="E644" s="23">
        <f t="shared" si="243"/>
        <v>269.4784</v>
      </c>
      <c r="F644" s="23">
        <f t="shared" si="243"/>
        <v>926.3251</v>
      </c>
      <c r="G644" s="23">
        <f t="shared" si="243"/>
        <v>39.8313</v>
      </c>
      <c r="H644" s="23">
        <f t="shared" si="243"/>
        <v>19.5862</v>
      </c>
      <c r="I644" s="23">
        <f t="shared" si="243"/>
        <v>0</v>
      </c>
      <c r="J644" s="23">
        <f t="shared" si="243"/>
        <v>18514.236500000003</v>
      </c>
      <c r="K644" s="23">
        <f t="shared" si="243"/>
        <v>4.7951999999999995</v>
      </c>
      <c r="L644" s="23">
        <f t="shared" si="243"/>
        <v>3.0502</v>
      </c>
      <c r="M644" s="23">
        <f t="shared" si="243"/>
        <v>1304.1677999999997</v>
      </c>
      <c r="N644" s="23">
        <f t="shared" si="243"/>
        <v>14.8285</v>
      </c>
      <c r="O644" s="24">
        <f t="shared" si="243"/>
        <v>37071.4863</v>
      </c>
    </row>
    <row r="645" spans="2:15" ht="12" customHeight="1">
      <c r="B645" s="36"/>
      <c r="C645" s="40" t="s">
        <v>37</v>
      </c>
      <c r="D645" s="21">
        <f aca="true" t="shared" si="244" ref="D645:O645">SUM(D267,D519,D582)</f>
        <v>217146.9954</v>
      </c>
      <c r="E645" s="21">
        <f t="shared" si="244"/>
        <v>94537.8566</v>
      </c>
      <c r="F645" s="21">
        <f t="shared" si="244"/>
        <v>90775.9015</v>
      </c>
      <c r="G645" s="21">
        <f t="shared" si="244"/>
        <v>306020.40369999997</v>
      </c>
      <c r="H645" s="21">
        <f t="shared" si="244"/>
        <v>510658.4113</v>
      </c>
      <c r="I645" s="21">
        <f t="shared" si="244"/>
        <v>27177.046100000003</v>
      </c>
      <c r="J645" s="21">
        <f t="shared" si="244"/>
        <v>21.1715</v>
      </c>
      <c r="K645" s="21">
        <f t="shared" si="244"/>
        <v>2791.1186</v>
      </c>
      <c r="L645" s="21">
        <f t="shared" si="244"/>
        <v>191521.755</v>
      </c>
      <c r="M645" s="21">
        <f t="shared" si="244"/>
        <v>220183.5263</v>
      </c>
      <c r="N645" s="21">
        <f t="shared" si="244"/>
        <v>249.38729999999998</v>
      </c>
      <c r="O645" s="22">
        <f t="shared" si="244"/>
        <v>1661083.5733</v>
      </c>
    </row>
    <row r="646" spans="2:15" ht="12" customHeight="1">
      <c r="B646" s="36"/>
      <c r="C646" s="40" t="s">
        <v>97</v>
      </c>
      <c r="D646" s="21">
        <f aca="true" t="shared" si="245" ref="D646:O646">SUM(D268,D520,D583)</f>
        <v>23476.021999999997</v>
      </c>
      <c r="E646" s="21">
        <f t="shared" si="245"/>
        <v>76590.7731</v>
      </c>
      <c r="F646" s="21">
        <f t="shared" si="245"/>
        <v>15338.955</v>
      </c>
      <c r="G646" s="21">
        <f t="shared" si="245"/>
        <v>81186.13259999998</v>
      </c>
      <c r="H646" s="21">
        <f t="shared" si="245"/>
        <v>72725.306</v>
      </c>
      <c r="I646" s="21">
        <f t="shared" si="245"/>
        <v>1364.6715</v>
      </c>
      <c r="J646" s="21">
        <f t="shared" si="245"/>
        <v>20.0421</v>
      </c>
      <c r="K646" s="21">
        <f t="shared" si="245"/>
        <v>70.303</v>
      </c>
      <c r="L646" s="21">
        <f t="shared" si="245"/>
        <v>72350.28570000001</v>
      </c>
      <c r="M646" s="21">
        <f t="shared" si="245"/>
        <v>30898.1999</v>
      </c>
      <c r="N646" s="21">
        <f t="shared" si="245"/>
        <v>2622.6431</v>
      </c>
      <c r="O646" s="22">
        <f t="shared" si="245"/>
        <v>376643.334</v>
      </c>
    </row>
    <row r="647" spans="2:15" ht="12" customHeight="1">
      <c r="B647" s="36"/>
      <c r="C647" s="40" t="s">
        <v>57</v>
      </c>
      <c r="D647" s="21">
        <f aca="true" t="shared" si="246" ref="D647:O647">SUM(D269,D521,D584)</f>
        <v>65780.7707</v>
      </c>
      <c r="E647" s="21">
        <f t="shared" si="246"/>
        <v>10846.3811</v>
      </c>
      <c r="F647" s="21">
        <f t="shared" si="246"/>
        <v>2675.1379</v>
      </c>
      <c r="G647" s="21">
        <f t="shared" si="246"/>
        <v>26809.814700000003</v>
      </c>
      <c r="H647" s="21">
        <f t="shared" si="246"/>
        <v>34887.8524</v>
      </c>
      <c r="I647" s="21">
        <f t="shared" si="246"/>
        <v>1847.4041</v>
      </c>
      <c r="J647" s="21">
        <f t="shared" si="246"/>
        <v>638.2121000000001</v>
      </c>
      <c r="K647" s="21">
        <f t="shared" si="246"/>
        <v>2.0199</v>
      </c>
      <c r="L647" s="21">
        <f t="shared" si="246"/>
        <v>9751.3177</v>
      </c>
      <c r="M647" s="21">
        <f t="shared" si="246"/>
        <v>36640.5037</v>
      </c>
      <c r="N647" s="21">
        <f t="shared" si="246"/>
        <v>201.6139</v>
      </c>
      <c r="O647" s="22">
        <f t="shared" si="246"/>
        <v>190081.0282</v>
      </c>
    </row>
    <row r="648" spans="2:15" ht="12" customHeight="1">
      <c r="B648" s="36"/>
      <c r="C648" s="40" t="s">
        <v>38</v>
      </c>
      <c r="D648" s="21">
        <f aca="true" t="shared" si="247" ref="D648:O648">SUM(D270,D522,D585)</f>
        <v>81679.476</v>
      </c>
      <c r="E648" s="21">
        <f t="shared" si="247"/>
        <v>5708.691</v>
      </c>
      <c r="F648" s="21">
        <f t="shared" si="247"/>
        <v>7309.3931999999995</v>
      </c>
      <c r="G648" s="21">
        <f t="shared" si="247"/>
        <v>12873.946100000001</v>
      </c>
      <c r="H648" s="21">
        <f t="shared" si="247"/>
        <v>7062.6668</v>
      </c>
      <c r="I648" s="21">
        <f t="shared" si="247"/>
        <v>39.1841</v>
      </c>
      <c r="J648" s="21">
        <f t="shared" si="247"/>
        <v>31677.755699999998</v>
      </c>
      <c r="K648" s="21">
        <f t="shared" si="247"/>
        <v>0</v>
      </c>
      <c r="L648" s="21">
        <f t="shared" si="247"/>
        <v>505.1513</v>
      </c>
      <c r="M648" s="21">
        <f t="shared" si="247"/>
        <v>3245.7008</v>
      </c>
      <c r="N648" s="21">
        <f t="shared" si="247"/>
        <v>28.1436</v>
      </c>
      <c r="O648" s="22">
        <f t="shared" si="247"/>
        <v>150130.1086</v>
      </c>
    </row>
    <row r="649" spans="2:15" ht="12" customHeight="1">
      <c r="B649" s="36"/>
      <c r="C649" s="40" t="s">
        <v>39</v>
      </c>
      <c r="D649" s="21">
        <f aca="true" t="shared" si="248" ref="D649:O649">SUM(D271,D523,D586)</f>
        <v>6412.0768</v>
      </c>
      <c r="E649" s="21">
        <f t="shared" si="248"/>
        <v>3040.3640000000005</v>
      </c>
      <c r="F649" s="21">
        <f t="shared" si="248"/>
        <v>4298.7367</v>
      </c>
      <c r="G649" s="21">
        <f t="shared" si="248"/>
        <v>17934.854900000002</v>
      </c>
      <c r="H649" s="21">
        <f t="shared" si="248"/>
        <v>14816.1054</v>
      </c>
      <c r="I649" s="21">
        <f t="shared" si="248"/>
        <v>0</v>
      </c>
      <c r="J649" s="21">
        <f t="shared" si="248"/>
        <v>7300.0725</v>
      </c>
      <c r="K649" s="21">
        <f t="shared" si="248"/>
        <v>5.1422</v>
      </c>
      <c r="L649" s="21">
        <f t="shared" si="248"/>
        <v>3861.5932000000003</v>
      </c>
      <c r="M649" s="21">
        <f t="shared" si="248"/>
        <v>10065.4161</v>
      </c>
      <c r="N649" s="21">
        <f t="shared" si="248"/>
        <v>272.8162</v>
      </c>
      <c r="O649" s="22">
        <f t="shared" si="248"/>
        <v>68007.178</v>
      </c>
    </row>
    <row r="650" spans="2:15" ht="12" customHeight="1">
      <c r="B650" s="36" t="s">
        <v>70</v>
      </c>
      <c r="C650" s="40" t="s">
        <v>71</v>
      </c>
      <c r="D650" s="21">
        <f aca="true" t="shared" si="249" ref="D650:O650">SUM(D272,D524,D587)</f>
        <v>152185.3973</v>
      </c>
      <c r="E650" s="21">
        <f t="shared" si="249"/>
        <v>22536.3987</v>
      </c>
      <c r="F650" s="21">
        <f t="shared" si="249"/>
        <v>31311.031300000002</v>
      </c>
      <c r="G650" s="21">
        <f t="shared" si="249"/>
        <v>24643.895299999996</v>
      </c>
      <c r="H650" s="21">
        <f t="shared" si="249"/>
        <v>57014.3556</v>
      </c>
      <c r="I650" s="21">
        <f t="shared" si="249"/>
        <v>71.4804</v>
      </c>
      <c r="J650" s="21">
        <f t="shared" si="249"/>
        <v>1946.3164</v>
      </c>
      <c r="K650" s="21">
        <f t="shared" si="249"/>
        <v>1096.2255</v>
      </c>
      <c r="L650" s="21">
        <f t="shared" si="249"/>
        <v>95.0098</v>
      </c>
      <c r="M650" s="21">
        <f t="shared" si="249"/>
        <v>20884.285400000004</v>
      </c>
      <c r="N650" s="21">
        <f t="shared" si="249"/>
        <v>286.3736</v>
      </c>
      <c r="O650" s="22">
        <f t="shared" si="249"/>
        <v>312070.76930000004</v>
      </c>
    </row>
    <row r="651" spans="2:15" ht="12" customHeight="1">
      <c r="B651" s="36"/>
      <c r="C651" s="40" t="s">
        <v>72</v>
      </c>
      <c r="D651" s="21">
        <f aca="true" t="shared" si="250" ref="D651:O651">SUM(D273,D525,D588)</f>
        <v>168658.9702</v>
      </c>
      <c r="E651" s="21">
        <f t="shared" si="250"/>
        <v>26533.4641</v>
      </c>
      <c r="F651" s="21">
        <f t="shared" si="250"/>
        <v>6552.2974</v>
      </c>
      <c r="G651" s="21">
        <f t="shared" si="250"/>
        <v>13928.651</v>
      </c>
      <c r="H651" s="21">
        <f t="shared" si="250"/>
        <v>99881.568</v>
      </c>
      <c r="I651" s="21">
        <f t="shared" si="250"/>
        <v>176.4394</v>
      </c>
      <c r="J651" s="21">
        <f t="shared" si="250"/>
        <v>60.6568</v>
      </c>
      <c r="K651" s="21">
        <f t="shared" si="250"/>
        <v>64.9892</v>
      </c>
      <c r="L651" s="21">
        <f t="shared" si="250"/>
        <v>8072.8697</v>
      </c>
      <c r="M651" s="21">
        <f t="shared" si="250"/>
        <v>302165.51589999994</v>
      </c>
      <c r="N651" s="21">
        <f t="shared" si="250"/>
        <v>2049.7226</v>
      </c>
      <c r="O651" s="22">
        <f t="shared" si="250"/>
        <v>628145.1443</v>
      </c>
    </row>
    <row r="652" spans="2:15" ht="12" customHeight="1">
      <c r="B652" s="36"/>
      <c r="C652" s="40" t="s">
        <v>58</v>
      </c>
      <c r="D652" s="21">
        <f aca="true" t="shared" si="251" ref="D652:O652">SUM(D274,D526,D589)</f>
        <v>284098.45</v>
      </c>
      <c r="E652" s="21">
        <f t="shared" si="251"/>
        <v>44282.0537</v>
      </c>
      <c r="F652" s="21">
        <f t="shared" si="251"/>
        <v>40335.4138</v>
      </c>
      <c r="G652" s="21">
        <f t="shared" si="251"/>
        <v>188182.37459999998</v>
      </c>
      <c r="H652" s="21">
        <f t="shared" si="251"/>
        <v>46327.0863</v>
      </c>
      <c r="I652" s="21">
        <f t="shared" si="251"/>
        <v>1512.7396</v>
      </c>
      <c r="J652" s="21">
        <f t="shared" si="251"/>
        <v>3519.9678999999996</v>
      </c>
      <c r="K652" s="21">
        <f t="shared" si="251"/>
        <v>262.5091</v>
      </c>
      <c r="L652" s="21">
        <f t="shared" si="251"/>
        <v>449756.1631</v>
      </c>
      <c r="M652" s="21">
        <f t="shared" si="251"/>
        <v>61129.8266</v>
      </c>
      <c r="N652" s="21">
        <f t="shared" si="251"/>
        <v>6128.581899999999</v>
      </c>
      <c r="O652" s="22">
        <f t="shared" si="251"/>
        <v>1125535.1666</v>
      </c>
    </row>
    <row r="653" spans="2:15" ht="12" customHeight="1">
      <c r="B653" s="36"/>
      <c r="C653" s="40" t="s">
        <v>98</v>
      </c>
      <c r="D653" s="21">
        <f aca="true" t="shared" si="252" ref="D653:O653">SUM(D275,D527,D590)</f>
        <v>13526.5542</v>
      </c>
      <c r="E653" s="21">
        <f t="shared" si="252"/>
        <v>2039.095</v>
      </c>
      <c r="F653" s="21">
        <f t="shared" si="252"/>
        <v>4265.6104000000005</v>
      </c>
      <c r="G653" s="21">
        <f t="shared" si="252"/>
        <v>3891.0492</v>
      </c>
      <c r="H653" s="21">
        <f t="shared" si="252"/>
        <v>4189.37</v>
      </c>
      <c r="I653" s="21">
        <f t="shared" si="252"/>
        <v>38.5468</v>
      </c>
      <c r="J653" s="21">
        <f t="shared" si="252"/>
        <v>23076.9631</v>
      </c>
      <c r="K653" s="21">
        <f t="shared" si="252"/>
        <v>0</v>
      </c>
      <c r="L653" s="21">
        <f t="shared" si="252"/>
        <v>1.6708</v>
      </c>
      <c r="M653" s="21">
        <f t="shared" si="252"/>
        <v>6527.1232</v>
      </c>
      <c r="N653" s="21">
        <f t="shared" si="252"/>
        <v>36.8373</v>
      </c>
      <c r="O653" s="22">
        <f t="shared" si="252"/>
        <v>57592.82</v>
      </c>
    </row>
    <row r="654" spans="2:15" ht="12" customHeight="1">
      <c r="B654" s="36"/>
      <c r="C654" s="40" t="s">
        <v>40</v>
      </c>
      <c r="D654" s="21">
        <f aca="true" t="shared" si="253" ref="D654:O654">SUM(D276,D528,D591)</f>
        <v>270136.3961</v>
      </c>
      <c r="E654" s="21">
        <f t="shared" si="253"/>
        <v>34143.8357</v>
      </c>
      <c r="F654" s="21">
        <f t="shared" si="253"/>
        <v>6651.039900000001</v>
      </c>
      <c r="G654" s="21">
        <f t="shared" si="253"/>
        <v>106587.3562</v>
      </c>
      <c r="H654" s="21">
        <f t="shared" si="253"/>
        <v>28115.801099999997</v>
      </c>
      <c r="I654" s="21">
        <f t="shared" si="253"/>
        <v>98.13879999999999</v>
      </c>
      <c r="J654" s="21">
        <f t="shared" si="253"/>
        <v>6386.810100000001</v>
      </c>
      <c r="K654" s="21">
        <f t="shared" si="253"/>
        <v>94.0837</v>
      </c>
      <c r="L654" s="21">
        <f t="shared" si="253"/>
        <v>955.0785</v>
      </c>
      <c r="M654" s="21">
        <f t="shared" si="253"/>
        <v>34457.94270000001</v>
      </c>
      <c r="N654" s="21">
        <f t="shared" si="253"/>
        <v>2640.4586</v>
      </c>
      <c r="O654" s="22">
        <f t="shared" si="253"/>
        <v>490266.9413999999</v>
      </c>
    </row>
    <row r="655" spans="2:15" ht="12" customHeight="1">
      <c r="B655" s="36"/>
      <c r="C655" s="40" t="s">
        <v>41</v>
      </c>
      <c r="D655" s="21">
        <f aca="true" t="shared" si="254" ref="D655:O655">SUM(D277,D529,D592)</f>
        <v>46313.5717</v>
      </c>
      <c r="E655" s="21">
        <f t="shared" si="254"/>
        <v>59409.8691</v>
      </c>
      <c r="F655" s="21">
        <f t="shared" si="254"/>
        <v>16464.152299999998</v>
      </c>
      <c r="G655" s="21">
        <f t="shared" si="254"/>
        <v>8690.384999999998</v>
      </c>
      <c r="H655" s="21">
        <f t="shared" si="254"/>
        <v>4787.1901</v>
      </c>
      <c r="I655" s="21">
        <f t="shared" si="254"/>
        <v>0</v>
      </c>
      <c r="J655" s="21">
        <f t="shared" si="254"/>
        <v>1110.7647</v>
      </c>
      <c r="K655" s="21">
        <f t="shared" si="254"/>
        <v>24.2078</v>
      </c>
      <c r="L655" s="21">
        <f t="shared" si="254"/>
        <v>46.4905</v>
      </c>
      <c r="M655" s="21">
        <f t="shared" si="254"/>
        <v>3733.2668000000003</v>
      </c>
      <c r="N655" s="21">
        <f t="shared" si="254"/>
        <v>1259.9223</v>
      </c>
      <c r="O655" s="22">
        <f t="shared" si="254"/>
        <v>141839.8203</v>
      </c>
    </row>
    <row r="656" spans="2:15" ht="12" customHeight="1">
      <c r="B656" s="36" t="s">
        <v>73</v>
      </c>
      <c r="C656" s="40" t="s">
        <v>95</v>
      </c>
      <c r="D656" s="21">
        <f aca="true" t="shared" si="255" ref="D656:O656">SUM(D278,D530,D593)</f>
        <v>4092.5346999999997</v>
      </c>
      <c r="E656" s="21">
        <f t="shared" si="255"/>
        <v>2490.2796</v>
      </c>
      <c r="F656" s="21">
        <f t="shared" si="255"/>
        <v>1934.0303999999999</v>
      </c>
      <c r="G656" s="21">
        <f t="shared" si="255"/>
        <v>4443.511399999999</v>
      </c>
      <c r="H656" s="21">
        <f t="shared" si="255"/>
        <v>10315.399899999999</v>
      </c>
      <c r="I656" s="21">
        <f t="shared" si="255"/>
        <v>0</v>
      </c>
      <c r="J656" s="21">
        <f t="shared" si="255"/>
        <v>0</v>
      </c>
      <c r="K656" s="21">
        <f t="shared" si="255"/>
        <v>0</v>
      </c>
      <c r="L656" s="21">
        <f t="shared" si="255"/>
        <v>1920.048</v>
      </c>
      <c r="M656" s="21">
        <f t="shared" si="255"/>
        <v>1768.4799</v>
      </c>
      <c r="N656" s="21">
        <f t="shared" si="255"/>
        <v>0</v>
      </c>
      <c r="O656" s="22">
        <f t="shared" si="255"/>
        <v>26964.283899999995</v>
      </c>
    </row>
    <row r="657" spans="2:15" ht="12" customHeight="1">
      <c r="B657" s="36"/>
      <c r="C657" s="40" t="s">
        <v>42</v>
      </c>
      <c r="D657" s="21">
        <f aca="true" t="shared" si="256" ref="D657:O657">SUM(D279,D531,D594)</f>
        <v>202550.7667</v>
      </c>
      <c r="E657" s="21">
        <f t="shared" si="256"/>
        <v>12918.316400000002</v>
      </c>
      <c r="F657" s="21">
        <f t="shared" si="256"/>
        <v>11584.2548</v>
      </c>
      <c r="G657" s="21">
        <f t="shared" si="256"/>
        <v>37884.577000000005</v>
      </c>
      <c r="H657" s="21">
        <f t="shared" si="256"/>
        <v>22484.898</v>
      </c>
      <c r="I657" s="21">
        <f t="shared" si="256"/>
        <v>0</v>
      </c>
      <c r="J657" s="21">
        <f t="shared" si="256"/>
        <v>220870.6703</v>
      </c>
      <c r="K657" s="21">
        <f t="shared" si="256"/>
        <v>92.8228</v>
      </c>
      <c r="L657" s="21">
        <f t="shared" si="256"/>
        <v>373.36960000000005</v>
      </c>
      <c r="M657" s="21">
        <f t="shared" si="256"/>
        <v>46359.935099999995</v>
      </c>
      <c r="N657" s="21">
        <f t="shared" si="256"/>
        <v>4456.195</v>
      </c>
      <c r="O657" s="22">
        <f t="shared" si="256"/>
        <v>559575.8056999999</v>
      </c>
    </row>
    <row r="658" spans="2:15" ht="12" customHeight="1">
      <c r="B658" s="36"/>
      <c r="C658" s="40" t="s">
        <v>59</v>
      </c>
      <c r="D658" s="21">
        <f aca="true" t="shared" si="257" ref="D658:O658">SUM(D280,D532,D595)</f>
        <v>241006.706</v>
      </c>
      <c r="E658" s="21">
        <f t="shared" si="257"/>
        <v>17253.252099999998</v>
      </c>
      <c r="F658" s="21">
        <f t="shared" si="257"/>
        <v>3361.4837</v>
      </c>
      <c r="G658" s="21">
        <f t="shared" si="257"/>
        <v>42348.8326</v>
      </c>
      <c r="H658" s="21">
        <f t="shared" si="257"/>
        <v>435.745</v>
      </c>
      <c r="I658" s="21">
        <f t="shared" si="257"/>
        <v>0</v>
      </c>
      <c r="J658" s="21">
        <f t="shared" si="257"/>
        <v>6394.0459</v>
      </c>
      <c r="K658" s="21">
        <f t="shared" si="257"/>
        <v>53.8533</v>
      </c>
      <c r="L658" s="21">
        <f t="shared" si="257"/>
        <v>6.9577</v>
      </c>
      <c r="M658" s="21">
        <f t="shared" si="257"/>
        <v>12379.941</v>
      </c>
      <c r="N658" s="21">
        <f t="shared" si="257"/>
        <v>1054.8064</v>
      </c>
      <c r="O658" s="22">
        <f t="shared" si="257"/>
        <v>324295.62369999994</v>
      </c>
    </row>
    <row r="659" spans="2:15" ht="12" customHeight="1">
      <c r="B659" s="36"/>
      <c r="C659" s="40" t="s">
        <v>43</v>
      </c>
      <c r="D659" s="21">
        <f aca="true" t="shared" si="258" ref="D659:O659">SUM(D281,D533,D596)</f>
        <v>98214.3096</v>
      </c>
      <c r="E659" s="21">
        <f t="shared" si="258"/>
        <v>11966.3401</v>
      </c>
      <c r="F659" s="21">
        <f t="shared" si="258"/>
        <v>1852.7623</v>
      </c>
      <c r="G659" s="21">
        <f t="shared" si="258"/>
        <v>1232.7904</v>
      </c>
      <c r="H659" s="21">
        <f t="shared" si="258"/>
        <v>488.31199999999995</v>
      </c>
      <c r="I659" s="21">
        <f t="shared" si="258"/>
        <v>0</v>
      </c>
      <c r="J659" s="21">
        <f t="shared" si="258"/>
        <v>4776.755</v>
      </c>
      <c r="K659" s="21">
        <f t="shared" si="258"/>
        <v>35.3759</v>
      </c>
      <c r="L659" s="21">
        <f t="shared" si="258"/>
        <v>91.64</v>
      </c>
      <c r="M659" s="21">
        <f t="shared" si="258"/>
        <v>9162.9874</v>
      </c>
      <c r="N659" s="21">
        <f t="shared" si="258"/>
        <v>1334.4105</v>
      </c>
      <c r="O659" s="22">
        <f t="shared" si="258"/>
        <v>129155.68319999998</v>
      </c>
    </row>
    <row r="660" spans="2:15" ht="12" customHeight="1">
      <c r="B660" s="36"/>
      <c r="C660" s="40" t="s">
        <v>44</v>
      </c>
      <c r="D660" s="21">
        <f aca="true" t="shared" si="259" ref="D660:O660">SUM(D282,D534,D597)</f>
        <v>302570.9111</v>
      </c>
      <c r="E660" s="21">
        <f t="shared" si="259"/>
        <v>14585.822200000002</v>
      </c>
      <c r="F660" s="21">
        <f t="shared" si="259"/>
        <v>5372.0527999999995</v>
      </c>
      <c r="G660" s="21">
        <f t="shared" si="259"/>
        <v>127978.17200000002</v>
      </c>
      <c r="H660" s="21">
        <f t="shared" si="259"/>
        <v>33415.6736</v>
      </c>
      <c r="I660" s="21">
        <f t="shared" si="259"/>
        <v>0</v>
      </c>
      <c r="J660" s="21">
        <f t="shared" si="259"/>
        <v>50852.156599999995</v>
      </c>
      <c r="K660" s="21">
        <f t="shared" si="259"/>
        <v>90.6625</v>
      </c>
      <c r="L660" s="21">
        <f t="shared" si="259"/>
        <v>23840.5184</v>
      </c>
      <c r="M660" s="21">
        <f t="shared" si="259"/>
        <v>18481.648200000003</v>
      </c>
      <c r="N660" s="21">
        <f t="shared" si="259"/>
        <v>738.5341000000001</v>
      </c>
      <c r="O660" s="22">
        <f t="shared" si="259"/>
        <v>577926.1514999999</v>
      </c>
    </row>
    <row r="661" spans="2:15" ht="12" customHeight="1">
      <c r="B661" s="36"/>
      <c r="C661" s="40" t="s">
        <v>74</v>
      </c>
      <c r="D661" s="21">
        <f aca="true" t="shared" si="260" ref="D661:O661">SUM(D283,D535,D598)</f>
        <v>109652.5252</v>
      </c>
      <c r="E661" s="21">
        <f t="shared" si="260"/>
        <v>11075.679799999998</v>
      </c>
      <c r="F661" s="21">
        <f t="shared" si="260"/>
        <v>6751.5003</v>
      </c>
      <c r="G661" s="21">
        <f t="shared" si="260"/>
        <v>16744.4946</v>
      </c>
      <c r="H661" s="21">
        <f t="shared" si="260"/>
        <v>6219.299399999999</v>
      </c>
      <c r="I661" s="21">
        <f t="shared" si="260"/>
        <v>0</v>
      </c>
      <c r="J661" s="21">
        <f t="shared" si="260"/>
        <v>8428.3086</v>
      </c>
      <c r="K661" s="21">
        <f t="shared" si="260"/>
        <v>44.3946</v>
      </c>
      <c r="L661" s="21">
        <f t="shared" si="260"/>
        <v>9.7541</v>
      </c>
      <c r="M661" s="21">
        <f t="shared" si="260"/>
        <v>101136.79170000002</v>
      </c>
      <c r="N661" s="21">
        <f t="shared" si="260"/>
        <v>3252.9663</v>
      </c>
      <c r="O661" s="22">
        <f t="shared" si="260"/>
        <v>263315.7146</v>
      </c>
    </row>
    <row r="662" spans="2:15" ht="12" customHeight="1">
      <c r="B662" s="36" t="s">
        <v>75</v>
      </c>
      <c r="C662" s="40" t="s">
        <v>76</v>
      </c>
      <c r="D662" s="21">
        <f aca="true" t="shared" si="261" ref="D662:O662">SUM(D284,D536,D599)</f>
        <v>344176.3689</v>
      </c>
      <c r="E662" s="21">
        <f t="shared" si="261"/>
        <v>4149.9529</v>
      </c>
      <c r="F662" s="21">
        <f t="shared" si="261"/>
        <v>2603.0060000000003</v>
      </c>
      <c r="G662" s="21">
        <f t="shared" si="261"/>
        <v>35499.773799999995</v>
      </c>
      <c r="H662" s="21">
        <f t="shared" si="261"/>
        <v>9031.2356</v>
      </c>
      <c r="I662" s="21">
        <f t="shared" si="261"/>
        <v>0</v>
      </c>
      <c r="J662" s="21">
        <f t="shared" si="261"/>
        <v>2422.4899</v>
      </c>
      <c r="K662" s="21">
        <f t="shared" si="261"/>
        <v>42.6593</v>
      </c>
      <c r="L662" s="21">
        <f t="shared" si="261"/>
        <v>117.1075</v>
      </c>
      <c r="M662" s="21">
        <f t="shared" si="261"/>
        <v>26458.503800000002</v>
      </c>
      <c r="N662" s="21">
        <f t="shared" si="261"/>
        <v>6537.9478</v>
      </c>
      <c r="O662" s="22">
        <f t="shared" si="261"/>
        <v>431039.0454999999</v>
      </c>
    </row>
    <row r="663" spans="2:15" ht="12" customHeight="1">
      <c r="B663" s="36"/>
      <c r="C663" s="40" t="s">
        <v>77</v>
      </c>
      <c r="D663" s="21">
        <f aca="true" t="shared" si="262" ref="D663:O663">SUM(D285,D537,D600)</f>
        <v>73425.20250000001</v>
      </c>
      <c r="E663" s="21">
        <f t="shared" si="262"/>
        <v>11135.610400000001</v>
      </c>
      <c r="F663" s="21">
        <f t="shared" si="262"/>
        <v>1267.8807</v>
      </c>
      <c r="G663" s="21">
        <f t="shared" si="262"/>
        <v>32681.1466</v>
      </c>
      <c r="H663" s="21">
        <f t="shared" si="262"/>
        <v>11548.7417</v>
      </c>
      <c r="I663" s="21">
        <f t="shared" si="262"/>
        <v>0</v>
      </c>
      <c r="J663" s="21">
        <f t="shared" si="262"/>
        <v>4783.2067</v>
      </c>
      <c r="K663" s="21">
        <f t="shared" si="262"/>
        <v>18.321</v>
      </c>
      <c r="L663" s="21">
        <f t="shared" si="262"/>
        <v>1870.6867</v>
      </c>
      <c r="M663" s="21">
        <f t="shared" si="262"/>
        <v>90313.90729999999</v>
      </c>
      <c r="N663" s="21">
        <f t="shared" si="262"/>
        <v>2754.2044</v>
      </c>
      <c r="O663" s="22">
        <f t="shared" si="262"/>
        <v>229798.908</v>
      </c>
    </row>
    <row r="664" spans="2:15" ht="12" customHeight="1">
      <c r="B664" s="36"/>
      <c r="C664" s="40" t="s">
        <v>78</v>
      </c>
      <c r="D664" s="21">
        <f aca="true" t="shared" si="263" ref="D664:O664">SUM(D286,D538,D601)</f>
        <v>201573.537</v>
      </c>
      <c r="E664" s="21">
        <f t="shared" si="263"/>
        <v>9643.035</v>
      </c>
      <c r="F664" s="21">
        <f t="shared" si="263"/>
        <v>856.6427000000001</v>
      </c>
      <c r="G664" s="21">
        <f t="shared" si="263"/>
        <v>5441.355500000001</v>
      </c>
      <c r="H664" s="21">
        <f t="shared" si="263"/>
        <v>277.1408</v>
      </c>
      <c r="I664" s="21">
        <f t="shared" si="263"/>
        <v>9.1132</v>
      </c>
      <c r="J664" s="21">
        <f t="shared" si="263"/>
        <v>62.205</v>
      </c>
      <c r="K664" s="21">
        <f t="shared" si="263"/>
        <v>55.8135</v>
      </c>
      <c r="L664" s="21">
        <f t="shared" si="263"/>
        <v>23.0422</v>
      </c>
      <c r="M664" s="21">
        <f t="shared" si="263"/>
        <v>2611.6908</v>
      </c>
      <c r="N664" s="21">
        <f t="shared" si="263"/>
        <v>38803.392100000005</v>
      </c>
      <c r="O664" s="22">
        <f t="shared" si="263"/>
        <v>259356.9678</v>
      </c>
    </row>
    <row r="665" spans="2:15" ht="12" customHeight="1">
      <c r="B665" s="36"/>
      <c r="C665" s="40" t="s">
        <v>45</v>
      </c>
      <c r="D665" s="21">
        <f aca="true" t="shared" si="264" ref="D665:O665">SUM(D287,D539,D602)</f>
        <v>247438.2567</v>
      </c>
      <c r="E665" s="21">
        <f t="shared" si="264"/>
        <v>26141.091</v>
      </c>
      <c r="F665" s="21">
        <f t="shared" si="264"/>
        <v>8721.4379</v>
      </c>
      <c r="G665" s="21">
        <f t="shared" si="264"/>
        <v>85486.6607</v>
      </c>
      <c r="H665" s="21">
        <f t="shared" si="264"/>
        <v>42666.91099999999</v>
      </c>
      <c r="I665" s="21">
        <f t="shared" si="264"/>
        <v>52.17</v>
      </c>
      <c r="J665" s="21">
        <f t="shared" si="264"/>
        <v>8397.5536</v>
      </c>
      <c r="K665" s="21">
        <f t="shared" si="264"/>
        <v>35.1746</v>
      </c>
      <c r="L665" s="21">
        <f t="shared" si="264"/>
        <v>5202.626</v>
      </c>
      <c r="M665" s="21">
        <f t="shared" si="264"/>
        <v>32143.5298</v>
      </c>
      <c r="N665" s="21">
        <f t="shared" si="264"/>
        <v>5664.7718</v>
      </c>
      <c r="O665" s="22">
        <f t="shared" si="264"/>
        <v>461950.1831</v>
      </c>
    </row>
    <row r="666" spans="2:15" ht="12" customHeight="1">
      <c r="B666" s="36"/>
      <c r="C666" s="40" t="s">
        <v>79</v>
      </c>
      <c r="D666" s="21">
        <f aca="true" t="shared" si="265" ref="D666:O666">SUM(D288,D540,D603)</f>
        <v>29864.625</v>
      </c>
      <c r="E666" s="21">
        <f t="shared" si="265"/>
        <v>5835.059499999999</v>
      </c>
      <c r="F666" s="21">
        <f t="shared" si="265"/>
        <v>6939.562499999999</v>
      </c>
      <c r="G666" s="21">
        <f t="shared" si="265"/>
        <v>5027.2286</v>
      </c>
      <c r="H666" s="21">
        <f t="shared" si="265"/>
        <v>11277.2748</v>
      </c>
      <c r="I666" s="21">
        <f t="shared" si="265"/>
        <v>0</v>
      </c>
      <c r="J666" s="21">
        <f t="shared" si="265"/>
        <v>1308.5558</v>
      </c>
      <c r="K666" s="21">
        <f t="shared" si="265"/>
        <v>23.2455</v>
      </c>
      <c r="L666" s="21">
        <f t="shared" si="265"/>
        <v>204.6421</v>
      </c>
      <c r="M666" s="21">
        <f t="shared" si="265"/>
        <v>10103.581400000001</v>
      </c>
      <c r="N666" s="21">
        <f t="shared" si="265"/>
        <v>1725.5507000000002</v>
      </c>
      <c r="O666" s="22">
        <f t="shared" si="265"/>
        <v>72309.3259</v>
      </c>
    </row>
    <row r="667" spans="2:15" ht="12" customHeight="1">
      <c r="B667" s="36"/>
      <c r="C667" s="40" t="s">
        <v>46</v>
      </c>
      <c r="D667" s="21">
        <f aca="true" t="shared" si="266" ref="D667:O667">SUM(D289,D541,D604)</f>
        <v>153563.9117</v>
      </c>
      <c r="E667" s="21">
        <f t="shared" si="266"/>
        <v>16693.1092</v>
      </c>
      <c r="F667" s="21">
        <f t="shared" si="266"/>
        <v>928.3783999999999</v>
      </c>
      <c r="G667" s="21">
        <f t="shared" si="266"/>
        <v>13478.724</v>
      </c>
      <c r="H667" s="21">
        <f t="shared" si="266"/>
        <v>11158.3888</v>
      </c>
      <c r="I667" s="21">
        <f t="shared" si="266"/>
        <v>0</v>
      </c>
      <c r="J667" s="21">
        <f t="shared" si="266"/>
        <v>673.1592</v>
      </c>
      <c r="K667" s="21">
        <f t="shared" si="266"/>
        <v>475.67409999999995</v>
      </c>
      <c r="L667" s="21">
        <f t="shared" si="266"/>
        <v>1560.0599</v>
      </c>
      <c r="M667" s="21">
        <f t="shared" si="266"/>
        <v>29218.135899999997</v>
      </c>
      <c r="N667" s="21">
        <f t="shared" si="266"/>
        <v>6416.6118</v>
      </c>
      <c r="O667" s="22">
        <f t="shared" si="266"/>
        <v>234166.153</v>
      </c>
    </row>
    <row r="668" spans="2:15" ht="12" customHeight="1">
      <c r="B668" s="36"/>
      <c r="C668" s="41" t="s">
        <v>60</v>
      </c>
      <c r="D668" s="21">
        <f aca="true" t="shared" si="267" ref="D668:O668">SUM(D290,D542,D605)</f>
        <v>65432.216199999995</v>
      </c>
      <c r="E668" s="21">
        <f t="shared" si="267"/>
        <v>7234.1597</v>
      </c>
      <c r="F668" s="21">
        <f t="shared" si="267"/>
        <v>7196.6143999999995</v>
      </c>
      <c r="G668" s="21">
        <f t="shared" si="267"/>
        <v>126562.04089999999</v>
      </c>
      <c r="H668" s="21">
        <f t="shared" si="267"/>
        <v>93307.43780000001</v>
      </c>
      <c r="I668" s="21">
        <f t="shared" si="267"/>
        <v>74.2903</v>
      </c>
      <c r="J668" s="21">
        <f t="shared" si="267"/>
        <v>12446.7284</v>
      </c>
      <c r="K668" s="21">
        <f t="shared" si="267"/>
        <v>92.3026</v>
      </c>
      <c r="L668" s="21">
        <f t="shared" si="267"/>
        <v>4039.1116</v>
      </c>
      <c r="M668" s="21">
        <f t="shared" si="267"/>
        <v>59411.2779</v>
      </c>
      <c r="N668" s="21">
        <f t="shared" si="267"/>
        <v>822.9085</v>
      </c>
      <c r="O668" s="22">
        <f t="shared" si="267"/>
        <v>376619.0883</v>
      </c>
    </row>
    <row r="669" spans="2:15" ht="12" customHeight="1">
      <c r="B669" s="38"/>
      <c r="C669" s="42" t="s">
        <v>69</v>
      </c>
      <c r="D669" s="23">
        <f aca="true" t="shared" si="268" ref="D669:O669">SUM(D291,D543,D606)</f>
        <v>3402976.5517</v>
      </c>
      <c r="E669" s="23">
        <f t="shared" si="268"/>
        <v>530790.4899999999</v>
      </c>
      <c r="F669" s="23">
        <f t="shared" si="268"/>
        <v>285347.27629999997</v>
      </c>
      <c r="G669" s="23">
        <f t="shared" si="268"/>
        <v>1325558.1714</v>
      </c>
      <c r="H669" s="23">
        <f t="shared" si="268"/>
        <v>1133092.1714000003</v>
      </c>
      <c r="I669" s="23">
        <f t="shared" si="268"/>
        <v>32461.2243</v>
      </c>
      <c r="J669" s="23">
        <f t="shared" si="268"/>
        <v>397174.5679</v>
      </c>
      <c r="K669" s="23">
        <f t="shared" si="268"/>
        <v>5470.898700000001</v>
      </c>
      <c r="L669" s="23">
        <f t="shared" si="268"/>
        <v>776176.9491000001</v>
      </c>
      <c r="M669" s="23">
        <f t="shared" si="268"/>
        <v>1169481.7175999999</v>
      </c>
      <c r="N669" s="23">
        <f t="shared" si="268"/>
        <v>89338.7998</v>
      </c>
      <c r="O669" s="24">
        <f t="shared" si="268"/>
        <v>9147868.8182</v>
      </c>
    </row>
    <row r="670" spans="2:15" ht="12" customHeight="1">
      <c r="B670" s="34"/>
      <c r="C670" s="43" t="s">
        <v>47</v>
      </c>
      <c r="D670" s="21">
        <f aca="true" t="shared" si="269" ref="D670:O670">SUM(D292,D544,D607)</f>
        <v>7395.948399999999</v>
      </c>
      <c r="E670" s="21">
        <f t="shared" si="269"/>
        <v>134.1915</v>
      </c>
      <c r="F670" s="21">
        <f t="shared" si="269"/>
        <v>532.5295</v>
      </c>
      <c r="G670" s="21">
        <f t="shared" si="269"/>
        <v>4039.9753</v>
      </c>
      <c r="H670" s="21">
        <f t="shared" si="269"/>
        <v>4828.9542</v>
      </c>
      <c r="I670" s="21">
        <f t="shared" si="269"/>
        <v>0</v>
      </c>
      <c r="J670" s="21">
        <f t="shared" si="269"/>
        <v>1214.9940000000001</v>
      </c>
      <c r="K670" s="21">
        <f t="shared" si="269"/>
        <v>0</v>
      </c>
      <c r="L670" s="21">
        <f t="shared" si="269"/>
        <v>1015.6827</v>
      </c>
      <c r="M670" s="21">
        <f t="shared" si="269"/>
        <v>21525.7811</v>
      </c>
      <c r="N670" s="21">
        <f t="shared" si="269"/>
        <v>16.9218</v>
      </c>
      <c r="O670" s="22">
        <f t="shared" si="269"/>
        <v>40704.978500000005</v>
      </c>
    </row>
    <row r="671" spans="2:15" ht="12" customHeight="1">
      <c r="B671" s="36"/>
      <c r="C671" s="40" t="s">
        <v>48</v>
      </c>
      <c r="D671" s="21">
        <f aca="true" t="shared" si="270" ref="D671:O671">SUM(D293,D545,D608)</f>
        <v>12544.008600000003</v>
      </c>
      <c r="E671" s="21">
        <f t="shared" si="270"/>
        <v>1046.9002</v>
      </c>
      <c r="F671" s="21">
        <f t="shared" si="270"/>
        <v>1339.91</v>
      </c>
      <c r="G671" s="21">
        <f t="shared" si="270"/>
        <v>5091.7199</v>
      </c>
      <c r="H671" s="21">
        <f t="shared" si="270"/>
        <v>44038.8866</v>
      </c>
      <c r="I671" s="21">
        <f t="shared" si="270"/>
        <v>0</v>
      </c>
      <c r="J671" s="21">
        <f t="shared" si="270"/>
        <v>0</v>
      </c>
      <c r="K671" s="21">
        <f t="shared" si="270"/>
        <v>0</v>
      </c>
      <c r="L671" s="21">
        <f t="shared" si="270"/>
        <v>46.2993</v>
      </c>
      <c r="M671" s="21">
        <f t="shared" si="270"/>
        <v>4768.6482000000005</v>
      </c>
      <c r="N671" s="21">
        <f t="shared" si="270"/>
        <v>408.9941</v>
      </c>
      <c r="O671" s="22">
        <f t="shared" si="270"/>
        <v>69285.36690000001</v>
      </c>
    </row>
    <row r="672" spans="2:15" ht="12" customHeight="1">
      <c r="B672" s="36"/>
      <c r="C672" s="40" t="s">
        <v>49</v>
      </c>
      <c r="D672" s="21">
        <f aca="true" t="shared" si="271" ref="D672:O672">SUM(D294,D546,D609)</f>
        <v>21088.901899999997</v>
      </c>
      <c r="E672" s="21">
        <f t="shared" si="271"/>
        <v>17805.505</v>
      </c>
      <c r="F672" s="21">
        <f t="shared" si="271"/>
        <v>1527.2658</v>
      </c>
      <c r="G672" s="21">
        <f t="shared" si="271"/>
        <v>47126.3586</v>
      </c>
      <c r="H672" s="21">
        <f t="shared" si="271"/>
        <v>382739.6561</v>
      </c>
      <c r="I672" s="21">
        <f t="shared" si="271"/>
        <v>197.9021</v>
      </c>
      <c r="J672" s="21">
        <f t="shared" si="271"/>
        <v>95.1106</v>
      </c>
      <c r="K672" s="21">
        <f t="shared" si="271"/>
        <v>0</v>
      </c>
      <c r="L672" s="21">
        <f t="shared" si="271"/>
        <v>12490.9671</v>
      </c>
      <c r="M672" s="21">
        <f t="shared" si="271"/>
        <v>48459.9013</v>
      </c>
      <c r="N672" s="21">
        <f t="shared" si="271"/>
        <v>593.2228</v>
      </c>
      <c r="O672" s="22">
        <f t="shared" si="271"/>
        <v>532124.7912999999</v>
      </c>
    </row>
    <row r="673" spans="2:15" ht="12" customHeight="1">
      <c r="B673" s="36" t="s">
        <v>80</v>
      </c>
      <c r="C673" s="40" t="s">
        <v>81</v>
      </c>
      <c r="D673" s="21">
        <f aca="true" t="shared" si="272" ref="D673:O673">SUM(D295,D547,D610)</f>
        <v>80943.9268</v>
      </c>
      <c r="E673" s="21">
        <f t="shared" si="272"/>
        <v>13654.733400000001</v>
      </c>
      <c r="F673" s="21">
        <f t="shared" si="272"/>
        <v>26225.0118</v>
      </c>
      <c r="G673" s="21">
        <f t="shared" si="272"/>
        <v>56065.456000000006</v>
      </c>
      <c r="H673" s="21">
        <f t="shared" si="272"/>
        <v>335944.12</v>
      </c>
      <c r="I673" s="21">
        <f t="shared" si="272"/>
        <v>27678.7794</v>
      </c>
      <c r="J673" s="21">
        <f t="shared" si="272"/>
        <v>0</v>
      </c>
      <c r="K673" s="21">
        <f t="shared" si="272"/>
        <v>0</v>
      </c>
      <c r="L673" s="21">
        <f t="shared" si="272"/>
        <v>72738.3634</v>
      </c>
      <c r="M673" s="21">
        <f t="shared" si="272"/>
        <v>296645.15</v>
      </c>
      <c r="N673" s="21">
        <f t="shared" si="272"/>
        <v>114.3313</v>
      </c>
      <c r="O673" s="22">
        <f t="shared" si="272"/>
        <v>910009.8720999999</v>
      </c>
    </row>
    <row r="674" spans="2:15" ht="12" customHeight="1">
      <c r="B674" s="36"/>
      <c r="C674" s="40" t="s">
        <v>50</v>
      </c>
      <c r="D674" s="21">
        <f aca="true" t="shared" si="273" ref="D674:O674">SUM(D296,D548,D611)</f>
        <v>33180.8094</v>
      </c>
      <c r="E674" s="21">
        <f t="shared" si="273"/>
        <v>198039.9505</v>
      </c>
      <c r="F674" s="21">
        <f t="shared" si="273"/>
        <v>29419.380299999997</v>
      </c>
      <c r="G674" s="21">
        <f t="shared" si="273"/>
        <v>132725.4807</v>
      </c>
      <c r="H674" s="21">
        <f t="shared" si="273"/>
        <v>806313.5551</v>
      </c>
      <c r="I674" s="21">
        <f t="shared" si="273"/>
        <v>597.0830000000001</v>
      </c>
      <c r="J674" s="21">
        <f t="shared" si="273"/>
        <v>0</v>
      </c>
      <c r="K674" s="21">
        <f t="shared" si="273"/>
        <v>0</v>
      </c>
      <c r="L674" s="21">
        <f t="shared" si="273"/>
        <v>297445.31879999995</v>
      </c>
      <c r="M674" s="21">
        <f t="shared" si="273"/>
        <v>235134.3083</v>
      </c>
      <c r="N674" s="21">
        <f t="shared" si="273"/>
        <v>0</v>
      </c>
      <c r="O674" s="22">
        <f t="shared" si="273"/>
        <v>1732855.8861</v>
      </c>
    </row>
    <row r="675" spans="2:15" ht="12" customHeight="1">
      <c r="B675" s="36"/>
      <c r="C675" s="40" t="s">
        <v>51</v>
      </c>
      <c r="D675" s="21">
        <f aca="true" t="shared" si="274" ref="D675:O675">SUM(D297,D549,D612)</f>
        <v>144240.3876</v>
      </c>
      <c r="E675" s="21">
        <f t="shared" si="274"/>
        <v>29194.1272</v>
      </c>
      <c r="F675" s="21">
        <f t="shared" si="274"/>
        <v>87488.6524</v>
      </c>
      <c r="G675" s="21">
        <f t="shared" si="274"/>
        <v>183060.9095</v>
      </c>
      <c r="H675" s="21">
        <f t="shared" si="274"/>
        <v>153608.2414</v>
      </c>
      <c r="I675" s="21">
        <f t="shared" si="274"/>
        <v>0</v>
      </c>
      <c r="J675" s="21">
        <f t="shared" si="274"/>
        <v>1221173.0764</v>
      </c>
      <c r="K675" s="21">
        <f t="shared" si="274"/>
        <v>796.3158</v>
      </c>
      <c r="L675" s="21">
        <f t="shared" si="274"/>
        <v>19208.3959</v>
      </c>
      <c r="M675" s="21">
        <f t="shared" si="274"/>
        <v>138236.9579</v>
      </c>
      <c r="N675" s="21">
        <f t="shared" si="274"/>
        <v>170.2175</v>
      </c>
      <c r="O675" s="22">
        <f t="shared" si="274"/>
        <v>1977177.2815999999</v>
      </c>
    </row>
    <row r="676" spans="2:15" ht="12" customHeight="1">
      <c r="B676" s="36"/>
      <c r="C676" s="40" t="s">
        <v>52</v>
      </c>
      <c r="D676" s="21">
        <f aca="true" t="shared" si="275" ref="D676:O676">SUM(D298,D550,D613)</f>
        <v>398402.15150000004</v>
      </c>
      <c r="E676" s="21">
        <f t="shared" si="275"/>
        <v>20025.4387</v>
      </c>
      <c r="F676" s="21">
        <f t="shared" si="275"/>
        <v>33838.16189999999</v>
      </c>
      <c r="G676" s="21">
        <f t="shared" si="275"/>
        <v>37047.515100000004</v>
      </c>
      <c r="H676" s="21">
        <f t="shared" si="275"/>
        <v>82429.2995</v>
      </c>
      <c r="I676" s="21">
        <f t="shared" si="275"/>
        <v>1.0888</v>
      </c>
      <c r="J676" s="21">
        <f t="shared" si="275"/>
        <v>19644.1548</v>
      </c>
      <c r="K676" s="21">
        <f t="shared" si="275"/>
        <v>3.1726</v>
      </c>
      <c r="L676" s="21">
        <f t="shared" si="275"/>
        <v>6698.6838</v>
      </c>
      <c r="M676" s="21">
        <f t="shared" si="275"/>
        <v>192866.32129999998</v>
      </c>
      <c r="N676" s="21">
        <f t="shared" si="275"/>
        <v>2889.3183</v>
      </c>
      <c r="O676" s="22">
        <f t="shared" si="275"/>
        <v>793845.3063</v>
      </c>
    </row>
    <row r="677" spans="2:15" ht="12" customHeight="1">
      <c r="B677" s="36"/>
      <c r="C677" s="40" t="s">
        <v>53</v>
      </c>
      <c r="D677" s="21">
        <f aca="true" t="shared" si="276" ref="D677:O677">SUM(D299,D551,D614)</f>
        <v>410122.4081</v>
      </c>
      <c r="E677" s="21">
        <f t="shared" si="276"/>
        <v>4818.338000000001</v>
      </c>
      <c r="F677" s="21">
        <f t="shared" si="276"/>
        <v>59748.3878</v>
      </c>
      <c r="G677" s="21">
        <f t="shared" si="276"/>
        <v>188263.4065</v>
      </c>
      <c r="H677" s="21">
        <f t="shared" si="276"/>
        <v>53596.3151</v>
      </c>
      <c r="I677" s="21">
        <f t="shared" si="276"/>
        <v>0</v>
      </c>
      <c r="J677" s="21">
        <f t="shared" si="276"/>
        <v>47782.8629</v>
      </c>
      <c r="K677" s="21">
        <f t="shared" si="276"/>
        <v>138.1452</v>
      </c>
      <c r="L677" s="21">
        <f t="shared" si="276"/>
        <v>33862.1242</v>
      </c>
      <c r="M677" s="21">
        <f t="shared" si="276"/>
        <v>36242.7649</v>
      </c>
      <c r="N677" s="21">
        <f t="shared" si="276"/>
        <v>0</v>
      </c>
      <c r="O677" s="22">
        <f t="shared" si="276"/>
        <v>834574.7527</v>
      </c>
    </row>
    <row r="678" spans="2:15" ht="12" customHeight="1">
      <c r="B678" s="36" t="s">
        <v>82</v>
      </c>
      <c r="C678" s="40" t="s">
        <v>54</v>
      </c>
      <c r="D678" s="21">
        <f aca="true" t="shared" si="277" ref="D678:O678">SUM(D300,D552,D615)</f>
        <v>132642.8223</v>
      </c>
      <c r="E678" s="21">
        <f t="shared" si="277"/>
        <v>5089.7126</v>
      </c>
      <c r="F678" s="21">
        <f t="shared" si="277"/>
        <v>15896.0798</v>
      </c>
      <c r="G678" s="21">
        <f t="shared" si="277"/>
        <v>17343.1747</v>
      </c>
      <c r="H678" s="21">
        <f t="shared" si="277"/>
        <v>8491.0045</v>
      </c>
      <c r="I678" s="21">
        <f t="shared" si="277"/>
        <v>0</v>
      </c>
      <c r="J678" s="21">
        <f t="shared" si="277"/>
        <v>1767.5960999999998</v>
      </c>
      <c r="K678" s="21">
        <f t="shared" si="277"/>
        <v>2263.9337</v>
      </c>
      <c r="L678" s="21">
        <f t="shared" si="277"/>
        <v>2260.582</v>
      </c>
      <c r="M678" s="21">
        <f t="shared" si="277"/>
        <v>18083.2559</v>
      </c>
      <c r="N678" s="21">
        <f t="shared" si="277"/>
        <v>1225.731</v>
      </c>
      <c r="O678" s="22">
        <f t="shared" si="277"/>
        <v>205063.8926</v>
      </c>
    </row>
    <row r="679" spans="2:15" ht="12" customHeight="1">
      <c r="B679" s="36"/>
      <c r="C679" s="40" t="s">
        <v>61</v>
      </c>
      <c r="D679" s="21">
        <f aca="true" t="shared" si="278" ref="D679:O679">SUM(D301,D553,D616)</f>
        <v>640612.5319</v>
      </c>
      <c r="E679" s="21">
        <f t="shared" si="278"/>
        <v>115877.12759999999</v>
      </c>
      <c r="F679" s="21">
        <f t="shared" si="278"/>
        <v>162450.337</v>
      </c>
      <c r="G679" s="21">
        <f t="shared" si="278"/>
        <v>163880.6307</v>
      </c>
      <c r="H679" s="21">
        <f t="shared" si="278"/>
        <v>105633.6115</v>
      </c>
      <c r="I679" s="21">
        <f t="shared" si="278"/>
        <v>0</v>
      </c>
      <c r="J679" s="21">
        <f t="shared" si="278"/>
        <v>41805.2095</v>
      </c>
      <c r="K679" s="21">
        <f t="shared" si="278"/>
        <v>85.0838</v>
      </c>
      <c r="L679" s="21">
        <f t="shared" si="278"/>
        <v>16101.3845</v>
      </c>
      <c r="M679" s="21">
        <f t="shared" si="278"/>
        <v>113798.66219999999</v>
      </c>
      <c r="N679" s="21">
        <f t="shared" si="278"/>
        <v>10839.2006</v>
      </c>
      <c r="O679" s="22">
        <f t="shared" si="278"/>
        <v>1371083.7793</v>
      </c>
    </row>
    <row r="680" spans="2:15" ht="12" customHeight="1">
      <c r="B680" s="36"/>
      <c r="C680" s="40" t="s">
        <v>62</v>
      </c>
      <c r="D680" s="21">
        <f aca="true" t="shared" si="279" ref="D680:O680">SUM(D302,D554,D617)</f>
        <v>109989.6005</v>
      </c>
      <c r="E680" s="21">
        <f t="shared" si="279"/>
        <v>13391.5948</v>
      </c>
      <c r="F680" s="21">
        <f t="shared" si="279"/>
        <v>29052.329299999998</v>
      </c>
      <c r="G680" s="21">
        <f t="shared" si="279"/>
        <v>33946.789899999996</v>
      </c>
      <c r="H680" s="21">
        <f t="shared" si="279"/>
        <v>657806.9985000001</v>
      </c>
      <c r="I680" s="21">
        <f t="shared" si="279"/>
        <v>516.897</v>
      </c>
      <c r="J680" s="21">
        <f t="shared" si="279"/>
        <v>2962.8011</v>
      </c>
      <c r="K680" s="21">
        <f t="shared" si="279"/>
        <v>257.7676</v>
      </c>
      <c r="L680" s="21">
        <f t="shared" si="279"/>
        <v>414.7894</v>
      </c>
      <c r="M680" s="21">
        <f t="shared" si="279"/>
        <v>62222.6675</v>
      </c>
      <c r="N680" s="21">
        <f t="shared" si="279"/>
        <v>406.49339999999995</v>
      </c>
      <c r="O680" s="22">
        <f t="shared" si="279"/>
        <v>910968.729</v>
      </c>
    </row>
    <row r="681" spans="2:15" ht="12" customHeight="1">
      <c r="B681" s="36"/>
      <c r="C681" s="40" t="s">
        <v>63</v>
      </c>
      <c r="D681" s="21">
        <f aca="true" t="shared" si="280" ref="D681:O681">SUM(D303,D555,D618)</f>
        <v>703215.0567999999</v>
      </c>
      <c r="E681" s="21">
        <f t="shared" si="280"/>
        <v>36571.3029</v>
      </c>
      <c r="F681" s="21">
        <f t="shared" si="280"/>
        <v>84501.53189999999</v>
      </c>
      <c r="G681" s="21">
        <f t="shared" si="280"/>
        <v>51218.859599999996</v>
      </c>
      <c r="H681" s="21">
        <f t="shared" si="280"/>
        <v>191378.9383</v>
      </c>
      <c r="I681" s="21">
        <f t="shared" si="280"/>
        <v>37.3698</v>
      </c>
      <c r="J681" s="21">
        <f t="shared" si="280"/>
        <v>28698.200200000003</v>
      </c>
      <c r="K681" s="21">
        <f t="shared" si="280"/>
        <v>816.6995</v>
      </c>
      <c r="L681" s="21">
        <f t="shared" si="280"/>
        <v>5465.122600000001</v>
      </c>
      <c r="M681" s="21">
        <f t="shared" si="280"/>
        <v>118961.315</v>
      </c>
      <c r="N681" s="21">
        <f t="shared" si="280"/>
        <v>724.4033999999999</v>
      </c>
      <c r="O681" s="22">
        <f t="shared" si="280"/>
        <v>1221588.7999999998</v>
      </c>
    </row>
    <row r="682" spans="2:15" ht="12" customHeight="1">
      <c r="B682" s="36"/>
      <c r="C682" s="40" t="s">
        <v>64</v>
      </c>
      <c r="D682" s="21">
        <f aca="true" t="shared" si="281" ref="D682:O682">SUM(D304,D556,D619)</f>
        <v>92473.53199999999</v>
      </c>
      <c r="E682" s="21">
        <f t="shared" si="281"/>
        <v>63959.7031</v>
      </c>
      <c r="F682" s="21">
        <f t="shared" si="281"/>
        <v>8736.1043</v>
      </c>
      <c r="G682" s="21">
        <f t="shared" si="281"/>
        <v>54606.6478</v>
      </c>
      <c r="H682" s="21">
        <f t="shared" si="281"/>
        <v>123017.999</v>
      </c>
      <c r="I682" s="21">
        <f t="shared" si="281"/>
        <v>0</v>
      </c>
      <c r="J682" s="21">
        <f t="shared" si="281"/>
        <v>14.0368</v>
      </c>
      <c r="K682" s="21">
        <f t="shared" si="281"/>
        <v>0</v>
      </c>
      <c r="L682" s="21">
        <f t="shared" si="281"/>
        <v>1514.7905999999998</v>
      </c>
      <c r="M682" s="21">
        <f t="shared" si="281"/>
        <v>105004.15069999998</v>
      </c>
      <c r="N682" s="21">
        <f t="shared" si="281"/>
        <v>396.8253</v>
      </c>
      <c r="O682" s="22">
        <f t="shared" si="281"/>
        <v>449723.7896</v>
      </c>
    </row>
    <row r="683" spans="2:15" ht="12" customHeight="1">
      <c r="B683" s="36" t="s">
        <v>83</v>
      </c>
      <c r="C683" s="40" t="s">
        <v>55</v>
      </c>
      <c r="D683" s="21">
        <f aca="true" t="shared" si="282" ref="D683:O683">SUM(D305,D557,D620)</f>
        <v>6191.5392999999995</v>
      </c>
      <c r="E683" s="21">
        <f t="shared" si="282"/>
        <v>69346.0082</v>
      </c>
      <c r="F683" s="21">
        <f t="shared" si="282"/>
        <v>11279.4198</v>
      </c>
      <c r="G683" s="21">
        <f t="shared" si="282"/>
        <v>139002.4131</v>
      </c>
      <c r="H683" s="21">
        <f t="shared" si="282"/>
        <v>176597.6855</v>
      </c>
      <c r="I683" s="21">
        <f t="shared" si="282"/>
        <v>0</v>
      </c>
      <c r="J683" s="21">
        <f t="shared" si="282"/>
        <v>11973.1446</v>
      </c>
      <c r="K683" s="21">
        <f t="shared" si="282"/>
        <v>0</v>
      </c>
      <c r="L683" s="21">
        <f t="shared" si="282"/>
        <v>99736.669</v>
      </c>
      <c r="M683" s="21">
        <f t="shared" si="282"/>
        <v>193912.0158</v>
      </c>
      <c r="N683" s="21">
        <f t="shared" si="282"/>
        <v>21.0242</v>
      </c>
      <c r="O683" s="22">
        <f t="shared" si="282"/>
        <v>708059.9195000001</v>
      </c>
    </row>
    <row r="684" spans="2:15" ht="12" customHeight="1">
      <c r="B684" s="36"/>
      <c r="C684" s="40" t="s">
        <v>96</v>
      </c>
      <c r="D684" s="21">
        <f aca="true" t="shared" si="283" ref="D684:O684">SUM(D306,D558,D621)</f>
        <v>1169.0816</v>
      </c>
      <c r="E684" s="21">
        <f t="shared" si="283"/>
        <v>41072.36260000001</v>
      </c>
      <c r="F684" s="21">
        <f t="shared" si="283"/>
        <v>6726.863399999999</v>
      </c>
      <c r="G684" s="21">
        <f t="shared" si="283"/>
        <v>20929.113100000002</v>
      </c>
      <c r="H684" s="21">
        <f t="shared" si="283"/>
        <v>166070.98129999998</v>
      </c>
      <c r="I684" s="21">
        <f t="shared" si="283"/>
        <v>0</v>
      </c>
      <c r="J684" s="21">
        <f t="shared" si="283"/>
        <v>0</v>
      </c>
      <c r="K684" s="21">
        <f t="shared" si="283"/>
        <v>0</v>
      </c>
      <c r="L684" s="21">
        <f t="shared" si="283"/>
        <v>4983.8376</v>
      </c>
      <c r="M684" s="21">
        <f t="shared" si="283"/>
        <v>167149.2527</v>
      </c>
      <c r="N684" s="21">
        <f t="shared" si="283"/>
        <v>1.9107</v>
      </c>
      <c r="O684" s="22">
        <f t="shared" si="283"/>
        <v>408103.403</v>
      </c>
    </row>
    <row r="685" spans="2:15" ht="12" customHeight="1">
      <c r="B685" s="36"/>
      <c r="C685" s="41" t="s">
        <v>56</v>
      </c>
      <c r="D685" s="25">
        <f aca="true" t="shared" si="284" ref="D685:O685">SUM(D307,D559,D622)</f>
        <v>92831.1651</v>
      </c>
      <c r="E685" s="25">
        <f t="shared" si="284"/>
        <v>40993.3744</v>
      </c>
      <c r="F685" s="25">
        <f t="shared" si="284"/>
        <v>24033.7713</v>
      </c>
      <c r="G685" s="25">
        <f t="shared" si="284"/>
        <v>134601.18240000002</v>
      </c>
      <c r="H685" s="25">
        <f t="shared" si="284"/>
        <v>647063.5748999999</v>
      </c>
      <c r="I685" s="25">
        <f t="shared" si="284"/>
        <v>1349.9221</v>
      </c>
      <c r="J685" s="25">
        <f t="shared" si="284"/>
        <v>40644.8448</v>
      </c>
      <c r="K685" s="25">
        <f t="shared" si="284"/>
        <v>77.6512</v>
      </c>
      <c r="L685" s="25">
        <f t="shared" si="284"/>
        <v>33940.509399999995</v>
      </c>
      <c r="M685" s="25">
        <f t="shared" si="284"/>
        <v>269123.17250000004</v>
      </c>
      <c r="N685" s="25">
        <f t="shared" si="284"/>
        <v>687.1792</v>
      </c>
      <c r="O685" s="26">
        <f t="shared" si="284"/>
        <v>1285346.3473</v>
      </c>
    </row>
    <row r="686" spans="2:15" ht="12" customHeight="1">
      <c r="B686" s="38"/>
      <c r="C686" s="44" t="s">
        <v>69</v>
      </c>
      <c r="D686" s="25">
        <f aca="true" t="shared" si="285" ref="D686:O686">SUM(D308,D560,D623)</f>
        <v>2887043.8718</v>
      </c>
      <c r="E686" s="25">
        <f t="shared" si="285"/>
        <v>671020.3707</v>
      </c>
      <c r="F686" s="25">
        <f t="shared" si="285"/>
        <v>582795.7363</v>
      </c>
      <c r="G686" s="25">
        <f t="shared" si="285"/>
        <v>1268949.6329</v>
      </c>
      <c r="H686" s="25">
        <f t="shared" si="285"/>
        <v>3939559.8215</v>
      </c>
      <c r="I686" s="25">
        <f t="shared" si="285"/>
        <v>30379.042200000004</v>
      </c>
      <c r="J686" s="25">
        <f t="shared" si="285"/>
        <v>1417776.0318</v>
      </c>
      <c r="K686" s="25">
        <f t="shared" si="285"/>
        <v>4438.7694</v>
      </c>
      <c r="L686" s="25">
        <f t="shared" si="285"/>
        <v>607923.5203000001</v>
      </c>
      <c r="M686" s="25">
        <f t="shared" si="285"/>
        <v>2022134.3253</v>
      </c>
      <c r="N686" s="25">
        <f t="shared" si="285"/>
        <v>18495.7736</v>
      </c>
      <c r="O686" s="26">
        <f t="shared" si="285"/>
        <v>13450516.8958</v>
      </c>
    </row>
    <row r="687" spans="2:15" ht="12" customHeight="1">
      <c r="B687" s="36"/>
      <c r="C687" s="37" t="s">
        <v>84</v>
      </c>
      <c r="D687" s="19">
        <f aca="true" t="shared" si="286" ref="D687:O687">SUM(D309,D561,D624)</f>
        <v>165547.23589999997</v>
      </c>
      <c r="E687" s="19">
        <f t="shared" si="286"/>
        <v>61732.3817</v>
      </c>
      <c r="F687" s="19">
        <f t="shared" si="286"/>
        <v>65012.4038</v>
      </c>
      <c r="G687" s="19">
        <f t="shared" si="286"/>
        <v>255997.678</v>
      </c>
      <c r="H687" s="19">
        <f t="shared" si="286"/>
        <v>613981.1675000001</v>
      </c>
      <c r="I687" s="19">
        <f t="shared" si="286"/>
        <v>773.5266</v>
      </c>
      <c r="J687" s="19">
        <f t="shared" si="286"/>
        <v>9854.453800000001</v>
      </c>
      <c r="K687" s="19">
        <f t="shared" si="286"/>
        <v>138.04930000000002</v>
      </c>
      <c r="L687" s="19">
        <f t="shared" si="286"/>
        <v>168790.12420000002</v>
      </c>
      <c r="M687" s="19">
        <f t="shared" si="286"/>
        <v>107585.50270000001</v>
      </c>
      <c r="N687" s="19">
        <f t="shared" si="286"/>
        <v>8616.7461</v>
      </c>
      <c r="O687" s="20">
        <f t="shared" si="286"/>
        <v>1458029.2695999998</v>
      </c>
    </row>
    <row r="688" spans="2:15" ht="12" customHeight="1">
      <c r="B688" s="36" t="s">
        <v>85</v>
      </c>
      <c r="C688" s="37" t="s">
        <v>86</v>
      </c>
      <c r="D688" s="21">
        <f aca="true" t="shared" si="287" ref="D688:O688">SUM(D310,D562,D625)</f>
        <v>4647.752399999999</v>
      </c>
      <c r="E688" s="21">
        <f t="shared" si="287"/>
        <v>373.3887</v>
      </c>
      <c r="F688" s="21">
        <f t="shared" si="287"/>
        <v>1497.78</v>
      </c>
      <c r="G688" s="21">
        <f t="shared" si="287"/>
        <v>294.17079999999993</v>
      </c>
      <c r="H688" s="21">
        <f t="shared" si="287"/>
        <v>9075.431199999999</v>
      </c>
      <c r="I688" s="21">
        <f t="shared" si="287"/>
        <v>0</v>
      </c>
      <c r="J688" s="21">
        <f t="shared" si="287"/>
        <v>124.9174</v>
      </c>
      <c r="K688" s="21">
        <f t="shared" si="287"/>
        <v>0</v>
      </c>
      <c r="L688" s="21">
        <f t="shared" si="287"/>
        <v>0</v>
      </c>
      <c r="M688" s="21">
        <f t="shared" si="287"/>
        <v>1057.7667999999999</v>
      </c>
      <c r="N688" s="21">
        <f t="shared" si="287"/>
        <v>63.5328</v>
      </c>
      <c r="O688" s="22">
        <f t="shared" si="287"/>
        <v>17134.7401</v>
      </c>
    </row>
    <row r="689" spans="2:15" ht="12" customHeight="1">
      <c r="B689" s="36"/>
      <c r="C689" s="37" t="s">
        <v>87</v>
      </c>
      <c r="D689" s="21">
        <f aca="true" t="shared" si="288" ref="D689:O689">SUM(D311,D563,D626)</f>
        <v>3479.3295</v>
      </c>
      <c r="E689" s="21">
        <f t="shared" si="288"/>
        <v>235.44250000000002</v>
      </c>
      <c r="F689" s="21">
        <f t="shared" si="288"/>
        <v>1550.3732</v>
      </c>
      <c r="G689" s="21">
        <f t="shared" si="288"/>
        <v>414.866</v>
      </c>
      <c r="H689" s="21">
        <f t="shared" si="288"/>
        <v>34.004</v>
      </c>
      <c r="I689" s="21">
        <f t="shared" si="288"/>
        <v>0</v>
      </c>
      <c r="J689" s="21">
        <f t="shared" si="288"/>
        <v>0</v>
      </c>
      <c r="K689" s="21">
        <f t="shared" si="288"/>
        <v>0</v>
      </c>
      <c r="L689" s="21">
        <f t="shared" si="288"/>
        <v>1.2296</v>
      </c>
      <c r="M689" s="21">
        <f t="shared" si="288"/>
        <v>57.56099999999999</v>
      </c>
      <c r="N689" s="21">
        <f t="shared" si="288"/>
        <v>695.8933999999999</v>
      </c>
      <c r="O689" s="22">
        <f t="shared" si="288"/>
        <v>6468.699200000001</v>
      </c>
    </row>
    <row r="690" spans="2:15" ht="12" customHeight="1">
      <c r="B690" s="36" t="s">
        <v>88</v>
      </c>
      <c r="C690" s="37" t="s">
        <v>89</v>
      </c>
      <c r="D690" s="21">
        <f aca="true" t="shared" si="289" ref="D690:O690">SUM(D312,D564,D627)</f>
        <v>13292.1352</v>
      </c>
      <c r="E690" s="21">
        <f t="shared" si="289"/>
        <v>1480.8335000000002</v>
      </c>
      <c r="F690" s="21">
        <f t="shared" si="289"/>
        <v>1476.5991</v>
      </c>
      <c r="G690" s="21">
        <f t="shared" si="289"/>
        <v>3899.7142000000003</v>
      </c>
      <c r="H690" s="21">
        <f t="shared" si="289"/>
        <v>2909.5858000000003</v>
      </c>
      <c r="I690" s="21">
        <f t="shared" si="289"/>
        <v>7.404</v>
      </c>
      <c r="J690" s="21">
        <f t="shared" si="289"/>
        <v>743.8697999999999</v>
      </c>
      <c r="K690" s="21">
        <f t="shared" si="289"/>
        <v>2.3914</v>
      </c>
      <c r="L690" s="21">
        <f t="shared" si="289"/>
        <v>12.314499999999999</v>
      </c>
      <c r="M690" s="21">
        <f t="shared" si="289"/>
        <v>1170.8610999999999</v>
      </c>
      <c r="N690" s="21">
        <f t="shared" si="289"/>
        <v>382.8197</v>
      </c>
      <c r="O690" s="22">
        <f t="shared" si="289"/>
        <v>25378.528299999998</v>
      </c>
    </row>
    <row r="691" spans="2:15" ht="12" customHeight="1">
      <c r="B691" s="36"/>
      <c r="C691" s="37" t="s">
        <v>90</v>
      </c>
      <c r="D691" s="21">
        <f aca="true" t="shared" si="290" ref="D691:O691">SUM(D313,D565,D628)</f>
        <v>2449.9367999999995</v>
      </c>
      <c r="E691" s="21">
        <f t="shared" si="290"/>
        <v>18.6052</v>
      </c>
      <c r="F691" s="21">
        <f t="shared" si="290"/>
        <v>181.00179999999997</v>
      </c>
      <c r="G691" s="21">
        <f t="shared" si="290"/>
        <v>3.4427</v>
      </c>
      <c r="H691" s="21">
        <f t="shared" si="290"/>
        <v>542.1837</v>
      </c>
      <c r="I691" s="21">
        <f t="shared" si="290"/>
        <v>0</v>
      </c>
      <c r="J691" s="21">
        <f t="shared" si="290"/>
        <v>0</v>
      </c>
      <c r="K691" s="21">
        <f t="shared" si="290"/>
        <v>0</v>
      </c>
      <c r="L691" s="21">
        <f t="shared" si="290"/>
        <v>0</v>
      </c>
      <c r="M691" s="21">
        <f t="shared" si="290"/>
        <v>248.453</v>
      </c>
      <c r="N691" s="21">
        <f t="shared" si="290"/>
        <v>16.8142</v>
      </c>
      <c r="O691" s="22">
        <f t="shared" si="290"/>
        <v>3460.4374000000003</v>
      </c>
    </row>
    <row r="692" spans="2:15" ht="12" customHeight="1">
      <c r="B692" s="36" t="s">
        <v>75</v>
      </c>
      <c r="C692" s="37" t="s">
        <v>91</v>
      </c>
      <c r="D692" s="21">
        <f aca="true" t="shared" si="291" ref="D692:O692">SUM(D314,D566,D629)</f>
        <v>24</v>
      </c>
      <c r="E692" s="21">
        <f t="shared" si="291"/>
        <v>0</v>
      </c>
      <c r="F692" s="21">
        <f t="shared" si="291"/>
        <v>2</v>
      </c>
      <c r="G692" s="21">
        <f t="shared" si="291"/>
        <v>0</v>
      </c>
      <c r="H692" s="21">
        <f t="shared" si="291"/>
        <v>0</v>
      </c>
      <c r="I692" s="21">
        <f t="shared" si="291"/>
        <v>0</v>
      </c>
      <c r="J692" s="21">
        <f t="shared" si="291"/>
        <v>0</v>
      </c>
      <c r="K692" s="21">
        <f t="shared" si="291"/>
        <v>0</v>
      </c>
      <c r="L692" s="21">
        <f t="shared" si="291"/>
        <v>0</v>
      </c>
      <c r="M692" s="21">
        <f t="shared" si="291"/>
        <v>0</v>
      </c>
      <c r="N692" s="21">
        <f t="shared" si="291"/>
        <v>0</v>
      </c>
      <c r="O692" s="22">
        <f t="shared" si="291"/>
        <v>26</v>
      </c>
    </row>
    <row r="693" spans="2:15" ht="12" customHeight="1">
      <c r="B693" s="36"/>
      <c r="C693" s="45" t="s">
        <v>92</v>
      </c>
      <c r="D693" s="25">
        <f aca="true" t="shared" si="292" ref="D693:O693">SUM(D315,D567,D630)</f>
        <v>45003.722599999994</v>
      </c>
      <c r="E693" s="25">
        <f t="shared" si="292"/>
        <v>11733.8656</v>
      </c>
      <c r="F693" s="25">
        <f t="shared" si="292"/>
        <v>17388.9939</v>
      </c>
      <c r="G693" s="25">
        <f t="shared" si="292"/>
        <v>70727.37239999998</v>
      </c>
      <c r="H693" s="25">
        <f t="shared" si="292"/>
        <v>56207.954399999995</v>
      </c>
      <c r="I693" s="25">
        <f t="shared" si="292"/>
        <v>11746.126999999999</v>
      </c>
      <c r="J693" s="25">
        <f t="shared" si="292"/>
        <v>391.49429999999995</v>
      </c>
      <c r="K693" s="25">
        <f t="shared" si="292"/>
        <v>0</v>
      </c>
      <c r="L693" s="25">
        <f t="shared" si="292"/>
        <v>1393.4319</v>
      </c>
      <c r="M693" s="25">
        <f t="shared" si="292"/>
        <v>6041.8550000000005</v>
      </c>
      <c r="N693" s="25">
        <f t="shared" si="292"/>
        <v>142.0357</v>
      </c>
      <c r="O693" s="26">
        <f t="shared" si="292"/>
        <v>220776.85280000002</v>
      </c>
    </row>
    <row r="694" spans="2:15" ht="12" customHeight="1">
      <c r="B694" s="38"/>
      <c r="C694" s="44" t="s">
        <v>69</v>
      </c>
      <c r="D694" s="23">
        <f aca="true" t="shared" si="293" ref="D694:O694">SUM(D316,D568,D631)</f>
        <v>234444.11239999998</v>
      </c>
      <c r="E694" s="23">
        <f t="shared" si="293"/>
        <v>75574.5172</v>
      </c>
      <c r="F694" s="23">
        <f t="shared" si="293"/>
        <v>87109.15179999999</v>
      </c>
      <c r="G694" s="23">
        <f t="shared" si="293"/>
        <v>331337.24409999995</v>
      </c>
      <c r="H694" s="23">
        <f t="shared" si="293"/>
        <v>682750.3265999999</v>
      </c>
      <c r="I694" s="23">
        <f t="shared" si="293"/>
        <v>12527.057599999998</v>
      </c>
      <c r="J694" s="23">
        <f t="shared" si="293"/>
        <v>11114.735299999998</v>
      </c>
      <c r="K694" s="23">
        <f t="shared" si="293"/>
        <v>140.4407</v>
      </c>
      <c r="L694" s="23">
        <f t="shared" si="293"/>
        <v>170197.1002</v>
      </c>
      <c r="M694" s="23">
        <f t="shared" si="293"/>
        <v>116161.99959999998</v>
      </c>
      <c r="N694" s="23">
        <f t="shared" si="293"/>
        <v>9917.8419</v>
      </c>
      <c r="O694" s="24">
        <f t="shared" si="293"/>
        <v>1731274.5274</v>
      </c>
    </row>
    <row r="695" spans="2:15" ht="12" customHeight="1">
      <c r="B695" s="56" t="s">
        <v>93</v>
      </c>
      <c r="C695" s="57"/>
      <c r="D695" s="27">
        <f aca="true" t="shared" si="294" ref="D695:O695">SUM(D317,D569,D632)</f>
        <v>6540439.723</v>
      </c>
      <c r="E695" s="27">
        <f t="shared" si="294"/>
        <v>1277654.8562999999</v>
      </c>
      <c r="F695" s="27">
        <f t="shared" si="294"/>
        <v>956178.4895</v>
      </c>
      <c r="G695" s="27">
        <f t="shared" si="294"/>
        <v>2925884.8797</v>
      </c>
      <c r="H695" s="27">
        <f t="shared" si="294"/>
        <v>5755421.905700001</v>
      </c>
      <c r="I695" s="28">
        <f t="shared" si="294"/>
        <v>75367.3241</v>
      </c>
      <c r="J695" s="27">
        <f t="shared" si="294"/>
        <v>1844579.5715</v>
      </c>
      <c r="K695" s="27">
        <f t="shared" si="294"/>
        <v>10054.903999999999</v>
      </c>
      <c r="L695" s="27">
        <f t="shared" si="294"/>
        <v>1554300.6198</v>
      </c>
      <c r="M695" s="27">
        <f t="shared" si="294"/>
        <v>3309082.210299999</v>
      </c>
      <c r="N695" s="27">
        <f t="shared" si="294"/>
        <v>117767.24380000001</v>
      </c>
      <c r="O695" s="29">
        <f t="shared" si="294"/>
        <v>24366731.727700002</v>
      </c>
    </row>
    <row r="696" ht="12" customHeight="1"/>
    <row r="697" spans="2:59" ht="13.5" customHeight="1">
      <c r="B697" s="12"/>
      <c r="C697" s="13" t="s">
        <v>14</v>
      </c>
      <c r="D697" s="54" t="s">
        <v>26</v>
      </c>
      <c r="E697" s="55"/>
      <c r="H697" s="3"/>
      <c r="BF697" s="6"/>
      <c r="BG697" s="3"/>
    </row>
    <row r="698" spans="3:59" ht="13.5" customHeight="1">
      <c r="C698" s="8"/>
      <c r="O698" s="7" t="str">
        <f>$O$5</f>
        <v>(３日間調査　単位：件）</v>
      </c>
      <c r="BG698" s="3"/>
    </row>
    <row r="699" spans="2:15" s="11" customFormat="1" ht="15.75" customHeight="1">
      <c r="B699" s="9"/>
      <c r="C699" s="10" t="s">
        <v>5</v>
      </c>
      <c r="D699" s="50" t="s">
        <v>9</v>
      </c>
      <c r="E699" s="50" t="s">
        <v>0</v>
      </c>
      <c r="F699" s="50" t="s">
        <v>4</v>
      </c>
      <c r="G699" s="50" t="s">
        <v>1</v>
      </c>
      <c r="H699" s="46" t="s">
        <v>7</v>
      </c>
      <c r="I699" s="48" t="s">
        <v>2</v>
      </c>
      <c r="J699" s="48" t="s">
        <v>3</v>
      </c>
      <c r="K699" s="53" t="s">
        <v>8</v>
      </c>
      <c r="L699" s="48" t="s">
        <v>10</v>
      </c>
      <c r="M699" s="48" t="s">
        <v>11</v>
      </c>
      <c r="N699" s="48" t="s">
        <v>12</v>
      </c>
      <c r="O699" s="51" t="s">
        <v>13</v>
      </c>
    </row>
    <row r="700" spans="2:15" s="11" customFormat="1" ht="15.75" customHeight="1">
      <c r="B700" s="32" t="s">
        <v>6</v>
      </c>
      <c r="C700" s="33"/>
      <c r="D700" s="47"/>
      <c r="E700" s="47"/>
      <c r="F700" s="47"/>
      <c r="G700" s="47"/>
      <c r="H700" s="47"/>
      <c r="I700" s="49"/>
      <c r="J700" s="49"/>
      <c r="K700" s="49"/>
      <c r="L700" s="49"/>
      <c r="M700" s="49"/>
      <c r="N700" s="49"/>
      <c r="O700" s="52"/>
    </row>
    <row r="701" spans="2:15" ht="12" customHeight="1">
      <c r="B701" s="34"/>
      <c r="C701" s="35" t="s">
        <v>32</v>
      </c>
      <c r="D701" s="19">
        <v>0</v>
      </c>
      <c r="E701" s="19">
        <v>0</v>
      </c>
      <c r="F701" s="19">
        <v>0</v>
      </c>
      <c r="G701" s="19">
        <v>0</v>
      </c>
      <c r="H701" s="19">
        <v>0</v>
      </c>
      <c r="I701" s="19">
        <v>0</v>
      </c>
      <c r="J701" s="19">
        <v>0</v>
      </c>
      <c r="K701" s="19">
        <v>0</v>
      </c>
      <c r="L701" s="19">
        <v>0</v>
      </c>
      <c r="M701" s="19">
        <v>0</v>
      </c>
      <c r="N701" s="19">
        <v>0</v>
      </c>
      <c r="O701" s="20">
        <f aca="true" t="shared" si="295" ref="O701:O706">SUM(D701:N701)</f>
        <v>0</v>
      </c>
    </row>
    <row r="702" spans="2:15" ht="12" customHeight="1">
      <c r="B702" s="36" t="s">
        <v>67</v>
      </c>
      <c r="C702" s="37" t="s">
        <v>33</v>
      </c>
      <c r="D702" s="21">
        <v>0</v>
      </c>
      <c r="E702" s="21">
        <v>0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2">
        <f t="shared" si="295"/>
        <v>0</v>
      </c>
    </row>
    <row r="703" spans="2:15" ht="12" customHeight="1">
      <c r="B703" s="36"/>
      <c r="C703" s="37" t="s">
        <v>34</v>
      </c>
      <c r="D703" s="21">
        <v>0</v>
      </c>
      <c r="E703" s="21">
        <v>0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1">
        <v>0</v>
      </c>
      <c r="L703" s="21">
        <v>0</v>
      </c>
      <c r="M703" s="21">
        <v>0</v>
      </c>
      <c r="N703" s="21">
        <v>0</v>
      </c>
      <c r="O703" s="22">
        <f t="shared" si="295"/>
        <v>0</v>
      </c>
    </row>
    <row r="704" spans="2:15" ht="12" customHeight="1">
      <c r="B704" s="36"/>
      <c r="C704" s="37" t="s">
        <v>94</v>
      </c>
      <c r="D704" s="21">
        <v>0</v>
      </c>
      <c r="E704" s="21">
        <v>0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2">
        <f t="shared" si="295"/>
        <v>0</v>
      </c>
    </row>
    <row r="705" spans="2:15" ht="12" customHeight="1">
      <c r="B705" s="36"/>
      <c r="C705" s="37" t="s">
        <v>35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2">
        <f t="shared" si="295"/>
        <v>0</v>
      </c>
    </row>
    <row r="706" spans="2:15" ht="12" customHeight="1">
      <c r="B706" s="36" t="s">
        <v>68</v>
      </c>
      <c r="C706" s="37" t="s">
        <v>36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2">
        <f t="shared" si="295"/>
        <v>0</v>
      </c>
    </row>
    <row r="707" spans="2:15" ht="12" customHeight="1">
      <c r="B707" s="38"/>
      <c r="C707" s="39" t="s">
        <v>69</v>
      </c>
      <c r="D707" s="23">
        <f aca="true" t="shared" si="296" ref="D707:O707">SUM(D701:D706)</f>
        <v>0</v>
      </c>
      <c r="E707" s="23">
        <f t="shared" si="296"/>
        <v>0</v>
      </c>
      <c r="F707" s="23">
        <f t="shared" si="296"/>
        <v>0</v>
      </c>
      <c r="G707" s="23">
        <f t="shared" si="296"/>
        <v>0</v>
      </c>
      <c r="H707" s="23">
        <f t="shared" si="296"/>
        <v>0</v>
      </c>
      <c r="I707" s="23">
        <f t="shared" si="296"/>
        <v>0</v>
      </c>
      <c r="J707" s="23">
        <f t="shared" si="296"/>
        <v>0</v>
      </c>
      <c r="K707" s="23">
        <f t="shared" si="296"/>
        <v>0</v>
      </c>
      <c r="L707" s="23">
        <f t="shared" si="296"/>
        <v>0</v>
      </c>
      <c r="M707" s="23">
        <f t="shared" si="296"/>
        <v>0</v>
      </c>
      <c r="N707" s="23">
        <f t="shared" si="296"/>
        <v>0</v>
      </c>
      <c r="O707" s="24">
        <f t="shared" si="296"/>
        <v>0</v>
      </c>
    </row>
    <row r="708" spans="2:15" ht="12" customHeight="1">
      <c r="B708" s="36"/>
      <c r="C708" s="40" t="s">
        <v>37</v>
      </c>
      <c r="D708" s="21">
        <v>2.8288</v>
      </c>
      <c r="E708" s="21">
        <v>49.6872</v>
      </c>
      <c r="F708" s="21">
        <v>67.3911</v>
      </c>
      <c r="G708" s="21">
        <v>39.9846</v>
      </c>
      <c r="H708" s="21">
        <v>10.1894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2">
        <f aca="true" t="shared" si="297" ref="O708:O731">SUM(D708:N708)</f>
        <v>170.0811</v>
      </c>
    </row>
    <row r="709" spans="2:15" ht="12" customHeight="1">
      <c r="B709" s="36"/>
      <c r="C709" s="40" t="s">
        <v>97</v>
      </c>
      <c r="D709" s="21">
        <v>0</v>
      </c>
      <c r="E709" s="21">
        <v>9.0321</v>
      </c>
      <c r="F709" s="21">
        <v>2.2656</v>
      </c>
      <c r="G709" s="21">
        <v>1240.7484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2">
        <f t="shared" si="297"/>
        <v>1252.0461</v>
      </c>
    </row>
    <row r="710" spans="2:15" ht="12" customHeight="1">
      <c r="B710" s="36"/>
      <c r="C710" s="40" t="s">
        <v>57</v>
      </c>
      <c r="D710" s="21">
        <v>0</v>
      </c>
      <c r="E710" s="21">
        <v>3.0516</v>
      </c>
      <c r="F710" s="21">
        <v>0</v>
      </c>
      <c r="G710" s="21">
        <v>2.7584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2">
        <f t="shared" si="297"/>
        <v>5.8100000000000005</v>
      </c>
    </row>
    <row r="711" spans="2:15" ht="12" customHeight="1">
      <c r="B711" s="36"/>
      <c r="C711" s="40" t="s">
        <v>38</v>
      </c>
      <c r="D711" s="21">
        <v>0</v>
      </c>
      <c r="E711" s="21">
        <v>0</v>
      </c>
      <c r="F711" s="21">
        <v>2.6014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2">
        <f t="shared" si="297"/>
        <v>2.6014</v>
      </c>
    </row>
    <row r="712" spans="2:15" ht="12" customHeight="1">
      <c r="B712" s="36"/>
      <c r="C712" s="40" t="s">
        <v>39</v>
      </c>
      <c r="D712" s="21">
        <v>0</v>
      </c>
      <c r="E712" s="21">
        <v>0</v>
      </c>
      <c r="F712" s="21">
        <v>0</v>
      </c>
      <c r="G712" s="21">
        <v>0</v>
      </c>
      <c r="H712" s="21">
        <v>0</v>
      </c>
      <c r="I712" s="21">
        <v>0</v>
      </c>
      <c r="J712" s="21">
        <v>0</v>
      </c>
      <c r="K712" s="21">
        <v>0</v>
      </c>
      <c r="L712" s="21">
        <v>0</v>
      </c>
      <c r="M712" s="21">
        <v>0</v>
      </c>
      <c r="N712" s="21">
        <v>0</v>
      </c>
      <c r="O712" s="22">
        <f t="shared" si="297"/>
        <v>0</v>
      </c>
    </row>
    <row r="713" spans="2:15" ht="12" customHeight="1">
      <c r="B713" s="36" t="s">
        <v>70</v>
      </c>
      <c r="C713" s="40" t="s">
        <v>71</v>
      </c>
      <c r="D713" s="21">
        <v>1.0999</v>
      </c>
      <c r="E713" s="21">
        <v>12.9982</v>
      </c>
      <c r="F713" s="21">
        <v>4.5531</v>
      </c>
      <c r="G713" s="21">
        <v>1.1233</v>
      </c>
      <c r="H713" s="21">
        <v>0</v>
      </c>
      <c r="I713" s="21">
        <v>0</v>
      </c>
      <c r="J713" s="21">
        <v>0</v>
      </c>
      <c r="K713" s="21">
        <v>0</v>
      </c>
      <c r="L713" s="21">
        <v>0</v>
      </c>
      <c r="M713" s="21">
        <v>0</v>
      </c>
      <c r="N713" s="21">
        <v>0</v>
      </c>
      <c r="O713" s="22">
        <f t="shared" si="297"/>
        <v>19.7745</v>
      </c>
    </row>
    <row r="714" spans="2:15" ht="12" customHeight="1">
      <c r="B714" s="36"/>
      <c r="C714" s="40" t="s">
        <v>72</v>
      </c>
      <c r="D714" s="21">
        <v>101.8188</v>
      </c>
      <c r="E714" s="21">
        <v>0</v>
      </c>
      <c r="F714" s="21">
        <v>11.3132</v>
      </c>
      <c r="G714" s="21">
        <v>0</v>
      </c>
      <c r="H714" s="21">
        <v>11.3132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0</v>
      </c>
      <c r="O714" s="22">
        <f t="shared" si="297"/>
        <v>124.44519999999999</v>
      </c>
    </row>
    <row r="715" spans="1:15" ht="12" customHeight="1">
      <c r="A715" s="18"/>
      <c r="B715" s="36"/>
      <c r="C715" s="40" t="s">
        <v>58</v>
      </c>
      <c r="D715" s="21">
        <v>2</v>
      </c>
      <c r="E715" s="21">
        <v>6.9899</v>
      </c>
      <c r="F715" s="21">
        <v>26.5486</v>
      </c>
      <c r="G715" s="21">
        <v>125.6258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4.5612</v>
      </c>
      <c r="O715" s="22">
        <f t="shared" si="297"/>
        <v>165.7255</v>
      </c>
    </row>
    <row r="716" spans="2:15" ht="12" customHeight="1">
      <c r="B716" s="36"/>
      <c r="C716" s="40" t="s">
        <v>98</v>
      </c>
      <c r="D716" s="21">
        <v>1.0468</v>
      </c>
      <c r="E716" s="21">
        <v>7.3276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2">
        <f t="shared" si="297"/>
        <v>8.3744</v>
      </c>
    </row>
    <row r="717" spans="2:15" ht="12" customHeight="1">
      <c r="B717" s="36"/>
      <c r="C717" s="40" t="s">
        <v>40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2">
        <f t="shared" si="297"/>
        <v>0</v>
      </c>
    </row>
    <row r="718" spans="2:15" ht="12" customHeight="1">
      <c r="B718" s="36"/>
      <c r="C718" s="40" t="s">
        <v>41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2">
        <f t="shared" si="297"/>
        <v>0</v>
      </c>
    </row>
    <row r="719" spans="2:15" ht="12" customHeight="1">
      <c r="B719" s="36" t="s">
        <v>73</v>
      </c>
      <c r="C719" s="40" t="s">
        <v>95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2">
        <f t="shared" si="297"/>
        <v>0</v>
      </c>
    </row>
    <row r="720" spans="2:15" ht="12" customHeight="1">
      <c r="B720" s="36"/>
      <c r="C720" s="40" t="s">
        <v>42</v>
      </c>
      <c r="D720" s="21">
        <v>0</v>
      </c>
      <c r="E720" s="21">
        <v>63.5912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2">
        <f t="shared" si="297"/>
        <v>63.5912</v>
      </c>
    </row>
    <row r="721" spans="2:15" ht="12" customHeight="1">
      <c r="B721" s="36"/>
      <c r="C721" s="40" t="s">
        <v>59</v>
      </c>
      <c r="D721" s="21">
        <v>1.2007</v>
      </c>
      <c r="E721" s="21">
        <v>49.2073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8.8506</v>
      </c>
      <c r="N721" s="21">
        <v>0</v>
      </c>
      <c r="O721" s="22">
        <f t="shared" si="297"/>
        <v>59.258599999999994</v>
      </c>
    </row>
    <row r="722" spans="2:15" ht="12" customHeight="1">
      <c r="B722" s="36"/>
      <c r="C722" s="40" t="s">
        <v>43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2">
        <f t="shared" si="297"/>
        <v>0</v>
      </c>
    </row>
    <row r="723" spans="2:15" ht="12" customHeight="1">
      <c r="B723" s="36"/>
      <c r="C723" s="40" t="s">
        <v>44</v>
      </c>
      <c r="D723" s="21">
        <v>10.3666</v>
      </c>
      <c r="E723" s="21">
        <v>0</v>
      </c>
      <c r="F723" s="21">
        <v>12.1124</v>
      </c>
      <c r="G723" s="21">
        <v>29.1411</v>
      </c>
      <c r="H723" s="21">
        <v>0</v>
      </c>
      <c r="I723" s="21">
        <v>0</v>
      </c>
      <c r="J723" s="21">
        <v>29.1411</v>
      </c>
      <c r="K723" s="21">
        <v>0</v>
      </c>
      <c r="L723" s="21">
        <v>0</v>
      </c>
      <c r="M723" s="21">
        <v>0</v>
      </c>
      <c r="N723" s="21">
        <v>58.9556</v>
      </c>
      <c r="O723" s="22">
        <f t="shared" si="297"/>
        <v>139.7168</v>
      </c>
    </row>
    <row r="724" spans="2:15" ht="12" customHeight="1">
      <c r="B724" s="36"/>
      <c r="C724" s="40" t="s">
        <v>74</v>
      </c>
      <c r="D724" s="21">
        <v>0</v>
      </c>
      <c r="E724" s="21">
        <v>0</v>
      </c>
      <c r="F724" s="21">
        <v>0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2">
        <f t="shared" si="297"/>
        <v>0</v>
      </c>
    </row>
    <row r="725" spans="1:15" ht="12" customHeight="1">
      <c r="A725" s="18"/>
      <c r="B725" s="36" t="s">
        <v>75</v>
      </c>
      <c r="C725" s="40" t="s">
        <v>76</v>
      </c>
      <c r="D725" s="21">
        <v>0</v>
      </c>
      <c r="E725" s="21">
        <v>0</v>
      </c>
      <c r="F725" s="21">
        <v>0</v>
      </c>
      <c r="G725" s="21">
        <v>0</v>
      </c>
      <c r="H725" s="21">
        <v>0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2.101</v>
      </c>
      <c r="O725" s="22">
        <f t="shared" si="297"/>
        <v>2.101</v>
      </c>
    </row>
    <row r="726" spans="2:15" ht="12" customHeight="1">
      <c r="B726" s="36"/>
      <c r="C726" s="40" t="s">
        <v>77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12.054</v>
      </c>
      <c r="O726" s="22">
        <f t="shared" si="297"/>
        <v>12.054</v>
      </c>
    </row>
    <row r="727" spans="2:15" ht="12" customHeight="1">
      <c r="B727" s="36"/>
      <c r="C727" s="40" t="s">
        <v>78</v>
      </c>
      <c r="D727" s="21">
        <v>0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2">
        <f t="shared" si="297"/>
        <v>0</v>
      </c>
    </row>
    <row r="728" spans="2:15" ht="12" customHeight="1">
      <c r="B728" s="36"/>
      <c r="C728" s="40" t="s">
        <v>45</v>
      </c>
      <c r="D728" s="21">
        <v>8.9956</v>
      </c>
      <c r="E728" s="21">
        <v>0</v>
      </c>
      <c r="F728" s="21">
        <v>0</v>
      </c>
      <c r="G728" s="21">
        <v>0</v>
      </c>
      <c r="H728" s="21">
        <v>0</v>
      </c>
      <c r="I728" s="21">
        <v>0</v>
      </c>
      <c r="J728" s="21">
        <v>4.6361</v>
      </c>
      <c r="K728" s="21">
        <v>0</v>
      </c>
      <c r="L728" s="21">
        <v>0</v>
      </c>
      <c r="M728" s="21">
        <v>0</v>
      </c>
      <c r="N728" s="21">
        <v>0</v>
      </c>
      <c r="O728" s="22">
        <f t="shared" si="297"/>
        <v>13.631699999999999</v>
      </c>
    </row>
    <row r="729" spans="2:15" ht="12" customHeight="1">
      <c r="B729" s="36"/>
      <c r="C729" s="40" t="s">
        <v>79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2">
        <f t="shared" si="297"/>
        <v>0</v>
      </c>
    </row>
    <row r="730" spans="2:15" ht="12" customHeight="1">
      <c r="B730" s="36"/>
      <c r="C730" s="40" t="s">
        <v>46</v>
      </c>
      <c r="D730" s="21">
        <v>0</v>
      </c>
      <c r="E730" s="21">
        <v>0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84.0144</v>
      </c>
      <c r="O730" s="22">
        <f t="shared" si="297"/>
        <v>84.0144</v>
      </c>
    </row>
    <row r="731" spans="2:15" ht="12" customHeight="1">
      <c r="B731" s="36"/>
      <c r="C731" s="41" t="s">
        <v>60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2">
        <f t="shared" si="297"/>
        <v>0</v>
      </c>
    </row>
    <row r="732" spans="2:15" ht="12" customHeight="1">
      <c r="B732" s="38"/>
      <c r="C732" s="42" t="s">
        <v>69</v>
      </c>
      <c r="D732" s="23">
        <f aca="true" t="shared" si="298" ref="D732:O732">SUM(D708:D731)</f>
        <v>129.3572</v>
      </c>
      <c r="E732" s="23">
        <f t="shared" si="298"/>
        <v>201.8851</v>
      </c>
      <c r="F732" s="23">
        <f t="shared" si="298"/>
        <v>126.7854</v>
      </c>
      <c r="G732" s="23">
        <f t="shared" si="298"/>
        <v>1439.3816</v>
      </c>
      <c r="H732" s="23">
        <f t="shared" si="298"/>
        <v>21.5026</v>
      </c>
      <c r="I732" s="23">
        <f t="shared" si="298"/>
        <v>0</v>
      </c>
      <c r="J732" s="23">
        <f t="shared" si="298"/>
        <v>33.7772</v>
      </c>
      <c r="K732" s="23">
        <f t="shared" si="298"/>
        <v>0</v>
      </c>
      <c r="L732" s="23">
        <f t="shared" si="298"/>
        <v>0</v>
      </c>
      <c r="M732" s="23">
        <f t="shared" si="298"/>
        <v>8.8506</v>
      </c>
      <c r="N732" s="23">
        <f t="shared" si="298"/>
        <v>161.68619999999999</v>
      </c>
      <c r="O732" s="24">
        <f t="shared" si="298"/>
        <v>2123.2258999999995</v>
      </c>
    </row>
    <row r="733" spans="2:15" ht="12" customHeight="1">
      <c r="B733" s="34"/>
      <c r="C733" s="43" t="s">
        <v>47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2">
        <f aca="true" t="shared" si="299" ref="O733:O748">SUM(D733:N733)</f>
        <v>0</v>
      </c>
    </row>
    <row r="734" spans="2:15" ht="12" customHeight="1">
      <c r="B734" s="36"/>
      <c r="C734" s="40" t="s">
        <v>48</v>
      </c>
      <c r="D734" s="21">
        <v>0</v>
      </c>
      <c r="E734" s="21">
        <v>0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2">
        <f t="shared" si="299"/>
        <v>0</v>
      </c>
    </row>
    <row r="735" spans="2:15" ht="12" customHeight="1">
      <c r="B735" s="36"/>
      <c r="C735" s="40" t="s">
        <v>49</v>
      </c>
      <c r="D735" s="21">
        <v>0</v>
      </c>
      <c r="E735" s="21">
        <v>0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2">
        <f t="shared" si="299"/>
        <v>0</v>
      </c>
    </row>
    <row r="736" spans="2:15" ht="12" customHeight="1">
      <c r="B736" s="36" t="s">
        <v>80</v>
      </c>
      <c r="C736" s="40" t="s">
        <v>81</v>
      </c>
      <c r="D736" s="21">
        <v>0</v>
      </c>
      <c r="E736" s="21">
        <v>38.7114</v>
      </c>
      <c r="F736" s="21">
        <v>0</v>
      </c>
      <c r="G736" s="21">
        <v>0</v>
      </c>
      <c r="H736" s="21">
        <v>0</v>
      </c>
      <c r="I736" s="21">
        <v>140.2474</v>
      </c>
      <c r="J736" s="21">
        <v>0</v>
      </c>
      <c r="K736" s="21">
        <v>0</v>
      </c>
      <c r="L736" s="21">
        <v>0</v>
      </c>
      <c r="M736" s="21">
        <v>24.2927</v>
      </c>
      <c r="N736" s="21">
        <v>0</v>
      </c>
      <c r="O736" s="22">
        <f t="shared" si="299"/>
        <v>203.2515</v>
      </c>
    </row>
    <row r="737" spans="2:15" ht="12" customHeight="1">
      <c r="B737" s="36"/>
      <c r="C737" s="40" t="s">
        <v>50</v>
      </c>
      <c r="D737" s="21">
        <v>0</v>
      </c>
      <c r="E737" s="21">
        <v>0</v>
      </c>
      <c r="F737" s="21">
        <v>0</v>
      </c>
      <c r="G737" s="21">
        <v>630.378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2">
        <f t="shared" si="299"/>
        <v>630.378</v>
      </c>
    </row>
    <row r="738" spans="1:15" ht="12" customHeight="1">
      <c r="A738" s="18"/>
      <c r="B738" s="36"/>
      <c r="C738" s="40" t="s">
        <v>51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2">
        <f t="shared" si="299"/>
        <v>0</v>
      </c>
    </row>
    <row r="739" spans="2:15" ht="12" customHeight="1">
      <c r="B739" s="36"/>
      <c r="C739" s="40" t="s">
        <v>52</v>
      </c>
      <c r="D739" s="21">
        <v>6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2</v>
      </c>
      <c r="N739" s="21">
        <v>0</v>
      </c>
      <c r="O739" s="22">
        <f t="shared" si="299"/>
        <v>8</v>
      </c>
    </row>
    <row r="740" spans="2:15" ht="12" customHeight="1">
      <c r="B740" s="36"/>
      <c r="C740" s="40" t="s">
        <v>53</v>
      </c>
      <c r="D740" s="21">
        <v>79.345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2">
        <f t="shared" si="299"/>
        <v>79.345</v>
      </c>
    </row>
    <row r="741" spans="2:15" ht="12" customHeight="1">
      <c r="B741" s="36" t="s">
        <v>82</v>
      </c>
      <c r="C741" s="40" t="s">
        <v>54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2">
        <f t="shared" si="299"/>
        <v>0</v>
      </c>
    </row>
    <row r="742" spans="2:15" ht="12" customHeight="1">
      <c r="B742" s="36"/>
      <c r="C742" s="40" t="s">
        <v>61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2">
        <f t="shared" si="299"/>
        <v>0</v>
      </c>
    </row>
    <row r="743" spans="2:15" ht="12" customHeight="1">
      <c r="B743" s="36"/>
      <c r="C743" s="40" t="s">
        <v>62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2">
        <f t="shared" si="299"/>
        <v>0</v>
      </c>
    </row>
    <row r="744" spans="2:15" ht="12" customHeight="1">
      <c r="B744" s="36"/>
      <c r="C744" s="40" t="s">
        <v>63</v>
      </c>
      <c r="D744" s="21">
        <v>0</v>
      </c>
      <c r="E744" s="21">
        <v>0</v>
      </c>
      <c r="F744" s="21">
        <v>0</v>
      </c>
      <c r="G744" s="21">
        <v>0</v>
      </c>
      <c r="H744" s="21">
        <v>0</v>
      </c>
      <c r="I744" s="21">
        <v>0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2">
        <f t="shared" si="299"/>
        <v>0</v>
      </c>
    </row>
    <row r="745" spans="2:15" ht="12" customHeight="1">
      <c r="B745" s="36"/>
      <c r="C745" s="40" t="s">
        <v>64</v>
      </c>
      <c r="D745" s="21">
        <v>0</v>
      </c>
      <c r="E745" s="21">
        <v>0</v>
      </c>
      <c r="F745" s="21">
        <v>0</v>
      </c>
      <c r="G745" s="21">
        <v>0</v>
      </c>
      <c r="H745" s="21">
        <v>0</v>
      </c>
      <c r="I745" s="21">
        <v>0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2">
        <f t="shared" si="299"/>
        <v>0</v>
      </c>
    </row>
    <row r="746" spans="2:15" ht="12" customHeight="1">
      <c r="B746" s="36" t="s">
        <v>83</v>
      </c>
      <c r="C746" s="40" t="s">
        <v>55</v>
      </c>
      <c r="D746" s="21">
        <v>0</v>
      </c>
      <c r="E746" s="21">
        <v>0</v>
      </c>
      <c r="F746" s="21">
        <v>0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2">
        <f t="shared" si="299"/>
        <v>0</v>
      </c>
    </row>
    <row r="747" spans="2:15" ht="12" customHeight="1">
      <c r="B747" s="36"/>
      <c r="C747" s="40" t="s">
        <v>96</v>
      </c>
      <c r="D747" s="21">
        <v>0</v>
      </c>
      <c r="E747" s="21">
        <v>0</v>
      </c>
      <c r="F747" s="21">
        <v>0</v>
      </c>
      <c r="G747" s="21">
        <v>0</v>
      </c>
      <c r="H747" s="21">
        <v>0</v>
      </c>
      <c r="I747" s="21">
        <v>0</v>
      </c>
      <c r="J747" s="21">
        <v>0</v>
      </c>
      <c r="K747" s="21">
        <v>0</v>
      </c>
      <c r="L747" s="21">
        <v>0</v>
      </c>
      <c r="M747" s="21">
        <v>0</v>
      </c>
      <c r="N747" s="21">
        <v>0</v>
      </c>
      <c r="O747" s="22">
        <f t="shared" si="299"/>
        <v>0</v>
      </c>
    </row>
    <row r="748" spans="2:15" ht="12" customHeight="1">
      <c r="B748" s="36"/>
      <c r="C748" s="41" t="s">
        <v>56</v>
      </c>
      <c r="D748" s="25">
        <v>0</v>
      </c>
      <c r="E748" s="25">
        <v>0</v>
      </c>
      <c r="F748" s="25">
        <v>0</v>
      </c>
      <c r="G748" s="25">
        <v>0</v>
      </c>
      <c r="H748" s="25">
        <v>135.0974</v>
      </c>
      <c r="I748" s="25">
        <v>0</v>
      </c>
      <c r="J748" s="25">
        <v>0</v>
      </c>
      <c r="K748" s="25">
        <v>0</v>
      </c>
      <c r="L748" s="25">
        <v>0</v>
      </c>
      <c r="M748" s="25">
        <v>0</v>
      </c>
      <c r="N748" s="25">
        <v>0</v>
      </c>
      <c r="O748" s="26">
        <f t="shared" si="299"/>
        <v>135.0974</v>
      </c>
    </row>
    <row r="749" spans="2:15" ht="12" customHeight="1">
      <c r="B749" s="38"/>
      <c r="C749" s="44" t="s">
        <v>69</v>
      </c>
      <c r="D749" s="25">
        <f aca="true" t="shared" si="300" ref="D749:O749">SUM(D733:D748)</f>
        <v>85.345</v>
      </c>
      <c r="E749" s="25">
        <f t="shared" si="300"/>
        <v>38.7114</v>
      </c>
      <c r="F749" s="25">
        <f t="shared" si="300"/>
        <v>0</v>
      </c>
      <c r="G749" s="25">
        <f t="shared" si="300"/>
        <v>630.378</v>
      </c>
      <c r="H749" s="25">
        <f t="shared" si="300"/>
        <v>135.0974</v>
      </c>
      <c r="I749" s="25">
        <f t="shared" si="300"/>
        <v>140.2474</v>
      </c>
      <c r="J749" s="25">
        <f t="shared" si="300"/>
        <v>0</v>
      </c>
      <c r="K749" s="25">
        <f t="shared" si="300"/>
        <v>0</v>
      </c>
      <c r="L749" s="25">
        <f t="shared" si="300"/>
        <v>0</v>
      </c>
      <c r="M749" s="25">
        <f t="shared" si="300"/>
        <v>26.2927</v>
      </c>
      <c r="N749" s="25">
        <f t="shared" si="300"/>
        <v>0</v>
      </c>
      <c r="O749" s="26">
        <f t="shared" si="300"/>
        <v>1056.0719</v>
      </c>
    </row>
    <row r="750" spans="2:15" ht="12" customHeight="1">
      <c r="B750" s="36"/>
      <c r="C750" s="37" t="s">
        <v>84</v>
      </c>
      <c r="D750" s="19">
        <v>29.7687</v>
      </c>
      <c r="E750" s="19">
        <v>74.3545</v>
      </c>
      <c r="F750" s="19">
        <v>76.4299</v>
      </c>
      <c r="G750" s="19">
        <v>13.9976</v>
      </c>
      <c r="H750" s="19">
        <v>26.9882</v>
      </c>
      <c r="I750" s="19">
        <v>13.4941</v>
      </c>
      <c r="J750" s="19">
        <v>0</v>
      </c>
      <c r="K750" s="19">
        <v>0</v>
      </c>
      <c r="L750" s="19">
        <v>0</v>
      </c>
      <c r="M750" s="19">
        <v>4.498</v>
      </c>
      <c r="N750" s="19">
        <v>2.457</v>
      </c>
      <c r="O750" s="20">
        <f aca="true" t="shared" si="301" ref="O750:O756">SUM(D750:N750)</f>
        <v>241.988</v>
      </c>
    </row>
    <row r="751" spans="1:15" ht="12" customHeight="1">
      <c r="A751" s="18"/>
      <c r="B751" s="36" t="s">
        <v>85</v>
      </c>
      <c r="C751" s="37" t="s">
        <v>86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2">
        <f t="shared" si="301"/>
        <v>0</v>
      </c>
    </row>
    <row r="752" spans="2:15" ht="12" customHeight="1">
      <c r="B752" s="36"/>
      <c r="C752" s="37" t="s">
        <v>87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2">
        <f t="shared" si="301"/>
        <v>0</v>
      </c>
    </row>
    <row r="753" spans="2:15" ht="12" customHeight="1">
      <c r="B753" s="36" t="s">
        <v>88</v>
      </c>
      <c r="C753" s="37" t="s">
        <v>89</v>
      </c>
      <c r="D753" s="21">
        <v>0</v>
      </c>
      <c r="E753" s="21">
        <v>0</v>
      </c>
      <c r="F753" s="21">
        <v>0</v>
      </c>
      <c r="G753" s="21">
        <v>0</v>
      </c>
      <c r="H753" s="21">
        <v>11.25</v>
      </c>
      <c r="I753" s="21">
        <v>0</v>
      </c>
      <c r="J753" s="21">
        <v>3.75</v>
      </c>
      <c r="K753" s="21">
        <v>0</v>
      </c>
      <c r="L753" s="21">
        <v>0</v>
      </c>
      <c r="M753" s="21">
        <v>0</v>
      </c>
      <c r="N753" s="21">
        <v>0</v>
      </c>
      <c r="O753" s="22">
        <f t="shared" si="301"/>
        <v>15</v>
      </c>
    </row>
    <row r="754" spans="2:15" ht="12" customHeight="1">
      <c r="B754" s="36"/>
      <c r="C754" s="37" t="s">
        <v>90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9</v>
      </c>
      <c r="O754" s="22">
        <f t="shared" si="301"/>
        <v>9</v>
      </c>
    </row>
    <row r="755" spans="2:15" ht="12" customHeight="1">
      <c r="B755" s="36" t="s">
        <v>75</v>
      </c>
      <c r="C755" s="37" t="s">
        <v>91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2">
        <f t="shared" si="301"/>
        <v>0</v>
      </c>
    </row>
    <row r="756" spans="2:15" ht="12" customHeight="1">
      <c r="B756" s="36"/>
      <c r="C756" s="45" t="s">
        <v>92</v>
      </c>
      <c r="D756" s="25">
        <v>1</v>
      </c>
      <c r="E756" s="25">
        <v>18.4322</v>
      </c>
      <c r="F756" s="25">
        <v>32.7204</v>
      </c>
      <c r="G756" s="25">
        <v>0</v>
      </c>
      <c r="H756" s="25">
        <v>0</v>
      </c>
      <c r="I756" s="25">
        <v>0</v>
      </c>
      <c r="J756" s="25">
        <v>0</v>
      </c>
      <c r="K756" s="25">
        <v>0</v>
      </c>
      <c r="L756" s="25">
        <v>0</v>
      </c>
      <c r="M756" s="25">
        <v>0</v>
      </c>
      <c r="N756" s="25">
        <v>0</v>
      </c>
      <c r="O756" s="26">
        <f t="shared" si="301"/>
        <v>52.1526</v>
      </c>
    </row>
    <row r="757" spans="2:15" ht="12" customHeight="1">
      <c r="B757" s="38"/>
      <c r="C757" s="44" t="s">
        <v>69</v>
      </c>
      <c r="D757" s="23">
        <f aca="true" t="shared" si="302" ref="D757:O757">SUM(D750:D756)</f>
        <v>30.7687</v>
      </c>
      <c r="E757" s="23">
        <f t="shared" si="302"/>
        <v>92.7867</v>
      </c>
      <c r="F757" s="23">
        <f t="shared" si="302"/>
        <v>109.1503</v>
      </c>
      <c r="G757" s="23">
        <f t="shared" si="302"/>
        <v>13.9976</v>
      </c>
      <c r="H757" s="23">
        <f t="shared" si="302"/>
        <v>38.2382</v>
      </c>
      <c r="I757" s="23">
        <f t="shared" si="302"/>
        <v>13.4941</v>
      </c>
      <c r="J757" s="23">
        <f t="shared" si="302"/>
        <v>3.75</v>
      </c>
      <c r="K757" s="23">
        <f t="shared" si="302"/>
        <v>0</v>
      </c>
      <c r="L757" s="23">
        <f t="shared" si="302"/>
        <v>0</v>
      </c>
      <c r="M757" s="23">
        <f t="shared" si="302"/>
        <v>4.498</v>
      </c>
      <c r="N757" s="23">
        <f t="shared" si="302"/>
        <v>11.457</v>
      </c>
      <c r="O757" s="24">
        <f t="shared" si="302"/>
        <v>318.1406</v>
      </c>
    </row>
    <row r="758" spans="2:15" ht="12" customHeight="1">
      <c r="B758" s="56" t="s">
        <v>93</v>
      </c>
      <c r="C758" s="57"/>
      <c r="D758" s="27">
        <f aca="true" t="shared" si="303" ref="D758:O758">+D707+D732+D749+D757</f>
        <v>245.4709</v>
      </c>
      <c r="E758" s="27">
        <f t="shared" si="303"/>
        <v>333.3832</v>
      </c>
      <c r="F758" s="27">
        <f t="shared" si="303"/>
        <v>235.9357</v>
      </c>
      <c r="G758" s="27">
        <f t="shared" si="303"/>
        <v>2083.7572</v>
      </c>
      <c r="H758" s="27">
        <f t="shared" si="303"/>
        <v>194.8382</v>
      </c>
      <c r="I758" s="28">
        <f t="shared" si="303"/>
        <v>153.7415</v>
      </c>
      <c r="J758" s="27">
        <f t="shared" si="303"/>
        <v>37.5272</v>
      </c>
      <c r="K758" s="27">
        <f t="shared" si="303"/>
        <v>0</v>
      </c>
      <c r="L758" s="27">
        <f t="shared" si="303"/>
        <v>0</v>
      </c>
      <c r="M758" s="27">
        <f t="shared" si="303"/>
        <v>39.641299999999994</v>
      </c>
      <c r="N758" s="27">
        <f t="shared" si="303"/>
        <v>173.14319999999998</v>
      </c>
      <c r="O758" s="29">
        <f t="shared" si="303"/>
        <v>3497.4383999999995</v>
      </c>
    </row>
    <row r="759" ht="12" customHeight="1"/>
    <row r="760" spans="2:59" ht="13.5" customHeight="1">
      <c r="B760" s="12"/>
      <c r="C760" s="13" t="s">
        <v>14</v>
      </c>
      <c r="D760" s="54" t="s">
        <v>27</v>
      </c>
      <c r="E760" s="55"/>
      <c r="H760" s="3"/>
      <c r="BF760" s="6"/>
      <c r="BG760" s="3"/>
    </row>
    <row r="761" spans="3:59" ht="13.5" customHeight="1">
      <c r="C761" s="8"/>
      <c r="O761" s="7" t="str">
        <f>$O$5</f>
        <v>(３日間調査　単位：件）</v>
      </c>
      <c r="BG761" s="3"/>
    </row>
    <row r="762" spans="2:15" s="11" customFormat="1" ht="15.75" customHeight="1">
      <c r="B762" s="9"/>
      <c r="C762" s="10" t="s">
        <v>5</v>
      </c>
      <c r="D762" s="50" t="s">
        <v>9</v>
      </c>
      <c r="E762" s="50" t="s">
        <v>0</v>
      </c>
      <c r="F762" s="50" t="s">
        <v>4</v>
      </c>
      <c r="G762" s="50" t="s">
        <v>1</v>
      </c>
      <c r="H762" s="46" t="s">
        <v>7</v>
      </c>
      <c r="I762" s="48" t="s">
        <v>2</v>
      </c>
      <c r="J762" s="48" t="s">
        <v>3</v>
      </c>
      <c r="K762" s="53" t="s">
        <v>8</v>
      </c>
      <c r="L762" s="48" t="s">
        <v>10</v>
      </c>
      <c r="M762" s="48" t="s">
        <v>11</v>
      </c>
      <c r="N762" s="48" t="s">
        <v>12</v>
      </c>
      <c r="O762" s="51" t="s">
        <v>13</v>
      </c>
    </row>
    <row r="763" spans="2:15" s="11" customFormat="1" ht="15.75" customHeight="1">
      <c r="B763" s="32" t="s">
        <v>6</v>
      </c>
      <c r="C763" s="33"/>
      <c r="D763" s="47"/>
      <c r="E763" s="47"/>
      <c r="F763" s="47"/>
      <c r="G763" s="47"/>
      <c r="H763" s="47"/>
      <c r="I763" s="49"/>
      <c r="J763" s="49"/>
      <c r="K763" s="49"/>
      <c r="L763" s="49"/>
      <c r="M763" s="49"/>
      <c r="N763" s="49"/>
      <c r="O763" s="52"/>
    </row>
    <row r="764" spans="2:15" ht="12" customHeight="1">
      <c r="B764" s="34"/>
      <c r="C764" s="35" t="s">
        <v>32</v>
      </c>
      <c r="D764" s="19">
        <v>0</v>
      </c>
      <c r="E764" s="19">
        <v>0</v>
      </c>
      <c r="F764" s="19">
        <v>0</v>
      </c>
      <c r="G764" s="19">
        <v>0</v>
      </c>
      <c r="H764" s="19">
        <v>0</v>
      </c>
      <c r="I764" s="19">
        <v>0</v>
      </c>
      <c r="J764" s="19">
        <v>0</v>
      </c>
      <c r="K764" s="19">
        <v>0</v>
      </c>
      <c r="L764" s="19">
        <v>0</v>
      </c>
      <c r="M764" s="19">
        <v>0</v>
      </c>
      <c r="N764" s="19">
        <v>0</v>
      </c>
      <c r="O764" s="20">
        <f aca="true" t="shared" si="304" ref="O764:O769">SUM(D764:N764)</f>
        <v>0</v>
      </c>
    </row>
    <row r="765" spans="2:15" ht="12" customHeight="1">
      <c r="B765" s="36" t="s">
        <v>67</v>
      </c>
      <c r="C765" s="37" t="s">
        <v>33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2">
        <f t="shared" si="304"/>
        <v>0</v>
      </c>
    </row>
    <row r="766" spans="2:15" ht="12" customHeight="1">
      <c r="B766" s="36"/>
      <c r="C766" s="37" t="s">
        <v>34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2">
        <f t="shared" si="304"/>
        <v>0</v>
      </c>
    </row>
    <row r="767" spans="2:15" ht="12" customHeight="1">
      <c r="B767" s="36"/>
      <c r="C767" s="37" t="s">
        <v>94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2">
        <f t="shared" si="304"/>
        <v>0</v>
      </c>
    </row>
    <row r="768" spans="2:15" ht="12" customHeight="1">
      <c r="B768" s="36"/>
      <c r="C768" s="37" t="s">
        <v>35</v>
      </c>
      <c r="D768" s="21">
        <v>8.4246</v>
      </c>
      <c r="E768" s="21">
        <v>0</v>
      </c>
      <c r="F768" s="21">
        <v>0</v>
      </c>
      <c r="G768" s="21">
        <v>0</v>
      </c>
      <c r="H768" s="21">
        <v>0</v>
      </c>
      <c r="I768" s="21">
        <v>0</v>
      </c>
      <c r="J768" s="21">
        <v>0</v>
      </c>
      <c r="K768" s="21">
        <v>0</v>
      </c>
      <c r="L768" s="21">
        <v>0</v>
      </c>
      <c r="M768" s="21">
        <v>0</v>
      </c>
      <c r="N768" s="21">
        <v>0</v>
      </c>
      <c r="O768" s="22">
        <f t="shared" si="304"/>
        <v>8.4246</v>
      </c>
    </row>
    <row r="769" spans="2:15" ht="12" customHeight="1">
      <c r="B769" s="36" t="s">
        <v>68</v>
      </c>
      <c r="C769" s="37" t="s">
        <v>36</v>
      </c>
      <c r="D769" s="21">
        <v>0</v>
      </c>
      <c r="E769" s="21">
        <v>0</v>
      </c>
      <c r="F769" s="21">
        <v>0</v>
      </c>
      <c r="G769" s="21">
        <v>0</v>
      </c>
      <c r="H769" s="21">
        <v>0</v>
      </c>
      <c r="I769" s="21">
        <v>0</v>
      </c>
      <c r="J769" s="21">
        <v>0</v>
      </c>
      <c r="K769" s="21">
        <v>0</v>
      </c>
      <c r="L769" s="21">
        <v>0</v>
      </c>
      <c r="M769" s="21">
        <v>0</v>
      </c>
      <c r="N769" s="21">
        <v>0</v>
      </c>
      <c r="O769" s="22">
        <f t="shared" si="304"/>
        <v>0</v>
      </c>
    </row>
    <row r="770" spans="2:15" ht="12" customHeight="1">
      <c r="B770" s="38"/>
      <c r="C770" s="39" t="s">
        <v>69</v>
      </c>
      <c r="D770" s="23">
        <f aca="true" t="shared" si="305" ref="D770:O770">SUM(D764:D769)</f>
        <v>8.4246</v>
      </c>
      <c r="E770" s="23">
        <f t="shared" si="305"/>
        <v>0</v>
      </c>
      <c r="F770" s="23">
        <f t="shared" si="305"/>
        <v>0</v>
      </c>
      <c r="G770" s="23">
        <f t="shared" si="305"/>
        <v>0</v>
      </c>
      <c r="H770" s="23">
        <f t="shared" si="305"/>
        <v>0</v>
      </c>
      <c r="I770" s="23">
        <f t="shared" si="305"/>
        <v>0</v>
      </c>
      <c r="J770" s="23">
        <f t="shared" si="305"/>
        <v>0</v>
      </c>
      <c r="K770" s="23">
        <f t="shared" si="305"/>
        <v>0</v>
      </c>
      <c r="L770" s="23">
        <f t="shared" si="305"/>
        <v>0</v>
      </c>
      <c r="M770" s="23">
        <f t="shared" si="305"/>
        <v>0</v>
      </c>
      <c r="N770" s="23">
        <f t="shared" si="305"/>
        <v>0</v>
      </c>
      <c r="O770" s="24">
        <f t="shared" si="305"/>
        <v>8.4246</v>
      </c>
    </row>
    <row r="771" spans="2:15" ht="12" customHeight="1">
      <c r="B771" s="36"/>
      <c r="C771" s="40" t="s">
        <v>37</v>
      </c>
      <c r="D771" s="21">
        <v>220.4001</v>
      </c>
      <c r="E771" s="21">
        <v>280.1267</v>
      </c>
      <c r="F771" s="21">
        <v>38.4144</v>
      </c>
      <c r="G771" s="21">
        <v>283.7678</v>
      </c>
      <c r="H771" s="21">
        <v>42.5704</v>
      </c>
      <c r="I771" s="21">
        <v>751.0476</v>
      </c>
      <c r="J771" s="21">
        <v>0</v>
      </c>
      <c r="K771" s="21">
        <v>0</v>
      </c>
      <c r="L771" s="21">
        <v>0</v>
      </c>
      <c r="M771" s="21">
        <v>119.2139</v>
      </c>
      <c r="N771" s="21">
        <v>0</v>
      </c>
      <c r="O771" s="22">
        <f aca="true" t="shared" si="306" ref="O771:O794">SUM(D771:N771)</f>
        <v>1735.5409</v>
      </c>
    </row>
    <row r="772" spans="2:15" ht="12" customHeight="1">
      <c r="B772" s="36"/>
      <c r="C772" s="40" t="s">
        <v>97</v>
      </c>
      <c r="D772" s="21">
        <v>4.7192</v>
      </c>
      <c r="E772" s="21">
        <v>55.8697</v>
      </c>
      <c r="F772" s="21">
        <v>15.7093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2">
        <f t="shared" si="306"/>
        <v>76.29820000000001</v>
      </c>
    </row>
    <row r="773" spans="2:15" ht="12" customHeight="1">
      <c r="B773" s="36"/>
      <c r="C773" s="40" t="s">
        <v>57</v>
      </c>
      <c r="D773" s="21">
        <v>53.4691</v>
      </c>
      <c r="E773" s="21">
        <v>1.7837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2">
        <f t="shared" si="306"/>
        <v>55.2528</v>
      </c>
    </row>
    <row r="774" spans="2:15" ht="12" customHeight="1">
      <c r="B774" s="36"/>
      <c r="C774" s="40" t="s">
        <v>38</v>
      </c>
      <c r="D774" s="21">
        <v>63.8115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32.1438</v>
      </c>
      <c r="K774" s="21">
        <v>0</v>
      </c>
      <c r="L774" s="21">
        <v>0</v>
      </c>
      <c r="M774" s="21">
        <v>0</v>
      </c>
      <c r="N774" s="21">
        <v>0</v>
      </c>
      <c r="O774" s="22">
        <f t="shared" si="306"/>
        <v>95.9553</v>
      </c>
    </row>
    <row r="775" spans="2:15" ht="12" customHeight="1">
      <c r="B775" s="36"/>
      <c r="C775" s="40" t="s">
        <v>39</v>
      </c>
      <c r="D775" s="21">
        <v>0</v>
      </c>
      <c r="E775" s="21">
        <v>5.1356</v>
      </c>
      <c r="F775" s="21">
        <v>5.1357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13.2887</v>
      </c>
      <c r="N775" s="21">
        <v>0</v>
      </c>
      <c r="O775" s="22">
        <f t="shared" si="306"/>
        <v>23.560000000000002</v>
      </c>
    </row>
    <row r="776" spans="2:15" ht="12" customHeight="1">
      <c r="B776" s="36" t="s">
        <v>70</v>
      </c>
      <c r="C776" s="40" t="s">
        <v>71</v>
      </c>
      <c r="D776" s="21">
        <v>90.5244</v>
      </c>
      <c r="E776" s="21">
        <v>355.1071</v>
      </c>
      <c r="F776" s="21">
        <v>29.9914</v>
      </c>
      <c r="G776" s="21">
        <v>2.5106</v>
      </c>
      <c r="H776" s="21">
        <v>0</v>
      </c>
      <c r="I776" s="21">
        <v>0</v>
      </c>
      <c r="J776" s="21">
        <v>11.0115</v>
      </c>
      <c r="K776" s="21">
        <v>0</v>
      </c>
      <c r="L776" s="21">
        <v>0</v>
      </c>
      <c r="M776" s="21">
        <v>0</v>
      </c>
      <c r="N776" s="21">
        <v>0</v>
      </c>
      <c r="O776" s="22">
        <f t="shared" si="306"/>
        <v>489.14500000000004</v>
      </c>
    </row>
    <row r="777" spans="2:15" ht="12" customHeight="1">
      <c r="B777" s="36"/>
      <c r="C777" s="40" t="s">
        <v>72</v>
      </c>
      <c r="D777" s="21">
        <v>951.4216</v>
      </c>
      <c r="E777" s="21">
        <v>0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2">
        <f t="shared" si="306"/>
        <v>951.4216</v>
      </c>
    </row>
    <row r="778" spans="1:15" ht="12" customHeight="1">
      <c r="A778" s="18"/>
      <c r="B778" s="36"/>
      <c r="C778" s="40" t="s">
        <v>58</v>
      </c>
      <c r="D778" s="21">
        <v>180.1637</v>
      </c>
      <c r="E778" s="21">
        <v>118.4799</v>
      </c>
      <c r="F778" s="21">
        <v>7.9319</v>
      </c>
      <c r="G778" s="21">
        <v>0</v>
      </c>
      <c r="H778" s="21">
        <v>11.948</v>
      </c>
      <c r="I778" s="21">
        <v>0</v>
      </c>
      <c r="J778" s="21">
        <v>14.3505</v>
      </c>
      <c r="K778" s="21">
        <v>0</v>
      </c>
      <c r="L778" s="21">
        <v>0</v>
      </c>
      <c r="M778" s="21">
        <v>34.1094</v>
      </c>
      <c r="N778" s="21">
        <v>0</v>
      </c>
      <c r="O778" s="22">
        <f t="shared" si="306"/>
        <v>366.98339999999996</v>
      </c>
    </row>
    <row r="779" spans="2:15" ht="12" customHeight="1">
      <c r="B779" s="36"/>
      <c r="C779" s="40" t="s">
        <v>98</v>
      </c>
      <c r="D779" s="21">
        <v>65.3113</v>
      </c>
      <c r="E779" s="21">
        <v>0</v>
      </c>
      <c r="F779" s="21">
        <v>0</v>
      </c>
      <c r="G779" s="21">
        <v>0</v>
      </c>
      <c r="H779" s="21">
        <v>0</v>
      </c>
      <c r="I779" s="21">
        <v>0</v>
      </c>
      <c r="J779" s="21">
        <v>0</v>
      </c>
      <c r="K779" s="21">
        <v>0</v>
      </c>
      <c r="L779" s="21">
        <v>0</v>
      </c>
      <c r="M779" s="21">
        <v>0</v>
      </c>
      <c r="N779" s="21">
        <v>0</v>
      </c>
      <c r="O779" s="22">
        <f t="shared" si="306"/>
        <v>65.3113</v>
      </c>
    </row>
    <row r="780" spans="2:15" ht="12" customHeight="1">
      <c r="B780" s="36"/>
      <c r="C780" s="40" t="s">
        <v>40</v>
      </c>
      <c r="D780" s="21">
        <v>182.5347</v>
      </c>
      <c r="E780" s="21">
        <v>9.3807</v>
      </c>
      <c r="F780" s="21">
        <v>117.5629</v>
      </c>
      <c r="G780" s="21">
        <v>10.5296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2">
        <f t="shared" si="306"/>
        <v>320.0079</v>
      </c>
    </row>
    <row r="781" spans="2:15" ht="12" customHeight="1">
      <c r="B781" s="36"/>
      <c r="C781" s="40" t="s">
        <v>41</v>
      </c>
      <c r="D781" s="21">
        <v>9.9414</v>
      </c>
      <c r="E781" s="21">
        <v>21.2472</v>
      </c>
      <c r="F781" s="21">
        <v>0</v>
      </c>
      <c r="G781" s="21">
        <v>0</v>
      </c>
      <c r="H781" s="21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29.862</v>
      </c>
      <c r="O781" s="22">
        <f t="shared" si="306"/>
        <v>61.0506</v>
      </c>
    </row>
    <row r="782" spans="2:15" ht="12" customHeight="1">
      <c r="B782" s="36" t="s">
        <v>73</v>
      </c>
      <c r="C782" s="40" t="s">
        <v>95</v>
      </c>
      <c r="D782" s="21">
        <v>0</v>
      </c>
      <c r="E782" s="21">
        <v>0</v>
      </c>
      <c r="F782" s="21">
        <v>0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2">
        <f t="shared" si="306"/>
        <v>0</v>
      </c>
    </row>
    <row r="783" spans="2:15" ht="12" customHeight="1">
      <c r="B783" s="36"/>
      <c r="C783" s="40" t="s">
        <v>42</v>
      </c>
      <c r="D783" s="21">
        <v>33.7454</v>
      </c>
      <c r="E783" s="21">
        <v>28.3404</v>
      </c>
      <c r="F783" s="21">
        <v>0</v>
      </c>
      <c r="G783" s="21">
        <v>5.9042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2">
        <f t="shared" si="306"/>
        <v>67.99</v>
      </c>
    </row>
    <row r="784" spans="2:15" ht="12" customHeight="1">
      <c r="B784" s="36"/>
      <c r="C784" s="40" t="s">
        <v>59</v>
      </c>
      <c r="D784" s="21">
        <v>471.8991</v>
      </c>
      <c r="E784" s="21">
        <v>20.3409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1.492</v>
      </c>
      <c r="N784" s="21">
        <v>0</v>
      </c>
      <c r="O784" s="22">
        <f t="shared" si="306"/>
        <v>493.73199999999997</v>
      </c>
    </row>
    <row r="785" spans="2:15" ht="12" customHeight="1">
      <c r="B785" s="36"/>
      <c r="C785" s="40" t="s">
        <v>43</v>
      </c>
      <c r="D785" s="21">
        <v>7.466</v>
      </c>
      <c r="E785" s="21">
        <v>81.6755</v>
      </c>
      <c r="F785" s="21">
        <v>2.3616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2">
        <f t="shared" si="306"/>
        <v>91.50309999999999</v>
      </c>
    </row>
    <row r="786" spans="2:15" ht="12" customHeight="1">
      <c r="B786" s="36"/>
      <c r="C786" s="40" t="s">
        <v>44</v>
      </c>
      <c r="D786" s="21">
        <v>211.6053</v>
      </c>
      <c r="E786" s="21">
        <v>19.5664</v>
      </c>
      <c r="F786" s="21">
        <v>0</v>
      </c>
      <c r="G786" s="21">
        <v>0</v>
      </c>
      <c r="H786" s="21">
        <v>0</v>
      </c>
      <c r="I786" s="21">
        <v>0</v>
      </c>
      <c r="J786" s="21">
        <v>13.9434</v>
      </c>
      <c r="K786" s="21">
        <v>0</v>
      </c>
      <c r="L786" s="21">
        <v>0</v>
      </c>
      <c r="M786" s="21">
        <v>0</v>
      </c>
      <c r="N786" s="21">
        <v>0</v>
      </c>
      <c r="O786" s="22">
        <f t="shared" si="306"/>
        <v>245.11509999999998</v>
      </c>
    </row>
    <row r="787" spans="2:15" ht="12" customHeight="1">
      <c r="B787" s="36"/>
      <c r="C787" s="40" t="s">
        <v>74</v>
      </c>
      <c r="D787" s="21">
        <v>0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5.5335</v>
      </c>
      <c r="K787" s="21">
        <v>0</v>
      </c>
      <c r="L787" s="21">
        <v>0</v>
      </c>
      <c r="M787" s="21">
        <v>38.0067</v>
      </c>
      <c r="N787" s="21">
        <v>9.8992</v>
      </c>
      <c r="O787" s="22">
        <f t="shared" si="306"/>
        <v>53.4394</v>
      </c>
    </row>
    <row r="788" spans="1:15" ht="12" customHeight="1">
      <c r="A788" s="18"/>
      <c r="B788" s="36" t="s">
        <v>75</v>
      </c>
      <c r="C788" s="40" t="s">
        <v>76</v>
      </c>
      <c r="D788" s="21">
        <v>7.719</v>
      </c>
      <c r="E788" s="21">
        <v>18.5744</v>
      </c>
      <c r="F788" s="21">
        <v>81.8528</v>
      </c>
      <c r="G788" s="21">
        <v>0</v>
      </c>
      <c r="H788" s="21">
        <v>32.3896</v>
      </c>
      <c r="I788" s="21">
        <v>0</v>
      </c>
      <c r="J788" s="21">
        <v>6.2083</v>
      </c>
      <c r="K788" s="21">
        <v>0</v>
      </c>
      <c r="L788" s="21">
        <v>0</v>
      </c>
      <c r="M788" s="21">
        <v>35.0888</v>
      </c>
      <c r="N788" s="21">
        <v>0</v>
      </c>
      <c r="O788" s="22">
        <f t="shared" si="306"/>
        <v>181.8329</v>
      </c>
    </row>
    <row r="789" spans="2:15" ht="12" customHeight="1">
      <c r="B789" s="36"/>
      <c r="C789" s="40" t="s">
        <v>77</v>
      </c>
      <c r="D789" s="21">
        <v>0</v>
      </c>
      <c r="E789" s="21">
        <v>5.9222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2.2178</v>
      </c>
      <c r="N789" s="21">
        <v>0</v>
      </c>
      <c r="O789" s="22">
        <f t="shared" si="306"/>
        <v>8.14</v>
      </c>
    </row>
    <row r="790" spans="2:15" ht="12" customHeight="1">
      <c r="B790" s="36"/>
      <c r="C790" s="40" t="s">
        <v>78</v>
      </c>
      <c r="D790" s="21">
        <v>5.268</v>
      </c>
      <c r="E790" s="21">
        <v>0</v>
      </c>
      <c r="F790" s="21">
        <v>0</v>
      </c>
      <c r="G790" s="21">
        <v>0</v>
      </c>
      <c r="H790" s="21">
        <v>0</v>
      </c>
      <c r="I790" s="21">
        <v>0</v>
      </c>
      <c r="J790" s="21">
        <v>0</v>
      </c>
      <c r="K790" s="21">
        <v>0</v>
      </c>
      <c r="L790" s="21">
        <v>0</v>
      </c>
      <c r="M790" s="21">
        <v>0</v>
      </c>
      <c r="N790" s="21">
        <v>0</v>
      </c>
      <c r="O790" s="22">
        <f t="shared" si="306"/>
        <v>5.268</v>
      </c>
    </row>
    <row r="791" spans="2:15" ht="12" customHeight="1">
      <c r="B791" s="36"/>
      <c r="C791" s="40" t="s">
        <v>45</v>
      </c>
      <c r="D791" s="21">
        <v>146.2298</v>
      </c>
      <c r="E791" s="21">
        <v>15.2741</v>
      </c>
      <c r="F791" s="21">
        <v>0</v>
      </c>
      <c r="G791" s="21">
        <v>3.8103</v>
      </c>
      <c r="H791" s="21">
        <v>0</v>
      </c>
      <c r="I791" s="21">
        <v>0</v>
      </c>
      <c r="J791" s="21">
        <v>0</v>
      </c>
      <c r="K791" s="21">
        <v>0</v>
      </c>
      <c r="L791" s="21">
        <v>0</v>
      </c>
      <c r="M791" s="21">
        <v>0</v>
      </c>
      <c r="N791" s="21">
        <v>0</v>
      </c>
      <c r="O791" s="22">
        <f t="shared" si="306"/>
        <v>165.31420000000003</v>
      </c>
    </row>
    <row r="792" spans="2:15" ht="12" customHeight="1">
      <c r="B792" s="36"/>
      <c r="C792" s="40" t="s">
        <v>79</v>
      </c>
      <c r="D792" s="21">
        <v>0</v>
      </c>
      <c r="E792" s="21">
        <v>0</v>
      </c>
      <c r="F792" s="21">
        <v>2.9483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2">
        <f t="shared" si="306"/>
        <v>2.9483</v>
      </c>
    </row>
    <row r="793" spans="2:15" ht="12" customHeight="1">
      <c r="B793" s="36"/>
      <c r="C793" s="40" t="s">
        <v>46</v>
      </c>
      <c r="D793" s="21">
        <v>1106.399</v>
      </c>
      <c r="E793" s="21">
        <v>112.4621</v>
      </c>
      <c r="F793" s="21">
        <v>51.0317</v>
      </c>
      <c r="G793" s="21">
        <v>0</v>
      </c>
      <c r="H793" s="21">
        <v>100.3776</v>
      </c>
      <c r="I793" s="21">
        <v>0</v>
      </c>
      <c r="J793" s="21">
        <v>0</v>
      </c>
      <c r="K793" s="21">
        <v>0</v>
      </c>
      <c r="L793" s="21">
        <v>0</v>
      </c>
      <c r="M793" s="21">
        <v>326.6414</v>
      </c>
      <c r="N793" s="21">
        <v>4.74</v>
      </c>
      <c r="O793" s="22">
        <f t="shared" si="306"/>
        <v>1701.6517999999999</v>
      </c>
    </row>
    <row r="794" spans="2:15" ht="12" customHeight="1">
      <c r="B794" s="36"/>
      <c r="C794" s="41" t="s">
        <v>60</v>
      </c>
      <c r="D794" s="21">
        <v>63.1048</v>
      </c>
      <c r="E794" s="21">
        <v>0</v>
      </c>
      <c r="F794" s="21">
        <v>3.8246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2">
        <f t="shared" si="306"/>
        <v>66.9294</v>
      </c>
    </row>
    <row r="795" spans="2:15" ht="12" customHeight="1">
      <c r="B795" s="38"/>
      <c r="C795" s="42" t="s">
        <v>69</v>
      </c>
      <c r="D795" s="23">
        <f aca="true" t="shared" si="307" ref="D795:O795">SUM(D771:D794)</f>
        <v>3875.7334</v>
      </c>
      <c r="E795" s="23">
        <f t="shared" si="307"/>
        <v>1149.2866000000001</v>
      </c>
      <c r="F795" s="23">
        <f t="shared" si="307"/>
        <v>356.76460000000003</v>
      </c>
      <c r="G795" s="23">
        <f t="shared" si="307"/>
        <v>306.52250000000004</v>
      </c>
      <c r="H795" s="23">
        <f t="shared" si="307"/>
        <v>187.2856</v>
      </c>
      <c r="I795" s="23">
        <f t="shared" si="307"/>
        <v>751.0476</v>
      </c>
      <c r="J795" s="23">
        <f t="shared" si="307"/>
        <v>83.19099999999999</v>
      </c>
      <c r="K795" s="23">
        <f t="shared" si="307"/>
        <v>0</v>
      </c>
      <c r="L795" s="23">
        <f t="shared" si="307"/>
        <v>0</v>
      </c>
      <c r="M795" s="23">
        <f t="shared" si="307"/>
        <v>570.0586999999999</v>
      </c>
      <c r="N795" s="23">
        <f t="shared" si="307"/>
        <v>44.501200000000004</v>
      </c>
      <c r="O795" s="24">
        <f t="shared" si="307"/>
        <v>7324.391199999999</v>
      </c>
    </row>
    <row r="796" spans="2:15" ht="12" customHeight="1">
      <c r="B796" s="34"/>
      <c r="C796" s="43" t="s">
        <v>47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2">
        <f aca="true" t="shared" si="308" ref="O796:O811">SUM(D796:N796)</f>
        <v>0</v>
      </c>
    </row>
    <row r="797" spans="2:15" ht="12" customHeight="1">
      <c r="B797" s="36"/>
      <c r="C797" s="40" t="s">
        <v>48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2">
        <f t="shared" si="308"/>
        <v>0</v>
      </c>
    </row>
    <row r="798" spans="2:15" ht="12" customHeight="1">
      <c r="B798" s="36"/>
      <c r="C798" s="40" t="s">
        <v>49</v>
      </c>
      <c r="D798" s="21">
        <v>0</v>
      </c>
      <c r="E798" s="21">
        <v>0</v>
      </c>
      <c r="F798" s="21">
        <v>0</v>
      </c>
      <c r="G798" s="21">
        <v>0</v>
      </c>
      <c r="H798" s="21">
        <v>69.133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2">
        <f t="shared" si="308"/>
        <v>69.133</v>
      </c>
    </row>
    <row r="799" spans="2:15" ht="12" customHeight="1">
      <c r="B799" s="36" t="s">
        <v>80</v>
      </c>
      <c r="C799" s="40" t="s">
        <v>81</v>
      </c>
      <c r="D799" s="21">
        <v>40.0225</v>
      </c>
      <c r="E799" s="21">
        <v>0</v>
      </c>
      <c r="F799" s="21">
        <v>0</v>
      </c>
      <c r="G799" s="21">
        <v>0</v>
      </c>
      <c r="H799" s="21">
        <v>50.3104</v>
      </c>
      <c r="I799" s="21">
        <v>139.5623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2">
        <f t="shared" si="308"/>
        <v>229.8952</v>
      </c>
    </row>
    <row r="800" spans="2:15" ht="12" customHeight="1">
      <c r="B800" s="36"/>
      <c r="C800" s="40" t="s">
        <v>50</v>
      </c>
      <c r="D800" s="21">
        <v>0</v>
      </c>
      <c r="E800" s="21">
        <v>0</v>
      </c>
      <c r="F800" s="21">
        <v>0</v>
      </c>
      <c r="G800" s="21">
        <v>90.054</v>
      </c>
      <c r="H800" s="21">
        <v>200.1612</v>
      </c>
      <c r="I800" s="21">
        <v>0</v>
      </c>
      <c r="J800" s="21">
        <v>0</v>
      </c>
      <c r="K800" s="21">
        <v>0</v>
      </c>
      <c r="L800" s="21">
        <v>0</v>
      </c>
      <c r="M800" s="21">
        <v>164.4459</v>
      </c>
      <c r="N800" s="21">
        <v>0</v>
      </c>
      <c r="O800" s="22">
        <f t="shared" si="308"/>
        <v>454.6611</v>
      </c>
    </row>
    <row r="801" spans="1:15" ht="12" customHeight="1">
      <c r="A801" s="18"/>
      <c r="B801" s="36"/>
      <c r="C801" s="40" t="s">
        <v>51</v>
      </c>
      <c r="D801" s="21">
        <v>0</v>
      </c>
      <c r="E801" s="21">
        <v>0</v>
      </c>
      <c r="F801" s="21">
        <v>0</v>
      </c>
      <c r="G801" s="21">
        <v>75.2749</v>
      </c>
      <c r="H801" s="21">
        <v>0</v>
      </c>
      <c r="I801" s="21">
        <v>0</v>
      </c>
      <c r="J801" s="21">
        <v>31.0032</v>
      </c>
      <c r="K801" s="21">
        <v>0</v>
      </c>
      <c r="L801" s="21">
        <v>0</v>
      </c>
      <c r="M801" s="21">
        <v>0</v>
      </c>
      <c r="N801" s="21">
        <v>0</v>
      </c>
      <c r="O801" s="22">
        <f t="shared" si="308"/>
        <v>106.2781</v>
      </c>
    </row>
    <row r="802" spans="2:15" ht="12" customHeight="1">
      <c r="B802" s="36"/>
      <c r="C802" s="40" t="s">
        <v>52</v>
      </c>
      <c r="D802" s="21">
        <v>0</v>
      </c>
      <c r="E802" s="21">
        <v>0</v>
      </c>
      <c r="F802" s="21">
        <v>0</v>
      </c>
      <c r="G802" s="21">
        <v>0</v>
      </c>
      <c r="H802" s="21">
        <v>181.0876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2">
        <f t="shared" si="308"/>
        <v>181.0876</v>
      </c>
    </row>
    <row r="803" spans="2:15" ht="12" customHeight="1">
      <c r="B803" s="36"/>
      <c r="C803" s="40" t="s">
        <v>53</v>
      </c>
      <c r="D803" s="21">
        <v>0</v>
      </c>
      <c r="E803" s="21">
        <v>0</v>
      </c>
      <c r="F803" s="21">
        <v>137.1452</v>
      </c>
      <c r="G803" s="21">
        <v>0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2">
        <f t="shared" si="308"/>
        <v>137.1452</v>
      </c>
    </row>
    <row r="804" spans="2:15" ht="12" customHeight="1">
      <c r="B804" s="36" t="s">
        <v>82</v>
      </c>
      <c r="C804" s="40" t="s">
        <v>54</v>
      </c>
      <c r="D804" s="21">
        <v>247.6756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2">
        <f t="shared" si="308"/>
        <v>247.6756</v>
      </c>
    </row>
    <row r="805" spans="2:15" ht="12" customHeight="1">
      <c r="B805" s="36"/>
      <c r="C805" s="40" t="s">
        <v>61</v>
      </c>
      <c r="D805" s="21">
        <v>0</v>
      </c>
      <c r="E805" s="21">
        <v>0</v>
      </c>
      <c r="F805" s="21">
        <v>0</v>
      </c>
      <c r="G805" s="21">
        <v>0</v>
      </c>
      <c r="H805" s="21">
        <v>3.8521</v>
      </c>
      <c r="I805" s="21">
        <v>0</v>
      </c>
      <c r="J805" s="21">
        <v>0</v>
      </c>
      <c r="K805" s="21">
        <v>0</v>
      </c>
      <c r="L805" s="21">
        <v>0</v>
      </c>
      <c r="M805" s="21">
        <v>701.9382</v>
      </c>
      <c r="N805" s="21">
        <v>0</v>
      </c>
      <c r="O805" s="22">
        <f t="shared" si="308"/>
        <v>705.7903</v>
      </c>
    </row>
    <row r="806" spans="2:15" ht="12" customHeight="1">
      <c r="B806" s="36"/>
      <c r="C806" s="40" t="s">
        <v>62</v>
      </c>
      <c r="D806" s="21">
        <v>323.028</v>
      </c>
      <c r="E806" s="21">
        <v>0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2">
        <f t="shared" si="308"/>
        <v>323.028</v>
      </c>
    </row>
    <row r="807" spans="2:15" ht="12" customHeight="1">
      <c r="B807" s="36"/>
      <c r="C807" s="40" t="s">
        <v>63</v>
      </c>
      <c r="D807" s="21">
        <v>0</v>
      </c>
      <c r="E807" s="21">
        <v>0</v>
      </c>
      <c r="F807" s="21">
        <v>0</v>
      </c>
      <c r="G807" s="21">
        <v>0</v>
      </c>
      <c r="H807" s="21">
        <v>1563.619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2">
        <f t="shared" si="308"/>
        <v>1563.619</v>
      </c>
    </row>
    <row r="808" spans="2:15" ht="12" customHeight="1">
      <c r="B808" s="36"/>
      <c r="C808" s="40" t="s">
        <v>64</v>
      </c>
      <c r="D808" s="21">
        <v>0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2">
        <f t="shared" si="308"/>
        <v>0</v>
      </c>
    </row>
    <row r="809" spans="2:15" ht="12" customHeight="1">
      <c r="B809" s="36" t="s">
        <v>83</v>
      </c>
      <c r="C809" s="40" t="s">
        <v>55</v>
      </c>
      <c r="D809" s="21">
        <v>0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2">
        <f t="shared" si="308"/>
        <v>0</v>
      </c>
    </row>
    <row r="810" spans="2:15" ht="12" customHeight="1">
      <c r="B810" s="36"/>
      <c r="C810" s="40" t="s">
        <v>96</v>
      </c>
      <c r="D810" s="21">
        <v>0</v>
      </c>
      <c r="E810" s="21">
        <v>0</v>
      </c>
      <c r="F810" s="21">
        <v>13.2743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2">
        <f t="shared" si="308"/>
        <v>13.2743</v>
      </c>
    </row>
    <row r="811" spans="2:15" ht="12" customHeight="1">
      <c r="B811" s="36"/>
      <c r="C811" s="41" t="s">
        <v>56</v>
      </c>
      <c r="D811" s="25">
        <v>0</v>
      </c>
      <c r="E811" s="25">
        <v>0</v>
      </c>
      <c r="F811" s="25">
        <v>0</v>
      </c>
      <c r="G811" s="25">
        <v>83.736</v>
      </c>
      <c r="H811" s="25">
        <v>0</v>
      </c>
      <c r="I811" s="25">
        <v>0</v>
      </c>
      <c r="J811" s="25">
        <v>0</v>
      </c>
      <c r="K811" s="25">
        <v>0</v>
      </c>
      <c r="L811" s="25">
        <v>0</v>
      </c>
      <c r="M811" s="25">
        <v>0</v>
      </c>
      <c r="N811" s="25">
        <v>0</v>
      </c>
      <c r="O811" s="26">
        <f t="shared" si="308"/>
        <v>83.736</v>
      </c>
    </row>
    <row r="812" spans="2:15" ht="12" customHeight="1">
      <c r="B812" s="38"/>
      <c r="C812" s="44" t="s">
        <v>69</v>
      </c>
      <c r="D812" s="25">
        <f aca="true" t="shared" si="309" ref="D812:O812">SUM(D796:D811)</f>
        <v>610.7261000000001</v>
      </c>
      <c r="E812" s="25">
        <f t="shared" si="309"/>
        <v>0</v>
      </c>
      <c r="F812" s="25">
        <f t="shared" si="309"/>
        <v>150.4195</v>
      </c>
      <c r="G812" s="25">
        <f t="shared" si="309"/>
        <v>249.06490000000002</v>
      </c>
      <c r="H812" s="25">
        <f t="shared" si="309"/>
        <v>2068.1633</v>
      </c>
      <c r="I812" s="25">
        <f t="shared" si="309"/>
        <v>139.5623</v>
      </c>
      <c r="J812" s="25">
        <f t="shared" si="309"/>
        <v>31.0032</v>
      </c>
      <c r="K812" s="25">
        <f t="shared" si="309"/>
        <v>0</v>
      </c>
      <c r="L812" s="25">
        <f t="shared" si="309"/>
        <v>0</v>
      </c>
      <c r="M812" s="25">
        <f t="shared" si="309"/>
        <v>866.3841</v>
      </c>
      <c r="N812" s="25">
        <f t="shared" si="309"/>
        <v>0</v>
      </c>
      <c r="O812" s="26">
        <f t="shared" si="309"/>
        <v>4115.323399999999</v>
      </c>
    </row>
    <row r="813" spans="2:15" ht="12" customHeight="1">
      <c r="B813" s="36"/>
      <c r="C813" s="37" t="s">
        <v>84</v>
      </c>
      <c r="D813" s="19">
        <v>105.5599</v>
      </c>
      <c r="E813" s="19">
        <v>170.3891</v>
      </c>
      <c r="F813" s="19">
        <v>70.1053</v>
      </c>
      <c r="G813" s="19">
        <v>74.131</v>
      </c>
      <c r="H813" s="19">
        <v>228.9572</v>
      </c>
      <c r="I813" s="19">
        <v>0</v>
      </c>
      <c r="J813" s="19">
        <v>6.1184</v>
      </c>
      <c r="K813" s="19">
        <v>0</v>
      </c>
      <c r="L813" s="19">
        <v>0</v>
      </c>
      <c r="M813" s="19">
        <v>3.741</v>
      </c>
      <c r="N813" s="19">
        <v>0</v>
      </c>
      <c r="O813" s="20">
        <f aca="true" t="shared" si="310" ref="O813:O819">SUM(D813:N813)</f>
        <v>659.0018999999999</v>
      </c>
    </row>
    <row r="814" spans="1:15" ht="12" customHeight="1">
      <c r="A814" s="18"/>
      <c r="B814" s="36" t="s">
        <v>85</v>
      </c>
      <c r="C814" s="37" t="s">
        <v>86</v>
      </c>
      <c r="D814" s="21">
        <v>0</v>
      </c>
      <c r="E814" s="21">
        <v>220</v>
      </c>
      <c r="F814" s="21">
        <v>0</v>
      </c>
      <c r="G814" s="21">
        <v>0</v>
      </c>
      <c r="H814" s="21">
        <v>92.2524</v>
      </c>
      <c r="I814" s="21">
        <v>0</v>
      </c>
      <c r="J814" s="21">
        <v>0</v>
      </c>
      <c r="K814" s="21">
        <v>0</v>
      </c>
      <c r="L814" s="21">
        <v>0</v>
      </c>
      <c r="M814" s="21">
        <v>0</v>
      </c>
      <c r="N814" s="21">
        <v>0</v>
      </c>
      <c r="O814" s="22">
        <f t="shared" si="310"/>
        <v>312.25239999999997</v>
      </c>
    </row>
    <row r="815" spans="2:15" ht="12" customHeight="1">
      <c r="B815" s="36"/>
      <c r="C815" s="37" t="s">
        <v>87</v>
      </c>
      <c r="D815" s="21">
        <v>0</v>
      </c>
      <c r="E815" s="21">
        <v>0</v>
      </c>
      <c r="F815" s="21">
        <v>0</v>
      </c>
      <c r="G815" s="21">
        <v>0</v>
      </c>
      <c r="H815" s="21">
        <v>0</v>
      </c>
      <c r="I815" s="21">
        <v>0</v>
      </c>
      <c r="J815" s="21">
        <v>0</v>
      </c>
      <c r="K815" s="21">
        <v>0</v>
      </c>
      <c r="L815" s="21">
        <v>0</v>
      </c>
      <c r="M815" s="21">
        <v>0</v>
      </c>
      <c r="N815" s="21">
        <v>0</v>
      </c>
      <c r="O815" s="22">
        <f t="shared" si="310"/>
        <v>0</v>
      </c>
    </row>
    <row r="816" spans="2:15" ht="12" customHeight="1">
      <c r="B816" s="36" t="s">
        <v>88</v>
      </c>
      <c r="C816" s="37" t="s">
        <v>89</v>
      </c>
      <c r="D816" s="21">
        <v>1.7326</v>
      </c>
      <c r="E816" s="21">
        <v>9.2607</v>
      </c>
      <c r="F816" s="21">
        <v>0</v>
      </c>
      <c r="G816" s="21">
        <v>0</v>
      </c>
      <c r="H816" s="21">
        <v>0</v>
      </c>
      <c r="I816" s="21">
        <v>0</v>
      </c>
      <c r="J816" s="21">
        <v>0</v>
      </c>
      <c r="K816" s="21">
        <v>0</v>
      </c>
      <c r="L816" s="21">
        <v>0</v>
      </c>
      <c r="M816" s="21">
        <v>0</v>
      </c>
      <c r="N816" s="21">
        <v>0</v>
      </c>
      <c r="O816" s="22">
        <f t="shared" si="310"/>
        <v>10.9933</v>
      </c>
    </row>
    <row r="817" spans="2:15" ht="12" customHeight="1">
      <c r="B817" s="36"/>
      <c r="C817" s="37" t="s">
        <v>90</v>
      </c>
      <c r="D817" s="21">
        <v>1.3022</v>
      </c>
      <c r="E817" s="21">
        <v>0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2">
        <f t="shared" si="310"/>
        <v>1.3022</v>
      </c>
    </row>
    <row r="818" spans="2:15" ht="12" customHeight="1">
      <c r="B818" s="36" t="s">
        <v>75</v>
      </c>
      <c r="C818" s="37" t="s">
        <v>91</v>
      </c>
      <c r="D818" s="21">
        <v>0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2">
        <f t="shared" si="310"/>
        <v>0</v>
      </c>
    </row>
    <row r="819" spans="2:15" ht="12" customHeight="1">
      <c r="B819" s="36"/>
      <c r="C819" s="45" t="s">
        <v>92</v>
      </c>
      <c r="D819" s="25">
        <v>23.0403</v>
      </c>
      <c r="E819" s="25">
        <v>23.0403</v>
      </c>
      <c r="F819" s="25">
        <v>2.1211</v>
      </c>
      <c r="G819" s="25">
        <v>6.9842</v>
      </c>
      <c r="H819" s="25">
        <v>0</v>
      </c>
      <c r="I819" s="25">
        <v>0</v>
      </c>
      <c r="J819" s="25">
        <v>0</v>
      </c>
      <c r="K819" s="25">
        <v>0</v>
      </c>
      <c r="L819" s="25">
        <v>0</v>
      </c>
      <c r="M819" s="25">
        <v>9.2162</v>
      </c>
      <c r="N819" s="25">
        <v>0</v>
      </c>
      <c r="O819" s="26">
        <f t="shared" si="310"/>
        <v>64.40209999999999</v>
      </c>
    </row>
    <row r="820" spans="2:15" ht="12" customHeight="1">
      <c r="B820" s="38"/>
      <c r="C820" s="44" t="s">
        <v>69</v>
      </c>
      <c r="D820" s="23">
        <f aca="true" t="shared" si="311" ref="D820:O820">SUM(D813:D819)</f>
        <v>131.635</v>
      </c>
      <c r="E820" s="23">
        <f t="shared" si="311"/>
        <v>422.6901</v>
      </c>
      <c r="F820" s="23">
        <f t="shared" si="311"/>
        <v>72.2264</v>
      </c>
      <c r="G820" s="23">
        <f t="shared" si="311"/>
        <v>81.1152</v>
      </c>
      <c r="H820" s="23">
        <f t="shared" si="311"/>
        <v>321.2096</v>
      </c>
      <c r="I820" s="23">
        <f t="shared" si="311"/>
        <v>0</v>
      </c>
      <c r="J820" s="23">
        <f t="shared" si="311"/>
        <v>6.1184</v>
      </c>
      <c r="K820" s="23">
        <f t="shared" si="311"/>
        <v>0</v>
      </c>
      <c r="L820" s="23">
        <f t="shared" si="311"/>
        <v>0</v>
      </c>
      <c r="M820" s="23">
        <f t="shared" si="311"/>
        <v>12.9572</v>
      </c>
      <c r="N820" s="23">
        <f t="shared" si="311"/>
        <v>0</v>
      </c>
      <c r="O820" s="24">
        <f t="shared" si="311"/>
        <v>1047.9518999999998</v>
      </c>
    </row>
    <row r="821" spans="2:15" ht="12" customHeight="1">
      <c r="B821" s="56" t="s">
        <v>93</v>
      </c>
      <c r="C821" s="57"/>
      <c r="D821" s="27">
        <f aca="true" t="shared" si="312" ref="D821:O821">+D770+D795+D812+D820</f>
        <v>4626.5191</v>
      </c>
      <c r="E821" s="27">
        <f t="shared" si="312"/>
        <v>1571.9767000000002</v>
      </c>
      <c r="F821" s="27">
        <f t="shared" si="312"/>
        <v>579.4105000000001</v>
      </c>
      <c r="G821" s="27">
        <f t="shared" si="312"/>
        <v>636.7026000000001</v>
      </c>
      <c r="H821" s="27">
        <f t="shared" si="312"/>
        <v>2576.6585000000005</v>
      </c>
      <c r="I821" s="28">
        <f t="shared" si="312"/>
        <v>890.6098999999999</v>
      </c>
      <c r="J821" s="27">
        <f t="shared" si="312"/>
        <v>120.31259999999999</v>
      </c>
      <c r="K821" s="27">
        <f t="shared" si="312"/>
        <v>0</v>
      </c>
      <c r="L821" s="27">
        <f t="shared" si="312"/>
        <v>0</v>
      </c>
      <c r="M821" s="27">
        <f t="shared" si="312"/>
        <v>1449.3999999999999</v>
      </c>
      <c r="N821" s="27">
        <f t="shared" si="312"/>
        <v>44.501200000000004</v>
      </c>
      <c r="O821" s="29">
        <f t="shared" si="312"/>
        <v>12496.091099999998</v>
      </c>
    </row>
    <row r="822" ht="12" customHeight="1"/>
    <row r="823" spans="2:59" ht="13.5" customHeight="1">
      <c r="B823" s="12"/>
      <c r="C823" s="13" t="s">
        <v>14</v>
      </c>
      <c r="D823" s="54" t="s">
        <v>28</v>
      </c>
      <c r="E823" s="55"/>
      <c r="H823" s="3"/>
      <c r="BF823" s="6"/>
      <c r="BG823" s="3"/>
    </row>
    <row r="824" spans="3:59" ht="13.5" customHeight="1">
      <c r="C824" s="8"/>
      <c r="O824" s="7" t="str">
        <f>$O$5</f>
        <v>(３日間調査　単位：件）</v>
      </c>
      <c r="BG824" s="3"/>
    </row>
    <row r="825" spans="2:15" s="11" customFormat="1" ht="15.75" customHeight="1">
      <c r="B825" s="9"/>
      <c r="C825" s="10" t="s">
        <v>5</v>
      </c>
      <c r="D825" s="50" t="s">
        <v>9</v>
      </c>
      <c r="E825" s="50" t="s">
        <v>0</v>
      </c>
      <c r="F825" s="50" t="s">
        <v>4</v>
      </c>
      <c r="G825" s="50" t="s">
        <v>1</v>
      </c>
      <c r="H825" s="46" t="s">
        <v>7</v>
      </c>
      <c r="I825" s="48" t="s">
        <v>2</v>
      </c>
      <c r="J825" s="48" t="s">
        <v>3</v>
      </c>
      <c r="K825" s="53" t="s">
        <v>8</v>
      </c>
      <c r="L825" s="48" t="s">
        <v>10</v>
      </c>
      <c r="M825" s="48" t="s">
        <v>11</v>
      </c>
      <c r="N825" s="48" t="s">
        <v>12</v>
      </c>
      <c r="O825" s="51" t="s">
        <v>13</v>
      </c>
    </row>
    <row r="826" spans="2:15" s="11" customFormat="1" ht="15.75" customHeight="1">
      <c r="B826" s="32" t="s">
        <v>6</v>
      </c>
      <c r="C826" s="33"/>
      <c r="D826" s="47"/>
      <c r="E826" s="47"/>
      <c r="F826" s="47"/>
      <c r="G826" s="47"/>
      <c r="H826" s="47"/>
      <c r="I826" s="49"/>
      <c r="J826" s="49"/>
      <c r="K826" s="49"/>
      <c r="L826" s="49"/>
      <c r="M826" s="49"/>
      <c r="N826" s="49"/>
      <c r="O826" s="52"/>
    </row>
    <row r="827" spans="2:15" ht="12" customHeight="1">
      <c r="B827" s="34"/>
      <c r="C827" s="35" t="s">
        <v>32</v>
      </c>
      <c r="D827" s="19">
        <v>1.5033</v>
      </c>
      <c r="E827" s="19">
        <v>0</v>
      </c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19">
        <v>0</v>
      </c>
      <c r="N827" s="19">
        <v>0</v>
      </c>
      <c r="O827" s="20">
        <f aca="true" t="shared" si="313" ref="O827:O832">SUM(D827:N827)</f>
        <v>1.5033</v>
      </c>
    </row>
    <row r="828" spans="2:15" ht="12" customHeight="1">
      <c r="B828" s="36" t="s">
        <v>67</v>
      </c>
      <c r="C828" s="37" t="s">
        <v>33</v>
      </c>
      <c r="D828" s="21">
        <v>0</v>
      </c>
      <c r="E828" s="21">
        <v>0</v>
      </c>
      <c r="F828" s="21">
        <v>0</v>
      </c>
      <c r="G828" s="21">
        <v>0</v>
      </c>
      <c r="H828" s="21">
        <v>0</v>
      </c>
      <c r="I828" s="21">
        <v>0</v>
      </c>
      <c r="J828" s="21">
        <v>0</v>
      </c>
      <c r="K828" s="21">
        <v>0</v>
      </c>
      <c r="L828" s="21">
        <v>0</v>
      </c>
      <c r="M828" s="21">
        <v>0</v>
      </c>
      <c r="N828" s="21">
        <v>0</v>
      </c>
      <c r="O828" s="22">
        <f t="shared" si="313"/>
        <v>0</v>
      </c>
    </row>
    <row r="829" spans="2:15" ht="12" customHeight="1">
      <c r="B829" s="36"/>
      <c r="C829" s="37" t="s">
        <v>34</v>
      </c>
      <c r="D829" s="21">
        <v>0</v>
      </c>
      <c r="E829" s="21">
        <v>0</v>
      </c>
      <c r="F829" s="21">
        <v>0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1.5133</v>
      </c>
      <c r="N829" s="21">
        <v>0</v>
      </c>
      <c r="O829" s="22">
        <f t="shared" si="313"/>
        <v>1.5133</v>
      </c>
    </row>
    <row r="830" spans="2:15" ht="12" customHeight="1">
      <c r="B830" s="36"/>
      <c r="C830" s="37" t="s">
        <v>94</v>
      </c>
      <c r="D830" s="21">
        <v>61.6664</v>
      </c>
      <c r="E830" s="21">
        <v>3.7618</v>
      </c>
      <c r="F830" s="21">
        <v>0</v>
      </c>
      <c r="G830" s="21">
        <v>0</v>
      </c>
      <c r="H830" s="21">
        <v>0</v>
      </c>
      <c r="I830" s="21">
        <v>0</v>
      </c>
      <c r="J830" s="21">
        <v>20.31</v>
      </c>
      <c r="K830" s="21">
        <v>0</v>
      </c>
      <c r="L830" s="21">
        <v>0</v>
      </c>
      <c r="M830" s="21">
        <v>34.19</v>
      </c>
      <c r="N830" s="21">
        <v>0</v>
      </c>
      <c r="O830" s="22">
        <f t="shared" si="313"/>
        <v>119.9282</v>
      </c>
    </row>
    <row r="831" spans="2:15" ht="12" customHeight="1">
      <c r="B831" s="36"/>
      <c r="C831" s="37" t="s">
        <v>35</v>
      </c>
      <c r="D831" s="21">
        <v>78.1863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4</v>
      </c>
      <c r="K831" s="21">
        <v>0</v>
      </c>
      <c r="L831" s="21">
        <v>0</v>
      </c>
      <c r="M831" s="21">
        <v>9.9528</v>
      </c>
      <c r="N831" s="21">
        <v>0</v>
      </c>
      <c r="O831" s="22">
        <f t="shared" si="313"/>
        <v>92.1391</v>
      </c>
    </row>
    <row r="832" spans="2:15" ht="12" customHeight="1">
      <c r="B832" s="36" t="s">
        <v>68</v>
      </c>
      <c r="C832" s="37" t="s">
        <v>36</v>
      </c>
      <c r="D832" s="21">
        <v>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2">
        <f t="shared" si="313"/>
        <v>0</v>
      </c>
    </row>
    <row r="833" spans="2:15" ht="12" customHeight="1">
      <c r="B833" s="38"/>
      <c r="C833" s="39" t="s">
        <v>69</v>
      </c>
      <c r="D833" s="23">
        <f aca="true" t="shared" si="314" ref="D833:O833">SUM(D827:D832)</f>
        <v>141.356</v>
      </c>
      <c r="E833" s="23">
        <f t="shared" si="314"/>
        <v>3.7618</v>
      </c>
      <c r="F833" s="23">
        <f t="shared" si="314"/>
        <v>0</v>
      </c>
      <c r="G833" s="23">
        <f t="shared" si="314"/>
        <v>0</v>
      </c>
      <c r="H833" s="23">
        <f t="shared" si="314"/>
        <v>0</v>
      </c>
      <c r="I833" s="23">
        <f t="shared" si="314"/>
        <v>0</v>
      </c>
      <c r="J833" s="23">
        <f t="shared" si="314"/>
        <v>24.31</v>
      </c>
      <c r="K833" s="23">
        <f t="shared" si="314"/>
        <v>0</v>
      </c>
      <c r="L833" s="23">
        <f t="shared" si="314"/>
        <v>0</v>
      </c>
      <c r="M833" s="23">
        <f t="shared" si="314"/>
        <v>45.656099999999995</v>
      </c>
      <c r="N833" s="23">
        <f t="shared" si="314"/>
        <v>0</v>
      </c>
      <c r="O833" s="24">
        <f t="shared" si="314"/>
        <v>215.0839</v>
      </c>
    </row>
    <row r="834" spans="2:15" ht="12" customHeight="1">
      <c r="B834" s="36"/>
      <c r="C834" s="40" t="s">
        <v>37</v>
      </c>
      <c r="D834" s="21">
        <v>70.4474</v>
      </c>
      <c r="E834" s="21">
        <v>4.1232</v>
      </c>
      <c r="F834" s="21">
        <v>0</v>
      </c>
      <c r="G834" s="21">
        <v>26.1011</v>
      </c>
      <c r="H834" s="21">
        <v>0</v>
      </c>
      <c r="I834" s="21">
        <v>0</v>
      </c>
      <c r="J834" s="21">
        <v>0</v>
      </c>
      <c r="K834" s="21">
        <v>0</v>
      </c>
      <c r="L834" s="21">
        <v>52.2022</v>
      </c>
      <c r="M834" s="21">
        <v>0</v>
      </c>
      <c r="N834" s="21">
        <v>0</v>
      </c>
      <c r="O834" s="22">
        <f aca="true" t="shared" si="315" ref="O834:O857">SUM(D834:N834)</f>
        <v>152.8739</v>
      </c>
    </row>
    <row r="835" spans="2:15" ht="12" customHeight="1">
      <c r="B835" s="36"/>
      <c r="C835" s="40" t="s">
        <v>97</v>
      </c>
      <c r="D835" s="21">
        <v>0</v>
      </c>
      <c r="E835" s="21">
        <v>0</v>
      </c>
      <c r="F835" s="21">
        <v>0</v>
      </c>
      <c r="G835" s="21">
        <v>0</v>
      </c>
      <c r="H835" s="21">
        <v>0</v>
      </c>
      <c r="I835" s="21">
        <v>0</v>
      </c>
      <c r="J835" s="21">
        <v>0</v>
      </c>
      <c r="K835" s="21">
        <v>0</v>
      </c>
      <c r="L835" s="21">
        <v>0</v>
      </c>
      <c r="M835" s="21">
        <v>0</v>
      </c>
      <c r="N835" s="21">
        <v>0</v>
      </c>
      <c r="O835" s="22">
        <f t="shared" si="315"/>
        <v>0</v>
      </c>
    </row>
    <row r="836" spans="2:15" ht="12" customHeight="1">
      <c r="B836" s="36"/>
      <c r="C836" s="40" t="s">
        <v>57</v>
      </c>
      <c r="D836" s="21">
        <v>0</v>
      </c>
      <c r="E836" s="21">
        <v>0</v>
      </c>
      <c r="F836" s="21">
        <v>0</v>
      </c>
      <c r="G836" s="21">
        <v>0</v>
      </c>
      <c r="H836" s="21">
        <v>0</v>
      </c>
      <c r="I836" s="21">
        <v>0</v>
      </c>
      <c r="J836" s="21">
        <v>0</v>
      </c>
      <c r="K836" s="21">
        <v>0</v>
      </c>
      <c r="L836" s="21">
        <v>6.9798</v>
      </c>
      <c r="M836" s="21">
        <v>0</v>
      </c>
      <c r="N836" s="21">
        <v>0</v>
      </c>
      <c r="O836" s="22">
        <f t="shared" si="315"/>
        <v>6.9798</v>
      </c>
    </row>
    <row r="837" spans="2:15" ht="12" customHeight="1">
      <c r="B837" s="36"/>
      <c r="C837" s="40" t="s">
        <v>38</v>
      </c>
      <c r="D837" s="21">
        <v>0</v>
      </c>
      <c r="E837" s="21">
        <v>7.1699</v>
      </c>
      <c r="F837" s="21">
        <v>0</v>
      </c>
      <c r="G837" s="21">
        <v>0</v>
      </c>
      <c r="H837" s="21">
        <v>0</v>
      </c>
      <c r="I837" s="21">
        <v>0</v>
      </c>
      <c r="J837" s="21">
        <v>0</v>
      </c>
      <c r="K837" s="21">
        <v>0</v>
      </c>
      <c r="L837" s="21">
        <v>0</v>
      </c>
      <c r="M837" s="21">
        <v>0</v>
      </c>
      <c r="N837" s="21">
        <v>0</v>
      </c>
      <c r="O837" s="22">
        <f t="shared" si="315"/>
        <v>7.1699</v>
      </c>
    </row>
    <row r="838" spans="2:15" ht="12" customHeight="1">
      <c r="B838" s="36"/>
      <c r="C838" s="40" t="s">
        <v>39</v>
      </c>
      <c r="D838" s="21">
        <v>0</v>
      </c>
      <c r="E838" s="21">
        <v>0</v>
      </c>
      <c r="F838" s="21">
        <v>0</v>
      </c>
      <c r="G838" s="21">
        <v>0</v>
      </c>
      <c r="H838" s="21">
        <v>0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2">
        <f t="shared" si="315"/>
        <v>0</v>
      </c>
    </row>
    <row r="839" spans="2:15" ht="12" customHeight="1">
      <c r="B839" s="36" t="s">
        <v>70</v>
      </c>
      <c r="C839" s="40" t="s">
        <v>71</v>
      </c>
      <c r="D839" s="21">
        <v>6.2363</v>
      </c>
      <c r="E839" s="21">
        <v>21.4809</v>
      </c>
      <c r="F839" s="21">
        <v>15.6219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2">
        <f t="shared" si="315"/>
        <v>43.3391</v>
      </c>
    </row>
    <row r="840" spans="2:15" ht="12" customHeight="1">
      <c r="B840" s="36"/>
      <c r="C840" s="40" t="s">
        <v>72</v>
      </c>
      <c r="D840" s="21">
        <v>28.3503</v>
      </c>
      <c r="E840" s="21">
        <v>0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2">
        <f t="shared" si="315"/>
        <v>28.3503</v>
      </c>
    </row>
    <row r="841" spans="1:15" ht="12" customHeight="1">
      <c r="A841" s="18"/>
      <c r="B841" s="36"/>
      <c r="C841" s="40" t="s">
        <v>58</v>
      </c>
      <c r="D841" s="21">
        <v>268.9093</v>
      </c>
      <c r="E841" s="21">
        <v>45.5047</v>
      </c>
      <c r="F841" s="21">
        <v>0</v>
      </c>
      <c r="G841" s="21">
        <v>0</v>
      </c>
      <c r="H841" s="21">
        <v>12.2854</v>
      </c>
      <c r="I841" s="21">
        <v>0</v>
      </c>
      <c r="J841" s="21">
        <v>0</v>
      </c>
      <c r="K841" s="21">
        <v>0</v>
      </c>
      <c r="L841" s="21">
        <v>0</v>
      </c>
      <c r="M841" s="21">
        <v>4.4095</v>
      </c>
      <c r="N841" s="21">
        <v>0</v>
      </c>
      <c r="O841" s="22">
        <f t="shared" si="315"/>
        <v>331.10889999999995</v>
      </c>
    </row>
    <row r="842" spans="2:15" ht="12" customHeight="1">
      <c r="B842" s="36"/>
      <c r="C842" s="40" t="s">
        <v>98</v>
      </c>
      <c r="D842" s="21">
        <v>156.6991</v>
      </c>
      <c r="E842" s="21">
        <v>115.0866</v>
      </c>
      <c r="F842" s="21">
        <v>182.5358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363.0015</v>
      </c>
      <c r="N842" s="21">
        <v>65.8962</v>
      </c>
      <c r="O842" s="22">
        <f t="shared" si="315"/>
        <v>883.2192000000001</v>
      </c>
    </row>
    <row r="843" spans="2:15" ht="12" customHeight="1">
      <c r="B843" s="36"/>
      <c r="C843" s="40" t="s">
        <v>40</v>
      </c>
      <c r="D843" s="21">
        <v>0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2">
        <f t="shared" si="315"/>
        <v>0</v>
      </c>
    </row>
    <row r="844" spans="2:15" ht="12" customHeight="1">
      <c r="B844" s="36"/>
      <c r="C844" s="40" t="s">
        <v>41</v>
      </c>
      <c r="D844" s="21">
        <v>0</v>
      </c>
      <c r="E844" s="21">
        <v>0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2">
        <f t="shared" si="315"/>
        <v>0</v>
      </c>
    </row>
    <row r="845" spans="2:15" ht="12" customHeight="1">
      <c r="B845" s="36" t="s">
        <v>73</v>
      </c>
      <c r="C845" s="40" t="s">
        <v>95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2">
        <f t="shared" si="315"/>
        <v>0</v>
      </c>
    </row>
    <row r="846" spans="2:15" ht="12" customHeight="1">
      <c r="B846" s="36"/>
      <c r="C846" s="40" t="s">
        <v>42</v>
      </c>
      <c r="D846" s="21">
        <v>77.484</v>
      </c>
      <c r="E846" s="21">
        <v>34.4028</v>
      </c>
      <c r="F846" s="21">
        <v>8.771</v>
      </c>
      <c r="G846" s="21">
        <v>0</v>
      </c>
      <c r="H846" s="21">
        <v>0</v>
      </c>
      <c r="I846" s="21">
        <v>0</v>
      </c>
      <c r="J846" s="21">
        <v>16.8626</v>
      </c>
      <c r="K846" s="21">
        <v>0</v>
      </c>
      <c r="L846" s="21">
        <v>0</v>
      </c>
      <c r="M846" s="21">
        <v>17.0064</v>
      </c>
      <c r="N846" s="21">
        <v>14.3256</v>
      </c>
      <c r="O846" s="22">
        <f t="shared" si="315"/>
        <v>168.8524</v>
      </c>
    </row>
    <row r="847" spans="2:15" ht="12" customHeight="1">
      <c r="B847" s="36"/>
      <c r="C847" s="40" t="s">
        <v>59</v>
      </c>
      <c r="D847" s="21">
        <v>1167.1292</v>
      </c>
      <c r="E847" s="21">
        <v>371.9725</v>
      </c>
      <c r="F847" s="21">
        <v>169.5258</v>
      </c>
      <c r="G847" s="21">
        <v>43.5136</v>
      </c>
      <c r="H847" s="21">
        <v>0</v>
      </c>
      <c r="I847" s="21">
        <v>0</v>
      </c>
      <c r="J847" s="21">
        <v>17.1441</v>
      </c>
      <c r="K847" s="21">
        <v>0</v>
      </c>
      <c r="L847" s="21">
        <v>0</v>
      </c>
      <c r="M847" s="21">
        <v>25.6484</v>
      </c>
      <c r="N847" s="21">
        <v>35.613</v>
      </c>
      <c r="O847" s="22">
        <f t="shared" si="315"/>
        <v>1830.5466000000001</v>
      </c>
    </row>
    <row r="848" spans="2:15" ht="12" customHeight="1">
      <c r="B848" s="36"/>
      <c r="C848" s="40" t="s">
        <v>43</v>
      </c>
      <c r="D848" s="21">
        <v>68.8505</v>
      </c>
      <c r="E848" s="21">
        <v>39.8854</v>
      </c>
      <c r="F848" s="21">
        <v>1.2022</v>
      </c>
      <c r="G848" s="21">
        <v>0</v>
      </c>
      <c r="H848" s="21">
        <v>0</v>
      </c>
      <c r="I848" s="21">
        <v>0</v>
      </c>
      <c r="J848" s="21">
        <v>0</v>
      </c>
      <c r="K848" s="21">
        <v>0</v>
      </c>
      <c r="L848" s="21">
        <v>0</v>
      </c>
      <c r="M848" s="21">
        <v>0</v>
      </c>
      <c r="N848" s="21">
        <v>2.835</v>
      </c>
      <c r="O848" s="22">
        <f t="shared" si="315"/>
        <v>112.77309999999999</v>
      </c>
    </row>
    <row r="849" spans="2:15" ht="12" customHeight="1">
      <c r="B849" s="36"/>
      <c r="C849" s="40" t="s">
        <v>44</v>
      </c>
      <c r="D849" s="21">
        <v>6.0562</v>
      </c>
      <c r="E849" s="21">
        <v>0</v>
      </c>
      <c r="F849" s="21">
        <v>0</v>
      </c>
      <c r="G849" s="21">
        <v>0</v>
      </c>
      <c r="H849" s="21">
        <v>0</v>
      </c>
      <c r="I849" s="21">
        <v>0</v>
      </c>
      <c r="J849" s="21">
        <v>1</v>
      </c>
      <c r="K849" s="21">
        <v>0</v>
      </c>
      <c r="L849" s="21">
        <v>0</v>
      </c>
      <c r="M849" s="21">
        <v>0</v>
      </c>
      <c r="N849" s="21">
        <v>0</v>
      </c>
      <c r="O849" s="22">
        <f t="shared" si="315"/>
        <v>7.0562</v>
      </c>
    </row>
    <row r="850" spans="2:15" ht="12" customHeight="1">
      <c r="B850" s="36"/>
      <c r="C850" s="40" t="s">
        <v>74</v>
      </c>
      <c r="D850" s="21">
        <v>8.9362</v>
      </c>
      <c r="E850" s="21">
        <v>0</v>
      </c>
      <c r="F850" s="21">
        <v>0</v>
      </c>
      <c r="G850" s="21">
        <v>9.5716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2">
        <f t="shared" si="315"/>
        <v>18.5078</v>
      </c>
    </row>
    <row r="851" spans="1:15" ht="12" customHeight="1">
      <c r="A851" s="18"/>
      <c r="B851" s="36" t="s">
        <v>75</v>
      </c>
      <c r="C851" s="40" t="s">
        <v>76</v>
      </c>
      <c r="D851" s="21">
        <v>9.5508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3.707</v>
      </c>
      <c r="O851" s="22">
        <f t="shared" si="315"/>
        <v>13.2578</v>
      </c>
    </row>
    <row r="852" spans="2:15" ht="12" customHeight="1">
      <c r="B852" s="36"/>
      <c r="C852" s="40" t="s">
        <v>77</v>
      </c>
      <c r="D852" s="21">
        <v>0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2">
        <f t="shared" si="315"/>
        <v>0</v>
      </c>
    </row>
    <row r="853" spans="2:15" ht="12" customHeight="1">
      <c r="B853" s="36"/>
      <c r="C853" s="40" t="s">
        <v>78</v>
      </c>
      <c r="D853" s="21">
        <v>0</v>
      </c>
      <c r="E853" s="21">
        <v>0</v>
      </c>
      <c r="F853" s="21">
        <v>0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2">
        <f t="shared" si="315"/>
        <v>0</v>
      </c>
    </row>
    <row r="854" spans="2:15" ht="12" customHeight="1">
      <c r="B854" s="36"/>
      <c r="C854" s="40" t="s">
        <v>45</v>
      </c>
      <c r="D854" s="21">
        <v>0</v>
      </c>
      <c r="E854" s="21">
        <v>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2">
        <f t="shared" si="315"/>
        <v>0</v>
      </c>
    </row>
    <row r="855" spans="2:15" ht="12" customHeight="1">
      <c r="B855" s="36"/>
      <c r="C855" s="40" t="s">
        <v>79</v>
      </c>
      <c r="D855" s="21">
        <v>0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1.3462</v>
      </c>
      <c r="N855" s="21">
        <v>0</v>
      </c>
      <c r="O855" s="22">
        <f t="shared" si="315"/>
        <v>1.3462</v>
      </c>
    </row>
    <row r="856" spans="2:15" ht="12" customHeight="1">
      <c r="B856" s="36"/>
      <c r="C856" s="40" t="s">
        <v>46</v>
      </c>
      <c r="D856" s="21">
        <v>110.5684</v>
      </c>
      <c r="E856" s="21">
        <v>3.5031</v>
      </c>
      <c r="F856" s="21">
        <v>137.5272</v>
      </c>
      <c r="G856" s="21">
        <v>0</v>
      </c>
      <c r="H856" s="21">
        <v>47.6924</v>
      </c>
      <c r="I856" s="21">
        <v>0</v>
      </c>
      <c r="J856" s="21">
        <v>0</v>
      </c>
      <c r="K856" s="21">
        <v>0</v>
      </c>
      <c r="L856" s="21">
        <v>0</v>
      </c>
      <c r="M856" s="21">
        <v>476.0092</v>
      </c>
      <c r="N856" s="21">
        <v>0</v>
      </c>
      <c r="O856" s="22">
        <f t="shared" si="315"/>
        <v>775.3003000000001</v>
      </c>
    </row>
    <row r="857" spans="2:15" ht="12" customHeight="1">
      <c r="B857" s="36"/>
      <c r="C857" s="41" t="s">
        <v>60</v>
      </c>
      <c r="D857" s="21">
        <v>0</v>
      </c>
      <c r="E857" s="21">
        <v>0</v>
      </c>
      <c r="F857" s="21">
        <v>0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22">
        <f t="shared" si="315"/>
        <v>0</v>
      </c>
    </row>
    <row r="858" spans="2:15" ht="12" customHeight="1">
      <c r="B858" s="38"/>
      <c r="C858" s="42" t="s">
        <v>69</v>
      </c>
      <c r="D858" s="23">
        <f aca="true" t="shared" si="316" ref="D858:O858">SUM(D834:D857)</f>
        <v>1979.2177000000001</v>
      </c>
      <c r="E858" s="23">
        <f t="shared" si="316"/>
        <v>643.1291000000001</v>
      </c>
      <c r="F858" s="23">
        <f t="shared" si="316"/>
        <v>515.1839</v>
      </c>
      <c r="G858" s="23">
        <f t="shared" si="316"/>
        <v>79.1863</v>
      </c>
      <c r="H858" s="23">
        <f t="shared" si="316"/>
        <v>59.9778</v>
      </c>
      <c r="I858" s="23">
        <f t="shared" si="316"/>
        <v>0</v>
      </c>
      <c r="J858" s="23">
        <f t="shared" si="316"/>
        <v>35.0067</v>
      </c>
      <c r="K858" s="23">
        <f t="shared" si="316"/>
        <v>0</v>
      </c>
      <c r="L858" s="23">
        <f t="shared" si="316"/>
        <v>59.181999999999995</v>
      </c>
      <c r="M858" s="23">
        <f t="shared" si="316"/>
        <v>887.4212</v>
      </c>
      <c r="N858" s="23">
        <f t="shared" si="316"/>
        <v>122.37679999999997</v>
      </c>
      <c r="O858" s="24">
        <f t="shared" si="316"/>
        <v>4380.6815</v>
      </c>
    </row>
    <row r="859" spans="2:15" ht="12" customHeight="1">
      <c r="B859" s="34"/>
      <c r="C859" s="43" t="s">
        <v>47</v>
      </c>
      <c r="D859" s="21">
        <v>0</v>
      </c>
      <c r="E859" s="21">
        <v>0</v>
      </c>
      <c r="F859" s="21">
        <v>0</v>
      </c>
      <c r="G859" s="21">
        <v>0</v>
      </c>
      <c r="H859" s="21">
        <v>0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21">
        <v>0</v>
      </c>
      <c r="O859" s="22">
        <f aca="true" t="shared" si="317" ref="O859:O874">SUM(D859:N859)</f>
        <v>0</v>
      </c>
    </row>
    <row r="860" spans="2:15" ht="12" customHeight="1">
      <c r="B860" s="36"/>
      <c r="C860" s="40" t="s">
        <v>48</v>
      </c>
      <c r="D860" s="21">
        <v>0</v>
      </c>
      <c r="E860" s="21">
        <v>0</v>
      </c>
      <c r="F860" s="21">
        <v>0</v>
      </c>
      <c r="G860" s="21">
        <v>10.5336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2">
        <f t="shared" si="317"/>
        <v>10.5336</v>
      </c>
    </row>
    <row r="861" spans="2:15" ht="12" customHeight="1">
      <c r="B861" s="36"/>
      <c r="C861" s="40" t="s">
        <v>49</v>
      </c>
      <c r="D861" s="21">
        <v>0</v>
      </c>
      <c r="E861" s="21">
        <v>0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2">
        <f t="shared" si="317"/>
        <v>0</v>
      </c>
    </row>
    <row r="862" spans="2:15" ht="12" customHeight="1">
      <c r="B862" s="36" t="s">
        <v>80</v>
      </c>
      <c r="C862" s="40" t="s">
        <v>81</v>
      </c>
      <c r="D862" s="21">
        <v>0</v>
      </c>
      <c r="E862" s="21">
        <v>0</v>
      </c>
      <c r="F862" s="21">
        <v>0</v>
      </c>
      <c r="G862" s="21">
        <v>101.3215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2">
        <f t="shared" si="317"/>
        <v>101.3215</v>
      </c>
    </row>
    <row r="863" spans="2:15" ht="12" customHeight="1">
      <c r="B863" s="36"/>
      <c r="C863" s="40" t="s">
        <v>50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2">
        <f t="shared" si="317"/>
        <v>0</v>
      </c>
    </row>
    <row r="864" spans="1:15" ht="12" customHeight="1">
      <c r="A864" s="18"/>
      <c r="B864" s="36"/>
      <c r="C864" s="40" t="s">
        <v>51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3.8754</v>
      </c>
      <c r="K864" s="21">
        <v>0</v>
      </c>
      <c r="L864" s="21">
        <v>0</v>
      </c>
      <c r="M864" s="21">
        <v>0</v>
      </c>
      <c r="N864" s="21">
        <v>0</v>
      </c>
      <c r="O864" s="22">
        <f t="shared" si="317"/>
        <v>3.8754</v>
      </c>
    </row>
    <row r="865" spans="2:15" ht="12" customHeight="1">
      <c r="B865" s="36"/>
      <c r="C865" s="40" t="s">
        <v>52</v>
      </c>
      <c r="D865" s="21">
        <v>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2">
        <f t="shared" si="317"/>
        <v>0</v>
      </c>
    </row>
    <row r="866" spans="2:15" ht="12" customHeight="1">
      <c r="B866" s="36"/>
      <c r="C866" s="40" t="s">
        <v>53</v>
      </c>
      <c r="D866" s="21">
        <v>0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680.6556</v>
      </c>
      <c r="N866" s="21">
        <v>0</v>
      </c>
      <c r="O866" s="22">
        <f t="shared" si="317"/>
        <v>680.6556</v>
      </c>
    </row>
    <row r="867" spans="2:15" ht="12" customHeight="1">
      <c r="B867" s="36" t="s">
        <v>82</v>
      </c>
      <c r="C867" s="40" t="s">
        <v>54</v>
      </c>
      <c r="D867" s="21">
        <v>21.3453</v>
      </c>
      <c r="E867" s="21">
        <v>0</v>
      </c>
      <c r="F867" s="21">
        <v>0</v>
      </c>
      <c r="G867" s="21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2">
        <f t="shared" si="317"/>
        <v>21.3453</v>
      </c>
    </row>
    <row r="868" spans="2:15" ht="12" customHeight="1">
      <c r="B868" s="36"/>
      <c r="C868" s="40" t="s">
        <v>61</v>
      </c>
      <c r="D868" s="21">
        <v>0</v>
      </c>
      <c r="E868" s="21">
        <v>0</v>
      </c>
      <c r="F868" s="21">
        <v>0</v>
      </c>
      <c r="G868" s="21">
        <v>0</v>
      </c>
      <c r="H868" s="21">
        <v>0</v>
      </c>
      <c r="I868" s="21">
        <v>0</v>
      </c>
      <c r="J868" s="21">
        <v>0</v>
      </c>
      <c r="K868" s="21">
        <v>0</v>
      </c>
      <c r="L868" s="21">
        <v>0</v>
      </c>
      <c r="M868" s="21">
        <v>0</v>
      </c>
      <c r="N868" s="21">
        <v>0</v>
      </c>
      <c r="O868" s="22">
        <f t="shared" si="317"/>
        <v>0</v>
      </c>
    </row>
    <row r="869" spans="2:15" ht="12" customHeight="1">
      <c r="B869" s="36"/>
      <c r="C869" s="40" t="s">
        <v>62</v>
      </c>
      <c r="D869" s="21">
        <v>0</v>
      </c>
      <c r="E869" s="21">
        <v>0</v>
      </c>
      <c r="F869" s="21">
        <v>0</v>
      </c>
      <c r="G869" s="21">
        <v>0</v>
      </c>
      <c r="H869" s="21">
        <v>0</v>
      </c>
      <c r="I869" s="21">
        <v>0</v>
      </c>
      <c r="J869" s="21">
        <v>0</v>
      </c>
      <c r="K869" s="21">
        <v>0</v>
      </c>
      <c r="L869" s="21">
        <v>0</v>
      </c>
      <c r="M869" s="21">
        <v>0</v>
      </c>
      <c r="N869" s="21">
        <v>0</v>
      </c>
      <c r="O869" s="22">
        <f t="shared" si="317"/>
        <v>0</v>
      </c>
    </row>
    <row r="870" spans="2:15" ht="12" customHeight="1">
      <c r="B870" s="36"/>
      <c r="C870" s="40" t="s">
        <v>63</v>
      </c>
      <c r="D870" s="21">
        <v>0</v>
      </c>
      <c r="E870" s="21">
        <v>0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2">
        <f t="shared" si="317"/>
        <v>0</v>
      </c>
    </row>
    <row r="871" spans="2:15" ht="12" customHeight="1">
      <c r="B871" s="36"/>
      <c r="C871" s="40" t="s">
        <v>64</v>
      </c>
      <c r="D871" s="21">
        <v>0</v>
      </c>
      <c r="E871" s="21">
        <v>0</v>
      </c>
      <c r="F871" s="21">
        <v>0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2">
        <f t="shared" si="317"/>
        <v>0</v>
      </c>
    </row>
    <row r="872" spans="2:15" ht="12" customHeight="1">
      <c r="B872" s="36" t="s">
        <v>83</v>
      </c>
      <c r="C872" s="40" t="s">
        <v>55</v>
      </c>
      <c r="D872" s="21">
        <v>0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2">
        <f t="shared" si="317"/>
        <v>0</v>
      </c>
    </row>
    <row r="873" spans="2:15" ht="12" customHeight="1">
      <c r="B873" s="36"/>
      <c r="C873" s="40" t="s">
        <v>96</v>
      </c>
      <c r="D873" s="21">
        <v>0</v>
      </c>
      <c r="E873" s="21">
        <v>0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2">
        <f t="shared" si="317"/>
        <v>0</v>
      </c>
    </row>
    <row r="874" spans="2:15" ht="12" customHeight="1">
      <c r="B874" s="36"/>
      <c r="C874" s="41" t="s">
        <v>56</v>
      </c>
      <c r="D874" s="25">
        <v>0</v>
      </c>
      <c r="E874" s="25">
        <v>0</v>
      </c>
      <c r="F874" s="25">
        <v>0</v>
      </c>
      <c r="G874" s="25">
        <v>0</v>
      </c>
      <c r="H874" s="25">
        <v>20.5907</v>
      </c>
      <c r="I874" s="25">
        <v>0</v>
      </c>
      <c r="J874" s="25">
        <v>0</v>
      </c>
      <c r="K874" s="25">
        <v>0</v>
      </c>
      <c r="L874" s="25">
        <v>0</v>
      </c>
      <c r="M874" s="25">
        <v>0</v>
      </c>
      <c r="N874" s="25">
        <v>0</v>
      </c>
      <c r="O874" s="26">
        <f t="shared" si="317"/>
        <v>20.5907</v>
      </c>
    </row>
    <row r="875" spans="2:15" ht="12" customHeight="1">
      <c r="B875" s="38"/>
      <c r="C875" s="44" t="s">
        <v>69</v>
      </c>
      <c r="D875" s="25">
        <f aca="true" t="shared" si="318" ref="D875:O875">SUM(D859:D874)</f>
        <v>21.3453</v>
      </c>
      <c r="E875" s="25">
        <f t="shared" si="318"/>
        <v>0</v>
      </c>
      <c r="F875" s="25">
        <f t="shared" si="318"/>
        <v>0</v>
      </c>
      <c r="G875" s="25">
        <f t="shared" si="318"/>
        <v>111.8551</v>
      </c>
      <c r="H875" s="25">
        <f t="shared" si="318"/>
        <v>20.5907</v>
      </c>
      <c r="I875" s="25">
        <f t="shared" si="318"/>
        <v>0</v>
      </c>
      <c r="J875" s="25">
        <f t="shared" si="318"/>
        <v>3.8754</v>
      </c>
      <c r="K875" s="25">
        <f t="shared" si="318"/>
        <v>0</v>
      </c>
      <c r="L875" s="25">
        <f t="shared" si="318"/>
        <v>0</v>
      </c>
      <c r="M875" s="25">
        <f t="shared" si="318"/>
        <v>680.6556</v>
      </c>
      <c r="N875" s="25">
        <f t="shared" si="318"/>
        <v>0</v>
      </c>
      <c r="O875" s="26">
        <f t="shared" si="318"/>
        <v>838.3221</v>
      </c>
    </row>
    <row r="876" spans="2:15" ht="12" customHeight="1">
      <c r="B876" s="36"/>
      <c r="C876" s="37" t="s">
        <v>84</v>
      </c>
      <c r="D876" s="19">
        <v>292.4143</v>
      </c>
      <c r="E876" s="19">
        <v>15.8104</v>
      </c>
      <c r="F876" s="19">
        <v>0</v>
      </c>
      <c r="G876" s="19">
        <v>0</v>
      </c>
      <c r="H876" s="19">
        <v>22.9526</v>
      </c>
      <c r="I876" s="19">
        <v>0</v>
      </c>
      <c r="J876" s="19">
        <v>0</v>
      </c>
      <c r="K876" s="19">
        <v>0</v>
      </c>
      <c r="L876" s="19">
        <v>0</v>
      </c>
      <c r="M876" s="19">
        <v>72.872</v>
      </c>
      <c r="N876" s="19">
        <v>0</v>
      </c>
      <c r="O876" s="20">
        <f aca="true" t="shared" si="319" ref="O876:O882">SUM(D876:N876)</f>
        <v>404.0493000000001</v>
      </c>
    </row>
    <row r="877" spans="1:15" ht="12" customHeight="1">
      <c r="A877" s="18"/>
      <c r="B877" s="36" t="s">
        <v>85</v>
      </c>
      <c r="C877" s="37" t="s">
        <v>86</v>
      </c>
      <c r="D877" s="21">
        <v>52.5294</v>
      </c>
      <c r="E877" s="21">
        <v>187.0628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4.0314</v>
      </c>
      <c r="N877" s="21">
        <v>0</v>
      </c>
      <c r="O877" s="22">
        <f t="shared" si="319"/>
        <v>243.6236</v>
      </c>
    </row>
    <row r="878" spans="2:15" ht="12" customHeight="1">
      <c r="B878" s="36"/>
      <c r="C878" s="37" t="s">
        <v>87</v>
      </c>
      <c r="D878" s="21">
        <v>19.1897</v>
      </c>
      <c r="E878" s="21">
        <v>11.1905</v>
      </c>
      <c r="F878" s="21">
        <v>0</v>
      </c>
      <c r="G878" s="21">
        <v>0</v>
      </c>
      <c r="H878" s="21">
        <v>0</v>
      </c>
      <c r="I878" s="21">
        <v>0</v>
      </c>
      <c r="J878" s="21">
        <v>0</v>
      </c>
      <c r="K878" s="21">
        <v>0</v>
      </c>
      <c r="L878" s="21">
        <v>0</v>
      </c>
      <c r="M878" s="21">
        <v>0</v>
      </c>
      <c r="N878" s="21">
        <v>0</v>
      </c>
      <c r="O878" s="22">
        <f t="shared" si="319"/>
        <v>30.3802</v>
      </c>
    </row>
    <row r="879" spans="2:15" ht="12" customHeight="1">
      <c r="B879" s="36" t="s">
        <v>88</v>
      </c>
      <c r="C879" s="37" t="s">
        <v>89</v>
      </c>
      <c r="D879" s="21">
        <v>0</v>
      </c>
      <c r="E879" s="21">
        <v>0</v>
      </c>
      <c r="F879" s="21">
        <v>0</v>
      </c>
      <c r="G879" s="21">
        <v>0</v>
      </c>
      <c r="H879" s="21">
        <v>0</v>
      </c>
      <c r="I879" s="21">
        <v>0</v>
      </c>
      <c r="J879" s="21">
        <v>0</v>
      </c>
      <c r="K879" s="21">
        <v>0</v>
      </c>
      <c r="L879" s="21">
        <v>0</v>
      </c>
      <c r="M879" s="21">
        <v>0</v>
      </c>
      <c r="N879" s="21">
        <v>0</v>
      </c>
      <c r="O879" s="22">
        <f t="shared" si="319"/>
        <v>0</v>
      </c>
    </row>
    <row r="880" spans="2:15" ht="12" customHeight="1">
      <c r="B880" s="36"/>
      <c r="C880" s="37" t="s">
        <v>90</v>
      </c>
      <c r="D880" s="21">
        <v>8.2006</v>
      </c>
      <c r="E880" s="21">
        <v>3.3554</v>
      </c>
      <c r="F880" s="21">
        <v>3</v>
      </c>
      <c r="G880" s="21">
        <v>0</v>
      </c>
      <c r="H880" s="21">
        <v>0</v>
      </c>
      <c r="I880" s="21">
        <v>0</v>
      </c>
      <c r="J880" s="21">
        <v>0</v>
      </c>
      <c r="K880" s="21">
        <v>0</v>
      </c>
      <c r="L880" s="21">
        <v>0</v>
      </c>
      <c r="M880" s="21">
        <v>6</v>
      </c>
      <c r="N880" s="21">
        <v>1</v>
      </c>
      <c r="O880" s="22">
        <f t="shared" si="319"/>
        <v>21.555999999999997</v>
      </c>
    </row>
    <row r="881" spans="2:15" ht="12" customHeight="1">
      <c r="B881" s="36" t="s">
        <v>75</v>
      </c>
      <c r="C881" s="37" t="s">
        <v>91</v>
      </c>
      <c r="D881" s="21">
        <v>0</v>
      </c>
      <c r="E881" s="21">
        <v>4</v>
      </c>
      <c r="F881" s="21">
        <v>0</v>
      </c>
      <c r="G881" s="21">
        <v>0</v>
      </c>
      <c r="H881" s="21">
        <v>0</v>
      </c>
      <c r="I881" s="21">
        <v>0</v>
      </c>
      <c r="J881" s="21">
        <v>0</v>
      </c>
      <c r="K881" s="21">
        <v>0</v>
      </c>
      <c r="L881" s="21">
        <v>0</v>
      </c>
      <c r="M881" s="21">
        <v>0</v>
      </c>
      <c r="N881" s="21">
        <v>0</v>
      </c>
      <c r="O881" s="22">
        <f t="shared" si="319"/>
        <v>4</v>
      </c>
    </row>
    <row r="882" spans="2:15" ht="12" customHeight="1">
      <c r="B882" s="36"/>
      <c r="C882" s="45" t="s">
        <v>92</v>
      </c>
      <c r="D882" s="25">
        <v>0</v>
      </c>
      <c r="E882" s="25">
        <v>0</v>
      </c>
      <c r="F882" s="25">
        <v>0</v>
      </c>
      <c r="G882" s="25">
        <v>0</v>
      </c>
      <c r="H882" s="25">
        <v>0</v>
      </c>
      <c r="I882" s="25">
        <v>0</v>
      </c>
      <c r="J882" s="25">
        <v>0</v>
      </c>
      <c r="K882" s="25">
        <v>0</v>
      </c>
      <c r="L882" s="25">
        <v>0</v>
      </c>
      <c r="M882" s="25">
        <v>0</v>
      </c>
      <c r="N882" s="25">
        <v>0</v>
      </c>
      <c r="O882" s="26">
        <f t="shared" si="319"/>
        <v>0</v>
      </c>
    </row>
    <row r="883" spans="2:15" ht="12" customHeight="1">
      <c r="B883" s="38"/>
      <c r="C883" s="44" t="s">
        <v>69</v>
      </c>
      <c r="D883" s="23">
        <f aca="true" t="shared" si="320" ref="D883:O883">SUM(D876:D882)</f>
        <v>372.33400000000006</v>
      </c>
      <c r="E883" s="23">
        <f t="shared" si="320"/>
        <v>221.4191</v>
      </c>
      <c r="F883" s="23">
        <f t="shared" si="320"/>
        <v>3</v>
      </c>
      <c r="G883" s="23">
        <f t="shared" si="320"/>
        <v>0</v>
      </c>
      <c r="H883" s="23">
        <f t="shared" si="320"/>
        <v>22.9526</v>
      </c>
      <c r="I883" s="23">
        <f t="shared" si="320"/>
        <v>0</v>
      </c>
      <c r="J883" s="23">
        <f t="shared" si="320"/>
        <v>0</v>
      </c>
      <c r="K883" s="23">
        <f t="shared" si="320"/>
        <v>0</v>
      </c>
      <c r="L883" s="23">
        <f t="shared" si="320"/>
        <v>0</v>
      </c>
      <c r="M883" s="23">
        <f t="shared" si="320"/>
        <v>82.9034</v>
      </c>
      <c r="N883" s="23">
        <f t="shared" si="320"/>
        <v>1</v>
      </c>
      <c r="O883" s="24">
        <f t="shared" si="320"/>
        <v>703.6091</v>
      </c>
    </row>
    <row r="884" spans="2:15" ht="12" customHeight="1">
      <c r="B884" s="56" t="s">
        <v>93</v>
      </c>
      <c r="C884" s="57"/>
      <c r="D884" s="27">
        <f aca="true" t="shared" si="321" ref="D884:O884">+D833+D858+D875+D883</f>
        <v>2514.2529999999997</v>
      </c>
      <c r="E884" s="27">
        <f t="shared" si="321"/>
        <v>868.3100000000001</v>
      </c>
      <c r="F884" s="27">
        <f t="shared" si="321"/>
        <v>518.1839</v>
      </c>
      <c r="G884" s="27">
        <f t="shared" si="321"/>
        <v>191.0414</v>
      </c>
      <c r="H884" s="27">
        <f t="shared" si="321"/>
        <v>103.5211</v>
      </c>
      <c r="I884" s="28">
        <f t="shared" si="321"/>
        <v>0</v>
      </c>
      <c r="J884" s="27">
        <f t="shared" si="321"/>
        <v>63.192099999999996</v>
      </c>
      <c r="K884" s="27">
        <f t="shared" si="321"/>
        <v>0</v>
      </c>
      <c r="L884" s="27">
        <f t="shared" si="321"/>
        <v>59.181999999999995</v>
      </c>
      <c r="M884" s="27">
        <f t="shared" si="321"/>
        <v>1696.6363</v>
      </c>
      <c r="N884" s="27">
        <f t="shared" si="321"/>
        <v>123.37679999999997</v>
      </c>
      <c r="O884" s="29">
        <f t="shared" si="321"/>
        <v>6137.696599999999</v>
      </c>
    </row>
    <row r="885" ht="12" customHeight="1"/>
    <row r="886" spans="2:59" ht="13.5" customHeight="1">
      <c r="B886" s="12"/>
      <c r="C886" s="13" t="s">
        <v>14</v>
      </c>
      <c r="D886" s="54" t="s">
        <v>29</v>
      </c>
      <c r="E886" s="55"/>
      <c r="H886" s="3"/>
      <c r="BF886" s="6"/>
      <c r="BG886" s="3"/>
    </row>
    <row r="887" spans="3:59" ht="13.5" customHeight="1">
      <c r="C887" s="8"/>
      <c r="O887" s="7" t="str">
        <f>$O$5</f>
        <v>(３日間調査　単位：件）</v>
      </c>
      <c r="BG887" s="3"/>
    </row>
    <row r="888" spans="2:15" s="11" customFormat="1" ht="15.75" customHeight="1">
      <c r="B888" s="9"/>
      <c r="C888" s="10" t="s">
        <v>5</v>
      </c>
      <c r="D888" s="50" t="s">
        <v>9</v>
      </c>
      <c r="E888" s="50" t="s">
        <v>0</v>
      </c>
      <c r="F888" s="50" t="s">
        <v>4</v>
      </c>
      <c r="G888" s="50" t="s">
        <v>1</v>
      </c>
      <c r="H888" s="46" t="s">
        <v>7</v>
      </c>
      <c r="I888" s="48" t="s">
        <v>2</v>
      </c>
      <c r="J888" s="48" t="s">
        <v>3</v>
      </c>
      <c r="K888" s="53" t="s">
        <v>8</v>
      </c>
      <c r="L888" s="48" t="s">
        <v>10</v>
      </c>
      <c r="M888" s="48" t="s">
        <v>11</v>
      </c>
      <c r="N888" s="48" t="s">
        <v>12</v>
      </c>
      <c r="O888" s="51" t="s">
        <v>13</v>
      </c>
    </row>
    <row r="889" spans="2:15" s="11" customFormat="1" ht="15.75" customHeight="1">
      <c r="B889" s="32" t="s">
        <v>6</v>
      </c>
      <c r="C889" s="33"/>
      <c r="D889" s="47"/>
      <c r="E889" s="47"/>
      <c r="F889" s="47"/>
      <c r="G889" s="47"/>
      <c r="H889" s="47"/>
      <c r="I889" s="49"/>
      <c r="J889" s="49"/>
      <c r="K889" s="49"/>
      <c r="L889" s="49"/>
      <c r="M889" s="49"/>
      <c r="N889" s="49"/>
      <c r="O889" s="52"/>
    </row>
    <row r="890" spans="2:15" ht="12" customHeight="1">
      <c r="B890" s="34"/>
      <c r="C890" s="35" t="s">
        <v>32</v>
      </c>
      <c r="D890" s="19">
        <f aca="true" t="shared" si="322" ref="D890:O890">SUM(D701,D764,D827)</f>
        <v>1.5033</v>
      </c>
      <c r="E890" s="19">
        <f t="shared" si="322"/>
        <v>0</v>
      </c>
      <c r="F890" s="19">
        <f t="shared" si="322"/>
        <v>0</v>
      </c>
      <c r="G890" s="19">
        <f t="shared" si="322"/>
        <v>0</v>
      </c>
      <c r="H890" s="19">
        <f t="shared" si="322"/>
        <v>0</v>
      </c>
      <c r="I890" s="19">
        <f t="shared" si="322"/>
        <v>0</v>
      </c>
      <c r="J890" s="19">
        <f t="shared" si="322"/>
        <v>0</v>
      </c>
      <c r="K890" s="19">
        <f t="shared" si="322"/>
        <v>0</v>
      </c>
      <c r="L890" s="19">
        <f t="shared" si="322"/>
        <v>0</v>
      </c>
      <c r="M890" s="19">
        <f t="shared" si="322"/>
        <v>0</v>
      </c>
      <c r="N890" s="19">
        <f t="shared" si="322"/>
        <v>0</v>
      </c>
      <c r="O890" s="20">
        <f t="shared" si="322"/>
        <v>1.5033</v>
      </c>
    </row>
    <row r="891" spans="2:15" ht="12" customHeight="1">
      <c r="B891" s="36" t="s">
        <v>67</v>
      </c>
      <c r="C891" s="37" t="s">
        <v>33</v>
      </c>
      <c r="D891" s="21">
        <f aca="true" t="shared" si="323" ref="D891:O891">SUM(D702,D765,D828)</f>
        <v>0</v>
      </c>
      <c r="E891" s="21">
        <f t="shared" si="323"/>
        <v>0</v>
      </c>
      <c r="F891" s="21">
        <f t="shared" si="323"/>
        <v>0</v>
      </c>
      <c r="G891" s="21">
        <f t="shared" si="323"/>
        <v>0</v>
      </c>
      <c r="H891" s="21">
        <f t="shared" si="323"/>
        <v>0</v>
      </c>
      <c r="I891" s="21">
        <f t="shared" si="323"/>
        <v>0</v>
      </c>
      <c r="J891" s="21">
        <f t="shared" si="323"/>
        <v>0</v>
      </c>
      <c r="K891" s="21">
        <f t="shared" si="323"/>
        <v>0</v>
      </c>
      <c r="L891" s="21">
        <f t="shared" si="323"/>
        <v>0</v>
      </c>
      <c r="M891" s="21">
        <f t="shared" si="323"/>
        <v>0</v>
      </c>
      <c r="N891" s="21">
        <f t="shared" si="323"/>
        <v>0</v>
      </c>
      <c r="O891" s="22">
        <f t="shared" si="323"/>
        <v>0</v>
      </c>
    </row>
    <row r="892" spans="2:15" ht="12" customHeight="1">
      <c r="B892" s="36"/>
      <c r="C892" s="37" t="s">
        <v>34</v>
      </c>
      <c r="D892" s="21">
        <f aca="true" t="shared" si="324" ref="D892:O892">SUM(D703,D766,D829)</f>
        <v>0</v>
      </c>
      <c r="E892" s="21">
        <f t="shared" si="324"/>
        <v>0</v>
      </c>
      <c r="F892" s="21">
        <f t="shared" si="324"/>
        <v>0</v>
      </c>
      <c r="G892" s="21">
        <f t="shared" si="324"/>
        <v>0</v>
      </c>
      <c r="H892" s="21">
        <f t="shared" si="324"/>
        <v>0</v>
      </c>
      <c r="I892" s="21">
        <f t="shared" si="324"/>
        <v>0</v>
      </c>
      <c r="J892" s="21">
        <f t="shared" si="324"/>
        <v>0</v>
      </c>
      <c r="K892" s="21">
        <f t="shared" si="324"/>
        <v>0</v>
      </c>
      <c r="L892" s="21">
        <f t="shared" si="324"/>
        <v>0</v>
      </c>
      <c r="M892" s="21">
        <f t="shared" si="324"/>
        <v>1.5133</v>
      </c>
      <c r="N892" s="21">
        <f t="shared" si="324"/>
        <v>0</v>
      </c>
      <c r="O892" s="22">
        <f t="shared" si="324"/>
        <v>1.5133</v>
      </c>
    </row>
    <row r="893" spans="2:15" ht="12" customHeight="1">
      <c r="B893" s="36"/>
      <c r="C893" s="37" t="s">
        <v>94</v>
      </c>
      <c r="D893" s="21">
        <f aca="true" t="shared" si="325" ref="D893:O893">SUM(D704,D767,D830)</f>
        <v>61.6664</v>
      </c>
      <c r="E893" s="21">
        <f t="shared" si="325"/>
        <v>3.7618</v>
      </c>
      <c r="F893" s="21">
        <f t="shared" si="325"/>
        <v>0</v>
      </c>
      <c r="G893" s="21">
        <f t="shared" si="325"/>
        <v>0</v>
      </c>
      <c r="H893" s="21">
        <f t="shared" si="325"/>
        <v>0</v>
      </c>
      <c r="I893" s="21">
        <f t="shared" si="325"/>
        <v>0</v>
      </c>
      <c r="J893" s="21">
        <f t="shared" si="325"/>
        <v>20.31</v>
      </c>
      <c r="K893" s="21">
        <f t="shared" si="325"/>
        <v>0</v>
      </c>
      <c r="L893" s="21">
        <f t="shared" si="325"/>
        <v>0</v>
      </c>
      <c r="M893" s="21">
        <f t="shared" si="325"/>
        <v>34.19</v>
      </c>
      <c r="N893" s="21">
        <f t="shared" si="325"/>
        <v>0</v>
      </c>
      <c r="O893" s="22">
        <f t="shared" si="325"/>
        <v>119.9282</v>
      </c>
    </row>
    <row r="894" spans="2:15" ht="12" customHeight="1">
      <c r="B894" s="36"/>
      <c r="C894" s="37" t="s">
        <v>35</v>
      </c>
      <c r="D894" s="21">
        <f aca="true" t="shared" si="326" ref="D894:O894">SUM(D705,D768,D831)</f>
        <v>86.6109</v>
      </c>
      <c r="E894" s="21">
        <f t="shared" si="326"/>
        <v>0</v>
      </c>
      <c r="F894" s="21">
        <f t="shared" si="326"/>
        <v>0</v>
      </c>
      <c r="G894" s="21">
        <f t="shared" si="326"/>
        <v>0</v>
      </c>
      <c r="H894" s="21">
        <f t="shared" si="326"/>
        <v>0</v>
      </c>
      <c r="I894" s="21">
        <f t="shared" si="326"/>
        <v>0</v>
      </c>
      <c r="J894" s="21">
        <f t="shared" si="326"/>
        <v>4</v>
      </c>
      <c r="K894" s="21">
        <f t="shared" si="326"/>
        <v>0</v>
      </c>
      <c r="L894" s="21">
        <f t="shared" si="326"/>
        <v>0</v>
      </c>
      <c r="M894" s="21">
        <f t="shared" si="326"/>
        <v>9.9528</v>
      </c>
      <c r="N894" s="21">
        <f t="shared" si="326"/>
        <v>0</v>
      </c>
      <c r="O894" s="22">
        <f t="shared" si="326"/>
        <v>100.5637</v>
      </c>
    </row>
    <row r="895" spans="2:15" ht="12" customHeight="1">
      <c r="B895" s="36" t="s">
        <v>68</v>
      </c>
      <c r="C895" s="37" t="s">
        <v>36</v>
      </c>
      <c r="D895" s="21">
        <f aca="true" t="shared" si="327" ref="D895:O895">SUM(D706,D769,D832)</f>
        <v>0</v>
      </c>
      <c r="E895" s="21">
        <f t="shared" si="327"/>
        <v>0</v>
      </c>
      <c r="F895" s="21">
        <f t="shared" si="327"/>
        <v>0</v>
      </c>
      <c r="G895" s="21">
        <f t="shared" si="327"/>
        <v>0</v>
      </c>
      <c r="H895" s="21">
        <f t="shared" si="327"/>
        <v>0</v>
      </c>
      <c r="I895" s="21">
        <f t="shared" si="327"/>
        <v>0</v>
      </c>
      <c r="J895" s="21">
        <f t="shared" si="327"/>
        <v>0</v>
      </c>
      <c r="K895" s="21">
        <f t="shared" si="327"/>
        <v>0</v>
      </c>
      <c r="L895" s="21">
        <f t="shared" si="327"/>
        <v>0</v>
      </c>
      <c r="M895" s="21">
        <f t="shared" si="327"/>
        <v>0</v>
      </c>
      <c r="N895" s="21">
        <f t="shared" si="327"/>
        <v>0</v>
      </c>
      <c r="O895" s="22">
        <f t="shared" si="327"/>
        <v>0</v>
      </c>
    </row>
    <row r="896" spans="2:15" ht="12" customHeight="1">
      <c r="B896" s="38"/>
      <c r="C896" s="39" t="s">
        <v>69</v>
      </c>
      <c r="D896" s="23">
        <f aca="true" t="shared" si="328" ref="D896:O896">SUM(D707,D770,D833)</f>
        <v>149.7806</v>
      </c>
      <c r="E896" s="23">
        <f t="shared" si="328"/>
        <v>3.7618</v>
      </c>
      <c r="F896" s="23">
        <f t="shared" si="328"/>
        <v>0</v>
      </c>
      <c r="G896" s="23">
        <f t="shared" si="328"/>
        <v>0</v>
      </c>
      <c r="H896" s="23">
        <f t="shared" si="328"/>
        <v>0</v>
      </c>
      <c r="I896" s="23">
        <f t="shared" si="328"/>
        <v>0</v>
      </c>
      <c r="J896" s="23">
        <f t="shared" si="328"/>
        <v>24.31</v>
      </c>
      <c r="K896" s="23">
        <f t="shared" si="328"/>
        <v>0</v>
      </c>
      <c r="L896" s="23">
        <f t="shared" si="328"/>
        <v>0</v>
      </c>
      <c r="M896" s="23">
        <f t="shared" si="328"/>
        <v>45.656099999999995</v>
      </c>
      <c r="N896" s="23">
        <f t="shared" si="328"/>
        <v>0</v>
      </c>
      <c r="O896" s="24">
        <f t="shared" si="328"/>
        <v>223.5085</v>
      </c>
    </row>
    <row r="897" spans="2:15" ht="12" customHeight="1">
      <c r="B897" s="36"/>
      <c r="C897" s="40" t="s">
        <v>37</v>
      </c>
      <c r="D897" s="21">
        <f aca="true" t="shared" si="329" ref="D897:O897">SUM(D708,D771,D834)</f>
        <v>293.6763</v>
      </c>
      <c r="E897" s="21">
        <f t="shared" si="329"/>
        <v>333.93710000000004</v>
      </c>
      <c r="F897" s="21">
        <f t="shared" si="329"/>
        <v>105.8055</v>
      </c>
      <c r="G897" s="21">
        <f t="shared" si="329"/>
        <v>349.8535</v>
      </c>
      <c r="H897" s="21">
        <f t="shared" si="329"/>
        <v>52.7598</v>
      </c>
      <c r="I897" s="21">
        <f t="shared" si="329"/>
        <v>751.0476</v>
      </c>
      <c r="J897" s="21">
        <f t="shared" si="329"/>
        <v>0</v>
      </c>
      <c r="K897" s="21">
        <f t="shared" si="329"/>
        <v>0</v>
      </c>
      <c r="L897" s="21">
        <f t="shared" si="329"/>
        <v>52.2022</v>
      </c>
      <c r="M897" s="21">
        <f t="shared" si="329"/>
        <v>119.2139</v>
      </c>
      <c r="N897" s="21">
        <f t="shared" si="329"/>
        <v>0</v>
      </c>
      <c r="O897" s="22">
        <f t="shared" si="329"/>
        <v>2058.4959</v>
      </c>
    </row>
    <row r="898" spans="2:15" ht="12" customHeight="1">
      <c r="B898" s="36"/>
      <c r="C898" s="40" t="s">
        <v>97</v>
      </c>
      <c r="D898" s="21">
        <f aca="true" t="shared" si="330" ref="D898:O898">SUM(D709,D772,D835)</f>
        <v>4.7192</v>
      </c>
      <c r="E898" s="21">
        <f t="shared" si="330"/>
        <v>64.90180000000001</v>
      </c>
      <c r="F898" s="21">
        <f t="shared" si="330"/>
        <v>17.9749</v>
      </c>
      <c r="G898" s="21">
        <f t="shared" si="330"/>
        <v>1240.7484</v>
      </c>
      <c r="H898" s="21">
        <f t="shared" si="330"/>
        <v>0</v>
      </c>
      <c r="I898" s="21">
        <f t="shared" si="330"/>
        <v>0</v>
      </c>
      <c r="J898" s="21">
        <f t="shared" si="330"/>
        <v>0</v>
      </c>
      <c r="K898" s="21">
        <f t="shared" si="330"/>
        <v>0</v>
      </c>
      <c r="L898" s="21">
        <f t="shared" si="330"/>
        <v>0</v>
      </c>
      <c r="M898" s="21">
        <f t="shared" si="330"/>
        <v>0</v>
      </c>
      <c r="N898" s="21">
        <f t="shared" si="330"/>
        <v>0</v>
      </c>
      <c r="O898" s="22">
        <f t="shared" si="330"/>
        <v>1328.3443</v>
      </c>
    </row>
    <row r="899" spans="2:15" ht="12" customHeight="1">
      <c r="B899" s="36"/>
      <c r="C899" s="40" t="s">
        <v>57</v>
      </c>
      <c r="D899" s="21">
        <f aca="true" t="shared" si="331" ref="D899:O899">SUM(D710,D773,D836)</f>
        <v>53.4691</v>
      </c>
      <c r="E899" s="21">
        <f t="shared" si="331"/>
        <v>4.8353</v>
      </c>
      <c r="F899" s="21">
        <f t="shared" si="331"/>
        <v>0</v>
      </c>
      <c r="G899" s="21">
        <f t="shared" si="331"/>
        <v>2.7584</v>
      </c>
      <c r="H899" s="21">
        <f t="shared" si="331"/>
        <v>0</v>
      </c>
      <c r="I899" s="21">
        <f t="shared" si="331"/>
        <v>0</v>
      </c>
      <c r="J899" s="21">
        <f t="shared" si="331"/>
        <v>0</v>
      </c>
      <c r="K899" s="21">
        <f t="shared" si="331"/>
        <v>0</v>
      </c>
      <c r="L899" s="21">
        <f t="shared" si="331"/>
        <v>6.9798</v>
      </c>
      <c r="M899" s="21">
        <f t="shared" si="331"/>
        <v>0</v>
      </c>
      <c r="N899" s="21">
        <f t="shared" si="331"/>
        <v>0</v>
      </c>
      <c r="O899" s="22">
        <f t="shared" si="331"/>
        <v>68.04260000000001</v>
      </c>
    </row>
    <row r="900" spans="2:15" ht="12" customHeight="1">
      <c r="B900" s="36"/>
      <c r="C900" s="40" t="s">
        <v>38</v>
      </c>
      <c r="D900" s="21">
        <f aca="true" t="shared" si="332" ref="D900:O900">SUM(D711,D774,D837)</f>
        <v>63.8115</v>
      </c>
      <c r="E900" s="21">
        <f t="shared" si="332"/>
        <v>7.1699</v>
      </c>
      <c r="F900" s="21">
        <f t="shared" si="332"/>
        <v>2.6014</v>
      </c>
      <c r="G900" s="21">
        <f t="shared" si="332"/>
        <v>0</v>
      </c>
      <c r="H900" s="21">
        <f t="shared" si="332"/>
        <v>0</v>
      </c>
      <c r="I900" s="21">
        <f t="shared" si="332"/>
        <v>0</v>
      </c>
      <c r="J900" s="21">
        <f t="shared" si="332"/>
        <v>32.1438</v>
      </c>
      <c r="K900" s="21">
        <f t="shared" si="332"/>
        <v>0</v>
      </c>
      <c r="L900" s="21">
        <f t="shared" si="332"/>
        <v>0</v>
      </c>
      <c r="M900" s="21">
        <f t="shared" si="332"/>
        <v>0</v>
      </c>
      <c r="N900" s="21">
        <f t="shared" si="332"/>
        <v>0</v>
      </c>
      <c r="O900" s="22">
        <f t="shared" si="332"/>
        <v>105.72659999999999</v>
      </c>
    </row>
    <row r="901" spans="2:15" ht="12" customHeight="1">
      <c r="B901" s="36"/>
      <c r="C901" s="40" t="s">
        <v>39</v>
      </c>
      <c r="D901" s="21">
        <f aca="true" t="shared" si="333" ref="D901:O901">SUM(D712,D775,D838)</f>
        <v>0</v>
      </c>
      <c r="E901" s="21">
        <f t="shared" si="333"/>
        <v>5.1356</v>
      </c>
      <c r="F901" s="21">
        <f t="shared" si="333"/>
        <v>5.1357</v>
      </c>
      <c r="G901" s="21">
        <f t="shared" si="333"/>
        <v>0</v>
      </c>
      <c r="H901" s="21">
        <f t="shared" si="333"/>
        <v>0</v>
      </c>
      <c r="I901" s="21">
        <f t="shared" si="333"/>
        <v>0</v>
      </c>
      <c r="J901" s="21">
        <f t="shared" si="333"/>
        <v>0</v>
      </c>
      <c r="K901" s="21">
        <f t="shared" si="333"/>
        <v>0</v>
      </c>
      <c r="L901" s="21">
        <f t="shared" si="333"/>
        <v>0</v>
      </c>
      <c r="M901" s="21">
        <f t="shared" si="333"/>
        <v>13.2887</v>
      </c>
      <c r="N901" s="21">
        <f t="shared" si="333"/>
        <v>0</v>
      </c>
      <c r="O901" s="22">
        <f t="shared" si="333"/>
        <v>23.560000000000002</v>
      </c>
    </row>
    <row r="902" spans="2:15" ht="12" customHeight="1">
      <c r="B902" s="36" t="s">
        <v>70</v>
      </c>
      <c r="C902" s="40" t="s">
        <v>71</v>
      </c>
      <c r="D902" s="21">
        <f aca="true" t="shared" si="334" ref="D902:O902">SUM(D713,D776,D839)</f>
        <v>97.8606</v>
      </c>
      <c r="E902" s="21">
        <f t="shared" si="334"/>
        <v>389.5862</v>
      </c>
      <c r="F902" s="21">
        <f t="shared" si="334"/>
        <v>50.166399999999996</v>
      </c>
      <c r="G902" s="21">
        <f t="shared" si="334"/>
        <v>3.6339</v>
      </c>
      <c r="H902" s="21">
        <f t="shared" si="334"/>
        <v>0</v>
      </c>
      <c r="I902" s="21">
        <f t="shared" si="334"/>
        <v>0</v>
      </c>
      <c r="J902" s="21">
        <f t="shared" si="334"/>
        <v>11.0115</v>
      </c>
      <c r="K902" s="21">
        <f t="shared" si="334"/>
        <v>0</v>
      </c>
      <c r="L902" s="21">
        <f t="shared" si="334"/>
        <v>0</v>
      </c>
      <c r="M902" s="21">
        <f t="shared" si="334"/>
        <v>0</v>
      </c>
      <c r="N902" s="21">
        <f t="shared" si="334"/>
        <v>0</v>
      </c>
      <c r="O902" s="22">
        <f t="shared" si="334"/>
        <v>552.2586</v>
      </c>
    </row>
    <row r="903" spans="2:15" ht="12" customHeight="1">
      <c r="B903" s="36"/>
      <c r="C903" s="40" t="s">
        <v>72</v>
      </c>
      <c r="D903" s="21">
        <f aca="true" t="shared" si="335" ref="D903:O903">SUM(D714,D777,D840)</f>
        <v>1081.5907</v>
      </c>
      <c r="E903" s="21">
        <f t="shared" si="335"/>
        <v>0</v>
      </c>
      <c r="F903" s="21">
        <f t="shared" si="335"/>
        <v>11.3132</v>
      </c>
      <c r="G903" s="21">
        <f t="shared" si="335"/>
        <v>0</v>
      </c>
      <c r="H903" s="21">
        <f t="shared" si="335"/>
        <v>11.3132</v>
      </c>
      <c r="I903" s="21">
        <f t="shared" si="335"/>
        <v>0</v>
      </c>
      <c r="J903" s="21">
        <f t="shared" si="335"/>
        <v>0</v>
      </c>
      <c r="K903" s="21">
        <f t="shared" si="335"/>
        <v>0</v>
      </c>
      <c r="L903" s="21">
        <f t="shared" si="335"/>
        <v>0</v>
      </c>
      <c r="M903" s="21">
        <f t="shared" si="335"/>
        <v>0</v>
      </c>
      <c r="N903" s="21">
        <f t="shared" si="335"/>
        <v>0</v>
      </c>
      <c r="O903" s="22">
        <f t="shared" si="335"/>
        <v>1104.2171</v>
      </c>
    </row>
    <row r="904" spans="2:15" ht="12" customHeight="1">
      <c r="B904" s="36"/>
      <c r="C904" s="40" t="s">
        <v>58</v>
      </c>
      <c r="D904" s="21">
        <f aca="true" t="shared" si="336" ref="D904:O904">SUM(D715,D778,D841)</f>
        <v>451.073</v>
      </c>
      <c r="E904" s="21">
        <f t="shared" si="336"/>
        <v>170.9745</v>
      </c>
      <c r="F904" s="21">
        <f t="shared" si="336"/>
        <v>34.4805</v>
      </c>
      <c r="G904" s="21">
        <f t="shared" si="336"/>
        <v>125.6258</v>
      </c>
      <c r="H904" s="21">
        <f t="shared" si="336"/>
        <v>24.2334</v>
      </c>
      <c r="I904" s="21">
        <f t="shared" si="336"/>
        <v>0</v>
      </c>
      <c r="J904" s="21">
        <f t="shared" si="336"/>
        <v>14.3505</v>
      </c>
      <c r="K904" s="21">
        <f t="shared" si="336"/>
        <v>0</v>
      </c>
      <c r="L904" s="21">
        <f t="shared" si="336"/>
        <v>0</v>
      </c>
      <c r="M904" s="21">
        <f t="shared" si="336"/>
        <v>38.5189</v>
      </c>
      <c r="N904" s="21">
        <f t="shared" si="336"/>
        <v>4.5612</v>
      </c>
      <c r="O904" s="22">
        <f t="shared" si="336"/>
        <v>863.8177999999999</v>
      </c>
    </row>
    <row r="905" spans="2:15" ht="12" customHeight="1">
      <c r="B905" s="36"/>
      <c r="C905" s="40" t="s">
        <v>98</v>
      </c>
      <c r="D905" s="21">
        <f aca="true" t="shared" si="337" ref="D905:O905">SUM(D716,D779,D842)</f>
        <v>223.0572</v>
      </c>
      <c r="E905" s="21">
        <f t="shared" si="337"/>
        <v>122.41420000000001</v>
      </c>
      <c r="F905" s="21">
        <f t="shared" si="337"/>
        <v>182.5358</v>
      </c>
      <c r="G905" s="21">
        <f t="shared" si="337"/>
        <v>0</v>
      </c>
      <c r="H905" s="21">
        <f t="shared" si="337"/>
        <v>0</v>
      </c>
      <c r="I905" s="21">
        <f t="shared" si="337"/>
        <v>0</v>
      </c>
      <c r="J905" s="21">
        <f t="shared" si="337"/>
        <v>0</v>
      </c>
      <c r="K905" s="21">
        <f t="shared" si="337"/>
        <v>0</v>
      </c>
      <c r="L905" s="21">
        <f t="shared" si="337"/>
        <v>0</v>
      </c>
      <c r="M905" s="21">
        <f t="shared" si="337"/>
        <v>363.0015</v>
      </c>
      <c r="N905" s="21">
        <f t="shared" si="337"/>
        <v>65.8962</v>
      </c>
      <c r="O905" s="22">
        <f t="shared" si="337"/>
        <v>956.9049000000001</v>
      </c>
    </row>
    <row r="906" spans="2:15" ht="12" customHeight="1">
      <c r="B906" s="36"/>
      <c r="C906" s="40" t="s">
        <v>40</v>
      </c>
      <c r="D906" s="21">
        <f aca="true" t="shared" si="338" ref="D906:O906">SUM(D717,D780,D843)</f>
        <v>182.5347</v>
      </c>
      <c r="E906" s="21">
        <f t="shared" si="338"/>
        <v>9.3807</v>
      </c>
      <c r="F906" s="21">
        <f t="shared" si="338"/>
        <v>117.5629</v>
      </c>
      <c r="G906" s="21">
        <f t="shared" si="338"/>
        <v>10.5296</v>
      </c>
      <c r="H906" s="21">
        <f t="shared" si="338"/>
        <v>0</v>
      </c>
      <c r="I906" s="21">
        <f t="shared" si="338"/>
        <v>0</v>
      </c>
      <c r="J906" s="21">
        <f t="shared" si="338"/>
        <v>0</v>
      </c>
      <c r="K906" s="21">
        <f t="shared" si="338"/>
        <v>0</v>
      </c>
      <c r="L906" s="21">
        <f t="shared" si="338"/>
        <v>0</v>
      </c>
      <c r="M906" s="21">
        <f t="shared" si="338"/>
        <v>0</v>
      </c>
      <c r="N906" s="21">
        <f t="shared" si="338"/>
        <v>0</v>
      </c>
      <c r="O906" s="22">
        <f t="shared" si="338"/>
        <v>320.0079</v>
      </c>
    </row>
    <row r="907" spans="2:15" ht="12" customHeight="1">
      <c r="B907" s="36"/>
      <c r="C907" s="40" t="s">
        <v>41</v>
      </c>
      <c r="D907" s="21">
        <f aca="true" t="shared" si="339" ref="D907:O907">SUM(D718,D781,D844)</f>
        <v>9.9414</v>
      </c>
      <c r="E907" s="21">
        <f t="shared" si="339"/>
        <v>21.2472</v>
      </c>
      <c r="F907" s="21">
        <f t="shared" si="339"/>
        <v>0</v>
      </c>
      <c r="G907" s="21">
        <f t="shared" si="339"/>
        <v>0</v>
      </c>
      <c r="H907" s="21">
        <f t="shared" si="339"/>
        <v>0</v>
      </c>
      <c r="I907" s="21">
        <f t="shared" si="339"/>
        <v>0</v>
      </c>
      <c r="J907" s="21">
        <f t="shared" si="339"/>
        <v>0</v>
      </c>
      <c r="K907" s="21">
        <f t="shared" si="339"/>
        <v>0</v>
      </c>
      <c r="L907" s="21">
        <f t="shared" si="339"/>
        <v>0</v>
      </c>
      <c r="M907" s="21">
        <f t="shared" si="339"/>
        <v>0</v>
      </c>
      <c r="N907" s="21">
        <f t="shared" si="339"/>
        <v>29.862</v>
      </c>
      <c r="O907" s="22">
        <f t="shared" si="339"/>
        <v>61.0506</v>
      </c>
    </row>
    <row r="908" spans="2:15" ht="12" customHeight="1">
      <c r="B908" s="36" t="s">
        <v>73</v>
      </c>
      <c r="C908" s="40" t="s">
        <v>95</v>
      </c>
      <c r="D908" s="21">
        <f aca="true" t="shared" si="340" ref="D908:O908">SUM(D719,D782,D845)</f>
        <v>0</v>
      </c>
      <c r="E908" s="21">
        <f t="shared" si="340"/>
        <v>0</v>
      </c>
      <c r="F908" s="21">
        <f t="shared" si="340"/>
        <v>0</v>
      </c>
      <c r="G908" s="21">
        <f t="shared" si="340"/>
        <v>0</v>
      </c>
      <c r="H908" s="21">
        <f t="shared" si="340"/>
        <v>0</v>
      </c>
      <c r="I908" s="21">
        <f t="shared" si="340"/>
        <v>0</v>
      </c>
      <c r="J908" s="21">
        <f t="shared" si="340"/>
        <v>0</v>
      </c>
      <c r="K908" s="21">
        <f t="shared" si="340"/>
        <v>0</v>
      </c>
      <c r="L908" s="21">
        <f t="shared" si="340"/>
        <v>0</v>
      </c>
      <c r="M908" s="21">
        <f t="shared" si="340"/>
        <v>0</v>
      </c>
      <c r="N908" s="21">
        <f t="shared" si="340"/>
        <v>0</v>
      </c>
      <c r="O908" s="22">
        <f t="shared" si="340"/>
        <v>0</v>
      </c>
    </row>
    <row r="909" spans="2:15" ht="12" customHeight="1">
      <c r="B909" s="36"/>
      <c r="C909" s="40" t="s">
        <v>42</v>
      </c>
      <c r="D909" s="21">
        <f aca="true" t="shared" si="341" ref="D909:O909">SUM(D720,D783,D846)</f>
        <v>111.2294</v>
      </c>
      <c r="E909" s="21">
        <f t="shared" si="341"/>
        <v>126.3344</v>
      </c>
      <c r="F909" s="21">
        <f t="shared" si="341"/>
        <v>8.771</v>
      </c>
      <c r="G909" s="21">
        <f t="shared" si="341"/>
        <v>5.9042</v>
      </c>
      <c r="H909" s="21">
        <f t="shared" si="341"/>
        <v>0</v>
      </c>
      <c r="I909" s="21">
        <f t="shared" si="341"/>
        <v>0</v>
      </c>
      <c r="J909" s="21">
        <f t="shared" si="341"/>
        <v>16.8626</v>
      </c>
      <c r="K909" s="21">
        <f t="shared" si="341"/>
        <v>0</v>
      </c>
      <c r="L909" s="21">
        <f t="shared" si="341"/>
        <v>0</v>
      </c>
      <c r="M909" s="21">
        <f t="shared" si="341"/>
        <v>17.0064</v>
      </c>
      <c r="N909" s="21">
        <f t="shared" si="341"/>
        <v>14.3256</v>
      </c>
      <c r="O909" s="22">
        <f t="shared" si="341"/>
        <v>300.43359999999996</v>
      </c>
    </row>
    <row r="910" spans="2:15" ht="12" customHeight="1">
      <c r="B910" s="36"/>
      <c r="C910" s="40" t="s">
        <v>59</v>
      </c>
      <c r="D910" s="21">
        <f aca="true" t="shared" si="342" ref="D910:O910">SUM(D721,D784,D847)</f>
        <v>1640.229</v>
      </c>
      <c r="E910" s="21">
        <f t="shared" si="342"/>
        <v>441.52070000000003</v>
      </c>
      <c r="F910" s="21">
        <f t="shared" si="342"/>
        <v>169.5258</v>
      </c>
      <c r="G910" s="21">
        <f t="shared" si="342"/>
        <v>43.5136</v>
      </c>
      <c r="H910" s="21">
        <f t="shared" si="342"/>
        <v>0</v>
      </c>
      <c r="I910" s="21">
        <f t="shared" si="342"/>
        <v>0</v>
      </c>
      <c r="J910" s="21">
        <f t="shared" si="342"/>
        <v>17.1441</v>
      </c>
      <c r="K910" s="21">
        <f t="shared" si="342"/>
        <v>0</v>
      </c>
      <c r="L910" s="21">
        <f t="shared" si="342"/>
        <v>0</v>
      </c>
      <c r="M910" s="21">
        <f t="shared" si="342"/>
        <v>35.991</v>
      </c>
      <c r="N910" s="21">
        <f t="shared" si="342"/>
        <v>35.613</v>
      </c>
      <c r="O910" s="22">
        <f t="shared" si="342"/>
        <v>2383.5372</v>
      </c>
    </row>
    <row r="911" spans="2:15" ht="12" customHeight="1">
      <c r="B911" s="36"/>
      <c r="C911" s="40" t="s">
        <v>43</v>
      </c>
      <c r="D911" s="21">
        <f aca="true" t="shared" si="343" ref="D911:O911">SUM(D722,D785,D848)</f>
        <v>76.31649999999999</v>
      </c>
      <c r="E911" s="21">
        <f t="shared" si="343"/>
        <v>121.5609</v>
      </c>
      <c r="F911" s="21">
        <f t="shared" si="343"/>
        <v>3.5638</v>
      </c>
      <c r="G911" s="21">
        <f t="shared" si="343"/>
        <v>0</v>
      </c>
      <c r="H911" s="21">
        <f t="shared" si="343"/>
        <v>0</v>
      </c>
      <c r="I911" s="21">
        <f t="shared" si="343"/>
        <v>0</v>
      </c>
      <c r="J911" s="21">
        <f t="shared" si="343"/>
        <v>0</v>
      </c>
      <c r="K911" s="21">
        <f t="shared" si="343"/>
        <v>0</v>
      </c>
      <c r="L911" s="21">
        <f t="shared" si="343"/>
        <v>0</v>
      </c>
      <c r="M911" s="21">
        <f t="shared" si="343"/>
        <v>0</v>
      </c>
      <c r="N911" s="21">
        <f t="shared" si="343"/>
        <v>2.835</v>
      </c>
      <c r="O911" s="22">
        <f t="shared" si="343"/>
        <v>204.27619999999996</v>
      </c>
    </row>
    <row r="912" spans="2:15" ht="12" customHeight="1">
      <c r="B912" s="36"/>
      <c r="C912" s="40" t="s">
        <v>44</v>
      </c>
      <c r="D912" s="21">
        <f aca="true" t="shared" si="344" ref="D912:O912">SUM(D723,D786,D849)</f>
        <v>228.0281</v>
      </c>
      <c r="E912" s="21">
        <f t="shared" si="344"/>
        <v>19.5664</v>
      </c>
      <c r="F912" s="21">
        <f t="shared" si="344"/>
        <v>12.1124</v>
      </c>
      <c r="G912" s="21">
        <f t="shared" si="344"/>
        <v>29.1411</v>
      </c>
      <c r="H912" s="21">
        <f t="shared" si="344"/>
        <v>0</v>
      </c>
      <c r="I912" s="21">
        <f t="shared" si="344"/>
        <v>0</v>
      </c>
      <c r="J912" s="21">
        <f t="shared" si="344"/>
        <v>44.084500000000006</v>
      </c>
      <c r="K912" s="21">
        <f t="shared" si="344"/>
        <v>0</v>
      </c>
      <c r="L912" s="21">
        <f t="shared" si="344"/>
        <v>0</v>
      </c>
      <c r="M912" s="21">
        <f t="shared" si="344"/>
        <v>0</v>
      </c>
      <c r="N912" s="21">
        <f t="shared" si="344"/>
        <v>58.9556</v>
      </c>
      <c r="O912" s="22">
        <f t="shared" si="344"/>
        <v>391.8881</v>
      </c>
    </row>
    <row r="913" spans="2:15" ht="12" customHeight="1">
      <c r="B913" s="36"/>
      <c r="C913" s="40" t="s">
        <v>74</v>
      </c>
      <c r="D913" s="21">
        <f aca="true" t="shared" si="345" ref="D913:O913">SUM(D724,D787,D850)</f>
        <v>8.9362</v>
      </c>
      <c r="E913" s="21">
        <f t="shared" si="345"/>
        <v>0</v>
      </c>
      <c r="F913" s="21">
        <f t="shared" si="345"/>
        <v>0</v>
      </c>
      <c r="G913" s="21">
        <f t="shared" si="345"/>
        <v>9.5716</v>
      </c>
      <c r="H913" s="21">
        <f t="shared" si="345"/>
        <v>0</v>
      </c>
      <c r="I913" s="21">
        <f t="shared" si="345"/>
        <v>0</v>
      </c>
      <c r="J913" s="21">
        <f t="shared" si="345"/>
        <v>5.5335</v>
      </c>
      <c r="K913" s="21">
        <f t="shared" si="345"/>
        <v>0</v>
      </c>
      <c r="L913" s="21">
        <f t="shared" si="345"/>
        <v>0</v>
      </c>
      <c r="M913" s="21">
        <f t="shared" si="345"/>
        <v>38.0067</v>
      </c>
      <c r="N913" s="21">
        <f t="shared" si="345"/>
        <v>9.8992</v>
      </c>
      <c r="O913" s="22">
        <f t="shared" si="345"/>
        <v>71.9472</v>
      </c>
    </row>
    <row r="914" spans="2:15" ht="12" customHeight="1">
      <c r="B914" s="36" t="s">
        <v>75</v>
      </c>
      <c r="C914" s="40" t="s">
        <v>76</v>
      </c>
      <c r="D914" s="21">
        <f aca="true" t="shared" si="346" ref="D914:O914">SUM(D725,D788,D851)</f>
        <v>17.2698</v>
      </c>
      <c r="E914" s="21">
        <f t="shared" si="346"/>
        <v>18.5744</v>
      </c>
      <c r="F914" s="21">
        <f t="shared" si="346"/>
        <v>81.8528</v>
      </c>
      <c r="G914" s="21">
        <f t="shared" si="346"/>
        <v>0</v>
      </c>
      <c r="H914" s="21">
        <f t="shared" si="346"/>
        <v>32.3896</v>
      </c>
      <c r="I914" s="21">
        <f t="shared" si="346"/>
        <v>0</v>
      </c>
      <c r="J914" s="21">
        <f t="shared" si="346"/>
        <v>6.2083</v>
      </c>
      <c r="K914" s="21">
        <f t="shared" si="346"/>
        <v>0</v>
      </c>
      <c r="L914" s="21">
        <f t="shared" si="346"/>
        <v>0</v>
      </c>
      <c r="M914" s="21">
        <f t="shared" si="346"/>
        <v>35.0888</v>
      </c>
      <c r="N914" s="21">
        <f t="shared" si="346"/>
        <v>5.808</v>
      </c>
      <c r="O914" s="22">
        <f t="shared" si="346"/>
        <v>197.1917</v>
      </c>
    </row>
    <row r="915" spans="2:15" ht="12" customHeight="1">
      <c r="B915" s="36"/>
      <c r="C915" s="40" t="s">
        <v>77</v>
      </c>
      <c r="D915" s="21">
        <f aca="true" t="shared" si="347" ref="D915:O915">SUM(D726,D789,D852)</f>
        <v>0</v>
      </c>
      <c r="E915" s="21">
        <f t="shared" si="347"/>
        <v>5.9222</v>
      </c>
      <c r="F915" s="21">
        <f t="shared" si="347"/>
        <v>0</v>
      </c>
      <c r="G915" s="21">
        <f t="shared" si="347"/>
        <v>0</v>
      </c>
      <c r="H915" s="21">
        <f t="shared" si="347"/>
        <v>0</v>
      </c>
      <c r="I915" s="21">
        <f t="shared" si="347"/>
        <v>0</v>
      </c>
      <c r="J915" s="21">
        <f t="shared" si="347"/>
        <v>0</v>
      </c>
      <c r="K915" s="21">
        <f t="shared" si="347"/>
        <v>0</v>
      </c>
      <c r="L915" s="21">
        <f t="shared" si="347"/>
        <v>0</v>
      </c>
      <c r="M915" s="21">
        <f t="shared" si="347"/>
        <v>2.2178</v>
      </c>
      <c r="N915" s="21">
        <f t="shared" si="347"/>
        <v>12.054</v>
      </c>
      <c r="O915" s="22">
        <f t="shared" si="347"/>
        <v>20.194000000000003</v>
      </c>
    </row>
    <row r="916" spans="2:15" ht="12" customHeight="1">
      <c r="B916" s="36"/>
      <c r="C916" s="40" t="s">
        <v>78</v>
      </c>
      <c r="D916" s="21">
        <f aca="true" t="shared" si="348" ref="D916:O916">SUM(D727,D790,D853)</f>
        <v>5.268</v>
      </c>
      <c r="E916" s="21">
        <f t="shared" si="348"/>
        <v>0</v>
      </c>
      <c r="F916" s="21">
        <f t="shared" si="348"/>
        <v>0</v>
      </c>
      <c r="G916" s="21">
        <f t="shared" si="348"/>
        <v>0</v>
      </c>
      <c r="H916" s="21">
        <f t="shared" si="348"/>
        <v>0</v>
      </c>
      <c r="I916" s="21">
        <f t="shared" si="348"/>
        <v>0</v>
      </c>
      <c r="J916" s="21">
        <f t="shared" si="348"/>
        <v>0</v>
      </c>
      <c r="K916" s="21">
        <f t="shared" si="348"/>
        <v>0</v>
      </c>
      <c r="L916" s="21">
        <f t="shared" si="348"/>
        <v>0</v>
      </c>
      <c r="M916" s="21">
        <f t="shared" si="348"/>
        <v>0</v>
      </c>
      <c r="N916" s="21">
        <f t="shared" si="348"/>
        <v>0</v>
      </c>
      <c r="O916" s="22">
        <f t="shared" si="348"/>
        <v>5.268</v>
      </c>
    </row>
    <row r="917" spans="2:15" ht="12" customHeight="1">
      <c r="B917" s="36"/>
      <c r="C917" s="40" t="s">
        <v>45</v>
      </c>
      <c r="D917" s="21">
        <f aca="true" t="shared" si="349" ref="D917:O917">SUM(D728,D791,D854)</f>
        <v>155.2254</v>
      </c>
      <c r="E917" s="21">
        <f t="shared" si="349"/>
        <v>15.2741</v>
      </c>
      <c r="F917" s="21">
        <f t="shared" si="349"/>
        <v>0</v>
      </c>
      <c r="G917" s="21">
        <f t="shared" si="349"/>
        <v>3.8103</v>
      </c>
      <c r="H917" s="21">
        <f t="shared" si="349"/>
        <v>0</v>
      </c>
      <c r="I917" s="21">
        <f t="shared" si="349"/>
        <v>0</v>
      </c>
      <c r="J917" s="21">
        <f t="shared" si="349"/>
        <v>4.6361</v>
      </c>
      <c r="K917" s="21">
        <f t="shared" si="349"/>
        <v>0</v>
      </c>
      <c r="L917" s="21">
        <f t="shared" si="349"/>
        <v>0</v>
      </c>
      <c r="M917" s="21">
        <f t="shared" si="349"/>
        <v>0</v>
      </c>
      <c r="N917" s="21">
        <f t="shared" si="349"/>
        <v>0</v>
      </c>
      <c r="O917" s="22">
        <f t="shared" si="349"/>
        <v>178.94590000000002</v>
      </c>
    </row>
    <row r="918" spans="2:15" ht="12" customHeight="1">
      <c r="B918" s="36"/>
      <c r="C918" s="40" t="s">
        <v>79</v>
      </c>
      <c r="D918" s="21">
        <f aca="true" t="shared" si="350" ref="D918:O918">SUM(D729,D792,D855)</f>
        <v>0</v>
      </c>
      <c r="E918" s="21">
        <f t="shared" si="350"/>
        <v>0</v>
      </c>
      <c r="F918" s="21">
        <f t="shared" si="350"/>
        <v>2.9483</v>
      </c>
      <c r="G918" s="21">
        <f t="shared" si="350"/>
        <v>0</v>
      </c>
      <c r="H918" s="21">
        <f t="shared" si="350"/>
        <v>0</v>
      </c>
      <c r="I918" s="21">
        <f t="shared" si="350"/>
        <v>0</v>
      </c>
      <c r="J918" s="21">
        <f t="shared" si="350"/>
        <v>0</v>
      </c>
      <c r="K918" s="21">
        <f t="shared" si="350"/>
        <v>0</v>
      </c>
      <c r="L918" s="21">
        <f t="shared" si="350"/>
        <v>0</v>
      </c>
      <c r="M918" s="21">
        <f t="shared" si="350"/>
        <v>1.3462</v>
      </c>
      <c r="N918" s="21">
        <f t="shared" si="350"/>
        <v>0</v>
      </c>
      <c r="O918" s="22">
        <f t="shared" si="350"/>
        <v>4.2945</v>
      </c>
    </row>
    <row r="919" spans="2:15" ht="12" customHeight="1">
      <c r="B919" s="36"/>
      <c r="C919" s="40" t="s">
        <v>46</v>
      </c>
      <c r="D919" s="21">
        <f aca="true" t="shared" si="351" ref="D919:O919">SUM(D730,D793,D856)</f>
        <v>1216.9674</v>
      </c>
      <c r="E919" s="21">
        <f t="shared" si="351"/>
        <v>115.96520000000001</v>
      </c>
      <c r="F919" s="21">
        <f t="shared" si="351"/>
        <v>188.5589</v>
      </c>
      <c r="G919" s="21">
        <f t="shared" si="351"/>
        <v>0</v>
      </c>
      <c r="H919" s="21">
        <f t="shared" si="351"/>
        <v>148.07</v>
      </c>
      <c r="I919" s="21">
        <f t="shared" si="351"/>
        <v>0</v>
      </c>
      <c r="J919" s="21">
        <f t="shared" si="351"/>
        <v>0</v>
      </c>
      <c r="K919" s="21">
        <f t="shared" si="351"/>
        <v>0</v>
      </c>
      <c r="L919" s="21">
        <f t="shared" si="351"/>
        <v>0</v>
      </c>
      <c r="M919" s="21">
        <f t="shared" si="351"/>
        <v>802.6505999999999</v>
      </c>
      <c r="N919" s="21">
        <f t="shared" si="351"/>
        <v>88.75439999999999</v>
      </c>
      <c r="O919" s="22">
        <f t="shared" si="351"/>
        <v>2560.9665</v>
      </c>
    </row>
    <row r="920" spans="2:15" ht="12" customHeight="1">
      <c r="B920" s="36"/>
      <c r="C920" s="41" t="s">
        <v>60</v>
      </c>
      <c r="D920" s="21">
        <f aca="true" t="shared" si="352" ref="D920:O920">SUM(D731,D794,D857)</f>
        <v>63.1048</v>
      </c>
      <c r="E920" s="21">
        <f t="shared" si="352"/>
        <v>0</v>
      </c>
      <c r="F920" s="21">
        <f t="shared" si="352"/>
        <v>3.8246</v>
      </c>
      <c r="G920" s="21">
        <f t="shared" si="352"/>
        <v>0</v>
      </c>
      <c r="H920" s="21">
        <f t="shared" si="352"/>
        <v>0</v>
      </c>
      <c r="I920" s="21">
        <f t="shared" si="352"/>
        <v>0</v>
      </c>
      <c r="J920" s="21">
        <f t="shared" si="352"/>
        <v>0</v>
      </c>
      <c r="K920" s="21">
        <f t="shared" si="352"/>
        <v>0</v>
      </c>
      <c r="L920" s="21">
        <f t="shared" si="352"/>
        <v>0</v>
      </c>
      <c r="M920" s="21">
        <f t="shared" si="352"/>
        <v>0</v>
      </c>
      <c r="N920" s="21">
        <f t="shared" si="352"/>
        <v>0</v>
      </c>
      <c r="O920" s="22">
        <f t="shared" si="352"/>
        <v>66.9294</v>
      </c>
    </row>
    <row r="921" spans="2:15" ht="12" customHeight="1">
      <c r="B921" s="38"/>
      <c r="C921" s="42" t="s">
        <v>69</v>
      </c>
      <c r="D921" s="23">
        <f aca="true" t="shared" si="353" ref="D921:O921">SUM(D732,D795,D858)</f>
        <v>5984.308300000001</v>
      </c>
      <c r="E921" s="23">
        <f t="shared" si="353"/>
        <v>1994.3008000000002</v>
      </c>
      <c r="F921" s="23">
        <f t="shared" si="353"/>
        <v>998.7339</v>
      </c>
      <c r="G921" s="23">
        <f t="shared" si="353"/>
        <v>1825.0904</v>
      </c>
      <c r="H921" s="23">
        <f t="shared" si="353"/>
        <v>268.76599999999996</v>
      </c>
      <c r="I921" s="23">
        <f t="shared" si="353"/>
        <v>751.0476</v>
      </c>
      <c r="J921" s="23">
        <f t="shared" si="353"/>
        <v>151.9749</v>
      </c>
      <c r="K921" s="23">
        <f t="shared" si="353"/>
        <v>0</v>
      </c>
      <c r="L921" s="23">
        <f t="shared" si="353"/>
        <v>59.181999999999995</v>
      </c>
      <c r="M921" s="23">
        <f t="shared" si="353"/>
        <v>1466.3305</v>
      </c>
      <c r="N921" s="23">
        <f t="shared" si="353"/>
        <v>328.56419999999997</v>
      </c>
      <c r="O921" s="24">
        <f t="shared" si="353"/>
        <v>13828.298599999998</v>
      </c>
    </row>
    <row r="922" spans="2:15" ht="12" customHeight="1">
      <c r="B922" s="34"/>
      <c r="C922" s="43" t="s">
        <v>47</v>
      </c>
      <c r="D922" s="21">
        <f aca="true" t="shared" si="354" ref="D922:O922">SUM(D733,D796,D859)</f>
        <v>0</v>
      </c>
      <c r="E922" s="21">
        <f t="shared" si="354"/>
        <v>0</v>
      </c>
      <c r="F922" s="21">
        <f t="shared" si="354"/>
        <v>0</v>
      </c>
      <c r="G922" s="21">
        <f t="shared" si="354"/>
        <v>0</v>
      </c>
      <c r="H922" s="21">
        <f t="shared" si="354"/>
        <v>0</v>
      </c>
      <c r="I922" s="21">
        <f t="shared" si="354"/>
        <v>0</v>
      </c>
      <c r="J922" s="21">
        <f t="shared" si="354"/>
        <v>0</v>
      </c>
      <c r="K922" s="21">
        <f t="shared" si="354"/>
        <v>0</v>
      </c>
      <c r="L922" s="21">
        <f t="shared" si="354"/>
        <v>0</v>
      </c>
      <c r="M922" s="21">
        <f t="shared" si="354"/>
        <v>0</v>
      </c>
      <c r="N922" s="21">
        <f t="shared" si="354"/>
        <v>0</v>
      </c>
      <c r="O922" s="22">
        <f t="shared" si="354"/>
        <v>0</v>
      </c>
    </row>
    <row r="923" spans="2:15" ht="12" customHeight="1">
      <c r="B923" s="36"/>
      <c r="C923" s="40" t="s">
        <v>48</v>
      </c>
      <c r="D923" s="21">
        <f aca="true" t="shared" si="355" ref="D923:O923">SUM(D734,D797,D860)</f>
        <v>0</v>
      </c>
      <c r="E923" s="21">
        <f t="shared" si="355"/>
        <v>0</v>
      </c>
      <c r="F923" s="21">
        <f t="shared" si="355"/>
        <v>0</v>
      </c>
      <c r="G923" s="21">
        <f t="shared" si="355"/>
        <v>10.5336</v>
      </c>
      <c r="H923" s="21">
        <f t="shared" si="355"/>
        <v>0</v>
      </c>
      <c r="I923" s="21">
        <f t="shared" si="355"/>
        <v>0</v>
      </c>
      <c r="J923" s="21">
        <f t="shared" si="355"/>
        <v>0</v>
      </c>
      <c r="K923" s="21">
        <f t="shared" si="355"/>
        <v>0</v>
      </c>
      <c r="L923" s="21">
        <f t="shared" si="355"/>
        <v>0</v>
      </c>
      <c r="M923" s="21">
        <f t="shared" si="355"/>
        <v>0</v>
      </c>
      <c r="N923" s="21">
        <f t="shared" si="355"/>
        <v>0</v>
      </c>
      <c r="O923" s="22">
        <f t="shared" si="355"/>
        <v>10.5336</v>
      </c>
    </row>
    <row r="924" spans="2:15" ht="12" customHeight="1">
      <c r="B924" s="36"/>
      <c r="C924" s="40" t="s">
        <v>49</v>
      </c>
      <c r="D924" s="21">
        <f aca="true" t="shared" si="356" ref="D924:O924">SUM(D735,D798,D861)</f>
        <v>0</v>
      </c>
      <c r="E924" s="21">
        <f t="shared" si="356"/>
        <v>0</v>
      </c>
      <c r="F924" s="21">
        <f t="shared" si="356"/>
        <v>0</v>
      </c>
      <c r="G924" s="21">
        <f t="shared" si="356"/>
        <v>0</v>
      </c>
      <c r="H924" s="21">
        <f t="shared" si="356"/>
        <v>69.133</v>
      </c>
      <c r="I924" s="21">
        <f t="shared" si="356"/>
        <v>0</v>
      </c>
      <c r="J924" s="21">
        <f t="shared" si="356"/>
        <v>0</v>
      </c>
      <c r="K924" s="21">
        <f t="shared" si="356"/>
        <v>0</v>
      </c>
      <c r="L924" s="21">
        <f t="shared" si="356"/>
        <v>0</v>
      </c>
      <c r="M924" s="21">
        <f t="shared" si="356"/>
        <v>0</v>
      </c>
      <c r="N924" s="21">
        <f t="shared" si="356"/>
        <v>0</v>
      </c>
      <c r="O924" s="22">
        <f t="shared" si="356"/>
        <v>69.133</v>
      </c>
    </row>
    <row r="925" spans="2:15" ht="12" customHeight="1">
      <c r="B925" s="36" t="s">
        <v>80</v>
      </c>
      <c r="C925" s="40" t="s">
        <v>81</v>
      </c>
      <c r="D925" s="21">
        <f aca="true" t="shared" si="357" ref="D925:O925">SUM(D736,D799,D862)</f>
        <v>40.0225</v>
      </c>
      <c r="E925" s="21">
        <f t="shared" si="357"/>
        <v>38.7114</v>
      </c>
      <c r="F925" s="21">
        <f t="shared" si="357"/>
        <v>0</v>
      </c>
      <c r="G925" s="21">
        <f t="shared" si="357"/>
        <v>101.3215</v>
      </c>
      <c r="H925" s="21">
        <f t="shared" si="357"/>
        <v>50.3104</v>
      </c>
      <c r="I925" s="21">
        <f t="shared" si="357"/>
        <v>279.8097</v>
      </c>
      <c r="J925" s="21">
        <f t="shared" si="357"/>
        <v>0</v>
      </c>
      <c r="K925" s="21">
        <f t="shared" si="357"/>
        <v>0</v>
      </c>
      <c r="L925" s="21">
        <f t="shared" si="357"/>
        <v>0</v>
      </c>
      <c r="M925" s="21">
        <f t="shared" si="357"/>
        <v>24.2927</v>
      </c>
      <c r="N925" s="21">
        <f t="shared" si="357"/>
        <v>0</v>
      </c>
      <c r="O925" s="22">
        <f t="shared" si="357"/>
        <v>534.4682</v>
      </c>
    </row>
    <row r="926" spans="2:15" ht="12" customHeight="1">
      <c r="B926" s="36"/>
      <c r="C926" s="40" t="s">
        <v>50</v>
      </c>
      <c r="D926" s="21">
        <f aca="true" t="shared" si="358" ref="D926:O926">SUM(D737,D800,D863)</f>
        <v>0</v>
      </c>
      <c r="E926" s="21">
        <f t="shared" si="358"/>
        <v>0</v>
      </c>
      <c r="F926" s="21">
        <f t="shared" si="358"/>
        <v>0</v>
      </c>
      <c r="G926" s="21">
        <f t="shared" si="358"/>
        <v>720.432</v>
      </c>
      <c r="H926" s="21">
        <f t="shared" si="358"/>
        <v>200.1612</v>
      </c>
      <c r="I926" s="21">
        <f t="shared" si="358"/>
        <v>0</v>
      </c>
      <c r="J926" s="21">
        <f t="shared" si="358"/>
        <v>0</v>
      </c>
      <c r="K926" s="21">
        <f t="shared" si="358"/>
        <v>0</v>
      </c>
      <c r="L926" s="21">
        <f t="shared" si="358"/>
        <v>0</v>
      </c>
      <c r="M926" s="21">
        <f t="shared" si="358"/>
        <v>164.4459</v>
      </c>
      <c r="N926" s="21">
        <f t="shared" si="358"/>
        <v>0</v>
      </c>
      <c r="O926" s="22">
        <f t="shared" si="358"/>
        <v>1085.0391</v>
      </c>
    </row>
    <row r="927" spans="2:15" ht="12" customHeight="1">
      <c r="B927" s="36"/>
      <c r="C927" s="40" t="s">
        <v>51</v>
      </c>
      <c r="D927" s="21">
        <f aca="true" t="shared" si="359" ref="D927:O927">SUM(D738,D801,D864)</f>
        <v>0</v>
      </c>
      <c r="E927" s="21">
        <f t="shared" si="359"/>
        <v>0</v>
      </c>
      <c r="F927" s="21">
        <f t="shared" si="359"/>
        <v>0</v>
      </c>
      <c r="G927" s="21">
        <f t="shared" si="359"/>
        <v>75.2749</v>
      </c>
      <c r="H927" s="21">
        <f t="shared" si="359"/>
        <v>0</v>
      </c>
      <c r="I927" s="21">
        <f t="shared" si="359"/>
        <v>0</v>
      </c>
      <c r="J927" s="21">
        <f t="shared" si="359"/>
        <v>34.8786</v>
      </c>
      <c r="K927" s="21">
        <f t="shared" si="359"/>
        <v>0</v>
      </c>
      <c r="L927" s="21">
        <f t="shared" si="359"/>
        <v>0</v>
      </c>
      <c r="M927" s="21">
        <f t="shared" si="359"/>
        <v>0</v>
      </c>
      <c r="N927" s="21">
        <f t="shared" si="359"/>
        <v>0</v>
      </c>
      <c r="O927" s="22">
        <f t="shared" si="359"/>
        <v>110.1535</v>
      </c>
    </row>
    <row r="928" spans="2:15" ht="12" customHeight="1">
      <c r="B928" s="36"/>
      <c r="C928" s="40" t="s">
        <v>52</v>
      </c>
      <c r="D928" s="21">
        <f aca="true" t="shared" si="360" ref="D928:O928">SUM(D739,D802,D865)</f>
        <v>6</v>
      </c>
      <c r="E928" s="21">
        <f t="shared" si="360"/>
        <v>0</v>
      </c>
      <c r="F928" s="21">
        <f t="shared" si="360"/>
        <v>0</v>
      </c>
      <c r="G928" s="21">
        <f t="shared" si="360"/>
        <v>0</v>
      </c>
      <c r="H928" s="21">
        <f t="shared" si="360"/>
        <v>181.0876</v>
      </c>
      <c r="I928" s="21">
        <f t="shared" si="360"/>
        <v>0</v>
      </c>
      <c r="J928" s="21">
        <f t="shared" si="360"/>
        <v>0</v>
      </c>
      <c r="K928" s="21">
        <f t="shared" si="360"/>
        <v>0</v>
      </c>
      <c r="L928" s="21">
        <f t="shared" si="360"/>
        <v>0</v>
      </c>
      <c r="M928" s="21">
        <f t="shared" si="360"/>
        <v>2</v>
      </c>
      <c r="N928" s="21">
        <f t="shared" si="360"/>
        <v>0</v>
      </c>
      <c r="O928" s="22">
        <f t="shared" si="360"/>
        <v>189.0876</v>
      </c>
    </row>
    <row r="929" spans="2:15" ht="12" customHeight="1">
      <c r="B929" s="36"/>
      <c r="C929" s="40" t="s">
        <v>53</v>
      </c>
      <c r="D929" s="21">
        <f aca="true" t="shared" si="361" ref="D929:O929">SUM(D740,D803,D866)</f>
        <v>79.345</v>
      </c>
      <c r="E929" s="21">
        <f t="shared" si="361"/>
        <v>0</v>
      </c>
      <c r="F929" s="21">
        <f t="shared" si="361"/>
        <v>137.1452</v>
      </c>
      <c r="G929" s="21">
        <f t="shared" si="361"/>
        <v>0</v>
      </c>
      <c r="H929" s="21">
        <f t="shared" si="361"/>
        <v>0</v>
      </c>
      <c r="I929" s="21">
        <f t="shared" si="361"/>
        <v>0</v>
      </c>
      <c r="J929" s="21">
        <f t="shared" si="361"/>
        <v>0</v>
      </c>
      <c r="K929" s="21">
        <f t="shared" si="361"/>
        <v>0</v>
      </c>
      <c r="L929" s="21">
        <f t="shared" si="361"/>
        <v>0</v>
      </c>
      <c r="M929" s="21">
        <f t="shared" si="361"/>
        <v>680.6556</v>
      </c>
      <c r="N929" s="21">
        <f t="shared" si="361"/>
        <v>0</v>
      </c>
      <c r="O929" s="22">
        <f t="shared" si="361"/>
        <v>897.1458</v>
      </c>
    </row>
    <row r="930" spans="2:15" ht="12" customHeight="1">
      <c r="B930" s="36" t="s">
        <v>82</v>
      </c>
      <c r="C930" s="40" t="s">
        <v>54</v>
      </c>
      <c r="D930" s="21">
        <f aca="true" t="shared" si="362" ref="D930:O930">SUM(D741,D804,D867)</f>
        <v>269.0209</v>
      </c>
      <c r="E930" s="21">
        <f t="shared" si="362"/>
        <v>0</v>
      </c>
      <c r="F930" s="21">
        <f t="shared" si="362"/>
        <v>0</v>
      </c>
      <c r="G930" s="21">
        <f t="shared" si="362"/>
        <v>0</v>
      </c>
      <c r="H930" s="21">
        <f t="shared" si="362"/>
        <v>0</v>
      </c>
      <c r="I930" s="21">
        <f t="shared" si="362"/>
        <v>0</v>
      </c>
      <c r="J930" s="21">
        <f t="shared" si="362"/>
        <v>0</v>
      </c>
      <c r="K930" s="21">
        <f t="shared" si="362"/>
        <v>0</v>
      </c>
      <c r="L930" s="21">
        <f t="shared" si="362"/>
        <v>0</v>
      </c>
      <c r="M930" s="21">
        <f t="shared" si="362"/>
        <v>0</v>
      </c>
      <c r="N930" s="21">
        <f t="shared" si="362"/>
        <v>0</v>
      </c>
      <c r="O930" s="22">
        <f t="shared" si="362"/>
        <v>269.0209</v>
      </c>
    </row>
    <row r="931" spans="2:15" ht="12" customHeight="1">
      <c r="B931" s="36"/>
      <c r="C931" s="40" t="s">
        <v>61</v>
      </c>
      <c r="D931" s="21">
        <f aca="true" t="shared" si="363" ref="D931:O931">SUM(D742,D805,D868)</f>
        <v>0</v>
      </c>
      <c r="E931" s="21">
        <f t="shared" si="363"/>
        <v>0</v>
      </c>
      <c r="F931" s="21">
        <f t="shared" si="363"/>
        <v>0</v>
      </c>
      <c r="G931" s="21">
        <f t="shared" si="363"/>
        <v>0</v>
      </c>
      <c r="H931" s="21">
        <f t="shared" si="363"/>
        <v>3.8521</v>
      </c>
      <c r="I931" s="21">
        <f t="shared" si="363"/>
        <v>0</v>
      </c>
      <c r="J931" s="21">
        <f t="shared" si="363"/>
        <v>0</v>
      </c>
      <c r="K931" s="21">
        <f t="shared" si="363"/>
        <v>0</v>
      </c>
      <c r="L931" s="21">
        <f t="shared" si="363"/>
        <v>0</v>
      </c>
      <c r="M931" s="21">
        <f t="shared" si="363"/>
        <v>701.9382</v>
      </c>
      <c r="N931" s="21">
        <f t="shared" si="363"/>
        <v>0</v>
      </c>
      <c r="O931" s="22">
        <f t="shared" si="363"/>
        <v>705.7903</v>
      </c>
    </row>
    <row r="932" spans="2:15" ht="12" customHeight="1">
      <c r="B932" s="36"/>
      <c r="C932" s="40" t="s">
        <v>62</v>
      </c>
      <c r="D932" s="21">
        <f aca="true" t="shared" si="364" ref="D932:O932">SUM(D743,D806,D869)</f>
        <v>323.028</v>
      </c>
      <c r="E932" s="21">
        <f t="shared" si="364"/>
        <v>0</v>
      </c>
      <c r="F932" s="21">
        <f t="shared" si="364"/>
        <v>0</v>
      </c>
      <c r="G932" s="21">
        <f t="shared" si="364"/>
        <v>0</v>
      </c>
      <c r="H932" s="21">
        <f t="shared" si="364"/>
        <v>0</v>
      </c>
      <c r="I932" s="21">
        <f t="shared" si="364"/>
        <v>0</v>
      </c>
      <c r="J932" s="21">
        <f t="shared" si="364"/>
        <v>0</v>
      </c>
      <c r="K932" s="21">
        <f t="shared" si="364"/>
        <v>0</v>
      </c>
      <c r="L932" s="21">
        <f t="shared" si="364"/>
        <v>0</v>
      </c>
      <c r="M932" s="21">
        <f t="shared" si="364"/>
        <v>0</v>
      </c>
      <c r="N932" s="21">
        <f t="shared" si="364"/>
        <v>0</v>
      </c>
      <c r="O932" s="22">
        <f t="shared" si="364"/>
        <v>323.028</v>
      </c>
    </row>
    <row r="933" spans="2:15" ht="12" customHeight="1">
      <c r="B933" s="36"/>
      <c r="C933" s="40" t="s">
        <v>63</v>
      </c>
      <c r="D933" s="21">
        <f aca="true" t="shared" si="365" ref="D933:O933">SUM(D744,D807,D870)</f>
        <v>0</v>
      </c>
      <c r="E933" s="21">
        <f t="shared" si="365"/>
        <v>0</v>
      </c>
      <c r="F933" s="21">
        <f t="shared" si="365"/>
        <v>0</v>
      </c>
      <c r="G933" s="21">
        <f t="shared" si="365"/>
        <v>0</v>
      </c>
      <c r="H933" s="21">
        <f t="shared" si="365"/>
        <v>1563.619</v>
      </c>
      <c r="I933" s="21">
        <f t="shared" si="365"/>
        <v>0</v>
      </c>
      <c r="J933" s="21">
        <f t="shared" si="365"/>
        <v>0</v>
      </c>
      <c r="K933" s="21">
        <f t="shared" si="365"/>
        <v>0</v>
      </c>
      <c r="L933" s="21">
        <f t="shared" si="365"/>
        <v>0</v>
      </c>
      <c r="M933" s="21">
        <f t="shared" si="365"/>
        <v>0</v>
      </c>
      <c r="N933" s="21">
        <f t="shared" si="365"/>
        <v>0</v>
      </c>
      <c r="O933" s="22">
        <f t="shared" si="365"/>
        <v>1563.619</v>
      </c>
    </row>
    <row r="934" spans="2:15" ht="12" customHeight="1">
      <c r="B934" s="36"/>
      <c r="C934" s="40" t="s">
        <v>64</v>
      </c>
      <c r="D934" s="21">
        <f aca="true" t="shared" si="366" ref="D934:O934">SUM(D745,D808,D871)</f>
        <v>0</v>
      </c>
      <c r="E934" s="21">
        <f t="shared" si="366"/>
        <v>0</v>
      </c>
      <c r="F934" s="21">
        <f t="shared" si="366"/>
        <v>0</v>
      </c>
      <c r="G934" s="21">
        <f t="shared" si="366"/>
        <v>0</v>
      </c>
      <c r="H934" s="21">
        <f t="shared" si="366"/>
        <v>0</v>
      </c>
      <c r="I934" s="21">
        <f t="shared" si="366"/>
        <v>0</v>
      </c>
      <c r="J934" s="21">
        <f t="shared" si="366"/>
        <v>0</v>
      </c>
      <c r="K934" s="21">
        <f t="shared" si="366"/>
        <v>0</v>
      </c>
      <c r="L934" s="21">
        <f t="shared" si="366"/>
        <v>0</v>
      </c>
      <c r="M934" s="21">
        <f t="shared" si="366"/>
        <v>0</v>
      </c>
      <c r="N934" s="21">
        <f t="shared" si="366"/>
        <v>0</v>
      </c>
      <c r="O934" s="22">
        <f t="shared" si="366"/>
        <v>0</v>
      </c>
    </row>
    <row r="935" spans="2:15" ht="12" customHeight="1">
      <c r="B935" s="36" t="s">
        <v>83</v>
      </c>
      <c r="C935" s="40" t="s">
        <v>55</v>
      </c>
      <c r="D935" s="21">
        <f aca="true" t="shared" si="367" ref="D935:O935">SUM(D746,D809,D872)</f>
        <v>0</v>
      </c>
      <c r="E935" s="21">
        <f t="shared" si="367"/>
        <v>0</v>
      </c>
      <c r="F935" s="21">
        <f t="shared" si="367"/>
        <v>0</v>
      </c>
      <c r="G935" s="21">
        <f t="shared" si="367"/>
        <v>0</v>
      </c>
      <c r="H935" s="21">
        <f t="shared" si="367"/>
        <v>0</v>
      </c>
      <c r="I935" s="21">
        <f t="shared" si="367"/>
        <v>0</v>
      </c>
      <c r="J935" s="21">
        <f t="shared" si="367"/>
        <v>0</v>
      </c>
      <c r="K935" s="21">
        <f t="shared" si="367"/>
        <v>0</v>
      </c>
      <c r="L935" s="21">
        <f t="shared" si="367"/>
        <v>0</v>
      </c>
      <c r="M935" s="21">
        <f t="shared" si="367"/>
        <v>0</v>
      </c>
      <c r="N935" s="21">
        <f t="shared" si="367"/>
        <v>0</v>
      </c>
      <c r="O935" s="22">
        <f t="shared" si="367"/>
        <v>0</v>
      </c>
    </row>
    <row r="936" spans="2:15" ht="12" customHeight="1">
      <c r="B936" s="36"/>
      <c r="C936" s="40" t="s">
        <v>96</v>
      </c>
      <c r="D936" s="21">
        <f aca="true" t="shared" si="368" ref="D936:O936">SUM(D747,D810,D873)</f>
        <v>0</v>
      </c>
      <c r="E936" s="21">
        <f t="shared" si="368"/>
        <v>0</v>
      </c>
      <c r="F936" s="21">
        <f t="shared" si="368"/>
        <v>13.2743</v>
      </c>
      <c r="G936" s="21">
        <f t="shared" si="368"/>
        <v>0</v>
      </c>
      <c r="H936" s="21">
        <f t="shared" si="368"/>
        <v>0</v>
      </c>
      <c r="I936" s="21">
        <f t="shared" si="368"/>
        <v>0</v>
      </c>
      <c r="J936" s="21">
        <f t="shared" si="368"/>
        <v>0</v>
      </c>
      <c r="K936" s="21">
        <f t="shared" si="368"/>
        <v>0</v>
      </c>
      <c r="L936" s="21">
        <f t="shared" si="368"/>
        <v>0</v>
      </c>
      <c r="M936" s="21">
        <f t="shared" si="368"/>
        <v>0</v>
      </c>
      <c r="N936" s="21">
        <f t="shared" si="368"/>
        <v>0</v>
      </c>
      <c r="O936" s="22">
        <f t="shared" si="368"/>
        <v>13.2743</v>
      </c>
    </row>
    <row r="937" spans="2:15" ht="12" customHeight="1">
      <c r="B937" s="36"/>
      <c r="C937" s="41" t="s">
        <v>56</v>
      </c>
      <c r="D937" s="25">
        <f aca="true" t="shared" si="369" ref="D937:O937">SUM(D748,D811,D874)</f>
        <v>0</v>
      </c>
      <c r="E937" s="25">
        <f t="shared" si="369"/>
        <v>0</v>
      </c>
      <c r="F937" s="25">
        <f t="shared" si="369"/>
        <v>0</v>
      </c>
      <c r="G937" s="25">
        <f t="shared" si="369"/>
        <v>83.736</v>
      </c>
      <c r="H937" s="25">
        <f t="shared" si="369"/>
        <v>155.6881</v>
      </c>
      <c r="I937" s="25">
        <f t="shared" si="369"/>
        <v>0</v>
      </c>
      <c r="J937" s="25">
        <f t="shared" si="369"/>
        <v>0</v>
      </c>
      <c r="K937" s="25">
        <f t="shared" si="369"/>
        <v>0</v>
      </c>
      <c r="L937" s="25">
        <f t="shared" si="369"/>
        <v>0</v>
      </c>
      <c r="M937" s="25">
        <f t="shared" si="369"/>
        <v>0</v>
      </c>
      <c r="N937" s="25">
        <f t="shared" si="369"/>
        <v>0</v>
      </c>
      <c r="O937" s="26">
        <f t="shared" si="369"/>
        <v>239.42409999999998</v>
      </c>
    </row>
    <row r="938" spans="2:15" ht="12" customHeight="1">
      <c r="B938" s="38"/>
      <c r="C938" s="44" t="s">
        <v>69</v>
      </c>
      <c r="D938" s="25">
        <f aca="true" t="shared" si="370" ref="D938:O938">SUM(D749,D812,D875)</f>
        <v>717.4164000000001</v>
      </c>
      <c r="E938" s="25">
        <f t="shared" si="370"/>
        <v>38.7114</v>
      </c>
      <c r="F938" s="25">
        <f t="shared" si="370"/>
        <v>150.4195</v>
      </c>
      <c r="G938" s="25">
        <f t="shared" si="370"/>
        <v>991.298</v>
      </c>
      <c r="H938" s="25">
        <f t="shared" si="370"/>
        <v>2223.8514000000005</v>
      </c>
      <c r="I938" s="25">
        <f t="shared" si="370"/>
        <v>279.8097</v>
      </c>
      <c r="J938" s="25">
        <f t="shared" si="370"/>
        <v>34.8786</v>
      </c>
      <c r="K938" s="25">
        <f t="shared" si="370"/>
        <v>0</v>
      </c>
      <c r="L938" s="25">
        <f t="shared" si="370"/>
        <v>0</v>
      </c>
      <c r="M938" s="25">
        <f t="shared" si="370"/>
        <v>1573.3324</v>
      </c>
      <c r="N938" s="25">
        <f t="shared" si="370"/>
        <v>0</v>
      </c>
      <c r="O938" s="26">
        <f t="shared" si="370"/>
        <v>6009.7173999999995</v>
      </c>
    </row>
    <row r="939" spans="2:15" ht="12" customHeight="1">
      <c r="B939" s="36"/>
      <c r="C939" s="37" t="s">
        <v>84</v>
      </c>
      <c r="D939" s="19">
        <f aca="true" t="shared" si="371" ref="D939:O939">SUM(D750,D813,D876)</f>
        <v>427.7429</v>
      </c>
      <c r="E939" s="19">
        <f t="shared" si="371"/>
        <v>260.55400000000003</v>
      </c>
      <c r="F939" s="19">
        <f t="shared" si="371"/>
        <v>146.5352</v>
      </c>
      <c r="G939" s="19">
        <f t="shared" si="371"/>
        <v>88.1286</v>
      </c>
      <c r="H939" s="19">
        <f t="shared" si="371"/>
        <v>278.898</v>
      </c>
      <c r="I939" s="19">
        <f t="shared" si="371"/>
        <v>13.4941</v>
      </c>
      <c r="J939" s="19">
        <f t="shared" si="371"/>
        <v>6.1184</v>
      </c>
      <c r="K939" s="19">
        <f t="shared" si="371"/>
        <v>0</v>
      </c>
      <c r="L939" s="19">
        <f t="shared" si="371"/>
        <v>0</v>
      </c>
      <c r="M939" s="19">
        <f t="shared" si="371"/>
        <v>81.111</v>
      </c>
      <c r="N939" s="19">
        <f t="shared" si="371"/>
        <v>2.457</v>
      </c>
      <c r="O939" s="20">
        <f t="shared" si="371"/>
        <v>1305.0392</v>
      </c>
    </row>
    <row r="940" spans="2:15" ht="12" customHeight="1">
      <c r="B940" s="36" t="s">
        <v>85</v>
      </c>
      <c r="C940" s="37" t="s">
        <v>86</v>
      </c>
      <c r="D940" s="21">
        <f aca="true" t="shared" si="372" ref="D940:O940">SUM(D751,D814,D877)</f>
        <v>52.5294</v>
      </c>
      <c r="E940" s="21">
        <f t="shared" si="372"/>
        <v>407.06280000000004</v>
      </c>
      <c r="F940" s="21">
        <f t="shared" si="372"/>
        <v>0</v>
      </c>
      <c r="G940" s="21">
        <f t="shared" si="372"/>
        <v>0</v>
      </c>
      <c r="H940" s="21">
        <f t="shared" si="372"/>
        <v>92.2524</v>
      </c>
      <c r="I940" s="21">
        <f t="shared" si="372"/>
        <v>0</v>
      </c>
      <c r="J940" s="21">
        <f t="shared" si="372"/>
        <v>0</v>
      </c>
      <c r="K940" s="21">
        <f t="shared" si="372"/>
        <v>0</v>
      </c>
      <c r="L940" s="21">
        <f t="shared" si="372"/>
        <v>0</v>
      </c>
      <c r="M940" s="21">
        <f t="shared" si="372"/>
        <v>4.0314</v>
      </c>
      <c r="N940" s="21">
        <f t="shared" si="372"/>
        <v>0</v>
      </c>
      <c r="O940" s="22">
        <f t="shared" si="372"/>
        <v>555.876</v>
      </c>
    </row>
    <row r="941" spans="2:15" ht="12" customHeight="1">
      <c r="B941" s="36"/>
      <c r="C941" s="37" t="s">
        <v>87</v>
      </c>
      <c r="D941" s="21">
        <f aca="true" t="shared" si="373" ref="D941:O941">SUM(D752,D815,D878)</f>
        <v>19.1897</v>
      </c>
      <c r="E941" s="21">
        <f t="shared" si="373"/>
        <v>11.1905</v>
      </c>
      <c r="F941" s="21">
        <f t="shared" si="373"/>
        <v>0</v>
      </c>
      <c r="G941" s="21">
        <f t="shared" si="373"/>
        <v>0</v>
      </c>
      <c r="H941" s="21">
        <f t="shared" si="373"/>
        <v>0</v>
      </c>
      <c r="I941" s="21">
        <f t="shared" si="373"/>
        <v>0</v>
      </c>
      <c r="J941" s="21">
        <f t="shared" si="373"/>
        <v>0</v>
      </c>
      <c r="K941" s="21">
        <f t="shared" si="373"/>
        <v>0</v>
      </c>
      <c r="L941" s="21">
        <f t="shared" si="373"/>
        <v>0</v>
      </c>
      <c r="M941" s="21">
        <f t="shared" si="373"/>
        <v>0</v>
      </c>
      <c r="N941" s="21">
        <f t="shared" si="373"/>
        <v>0</v>
      </c>
      <c r="O941" s="22">
        <f t="shared" si="373"/>
        <v>30.3802</v>
      </c>
    </row>
    <row r="942" spans="2:15" ht="12" customHeight="1">
      <c r="B942" s="36" t="s">
        <v>88</v>
      </c>
      <c r="C942" s="37" t="s">
        <v>89</v>
      </c>
      <c r="D942" s="21">
        <f aca="true" t="shared" si="374" ref="D942:O942">SUM(D753,D816,D879)</f>
        <v>1.7326</v>
      </c>
      <c r="E942" s="21">
        <f t="shared" si="374"/>
        <v>9.2607</v>
      </c>
      <c r="F942" s="21">
        <f t="shared" si="374"/>
        <v>0</v>
      </c>
      <c r="G942" s="21">
        <f t="shared" si="374"/>
        <v>0</v>
      </c>
      <c r="H942" s="21">
        <f t="shared" si="374"/>
        <v>11.25</v>
      </c>
      <c r="I942" s="21">
        <f t="shared" si="374"/>
        <v>0</v>
      </c>
      <c r="J942" s="21">
        <f t="shared" si="374"/>
        <v>3.75</v>
      </c>
      <c r="K942" s="21">
        <f t="shared" si="374"/>
        <v>0</v>
      </c>
      <c r="L942" s="21">
        <f t="shared" si="374"/>
        <v>0</v>
      </c>
      <c r="M942" s="21">
        <f t="shared" si="374"/>
        <v>0</v>
      </c>
      <c r="N942" s="21">
        <f t="shared" si="374"/>
        <v>0</v>
      </c>
      <c r="O942" s="22">
        <f t="shared" si="374"/>
        <v>25.993299999999998</v>
      </c>
    </row>
    <row r="943" spans="2:15" ht="12" customHeight="1">
      <c r="B943" s="36"/>
      <c r="C943" s="37" t="s">
        <v>90</v>
      </c>
      <c r="D943" s="21">
        <f aca="true" t="shared" si="375" ref="D943:O943">SUM(D754,D817,D880)</f>
        <v>9.5028</v>
      </c>
      <c r="E943" s="21">
        <f t="shared" si="375"/>
        <v>3.3554</v>
      </c>
      <c r="F943" s="21">
        <f t="shared" si="375"/>
        <v>3</v>
      </c>
      <c r="G943" s="21">
        <f t="shared" si="375"/>
        <v>0</v>
      </c>
      <c r="H943" s="21">
        <f t="shared" si="375"/>
        <v>0</v>
      </c>
      <c r="I943" s="21">
        <f t="shared" si="375"/>
        <v>0</v>
      </c>
      <c r="J943" s="21">
        <f t="shared" si="375"/>
        <v>0</v>
      </c>
      <c r="K943" s="21">
        <f t="shared" si="375"/>
        <v>0</v>
      </c>
      <c r="L943" s="21">
        <f t="shared" si="375"/>
        <v>0</v>
      </c>
      <c r="M943" s="21">
        <f t="shared" si="375"/>
        <v>6</v>
      </c>
      <c r="N943" s="21">
        <f t="shared" si="375"/>
        <v>10</v>
      </c>
      <c r="O943" s="22">
        <f t="shared" si="375"/>
        <v>31.858199999999997</v>
      </c>
    </row>
    <row r="944" spans="2:15" ht="12" customHeight="1">
      <c r="B944" s="36" t="s">
        <v>75</v>
      </c>
      <c r="C944" s="37" t="s">
        <v>91</v>
      </c>
      <c r="D944" s="21">
        <f aca="true" t="shared" si="376" ref="D944:O944">SUM(D755,D818,D881)</f>
        <v>0</v>
      </c>
      <c r="E944" s="21">
        <f t="shared" si="376"/>
        <v>4</v>
      </c>
      <c r="F944" s="21">
        <f t="shared" si="376"/>
        <v>0</v>
      </c>
      <c r="G944" s="21">
        <f t="shared" si="376"/>
        <v>0</v>
      </c>
      <c r="H944" s="21">
        <f t="shared" si="376"/>
        <v>0</v>
      </c>
      <c r="I944" s="21">
        <f t="shared" si="376"/>
        <v>0</v>
      </c>
      <c r="J944" s="21">
        <f t="shared" si="376"/>
        <v>0</v>
      </c>
      <c r="K944" s="21">
        <f t="shared" si="376"/>
        <v>0</v>
      </c>
      <c r="L944" s="21">
        <f t="shared" si="376"/>
        <v>0</v>
      </c>
      <c r="M944" s="21">
        <f t="shared" si="376"/>
        <v>0</v>
      </c>
      <c r="N944" s="21">
        <f t="shared" si="376"/>
        <v>0</v>
      </c>
      <c r="O944" s="22">
        <f t="shared" si="376"/>
        <v>4</v>
      </c>
    </row>
    <row r="945" spans="2:15" ht="12" customHeight="1">
      <c r="B945" s="36"/>
      <c r="C945" s="45" t="s">
        <v>92</v>
      </c>
      <c r="D945" s="25">
        <f aca="true" t="shared" si="377" ref="D945:O945">SUM(D756,D819,D882)</f>
        <v>24.0403</v>
      </c>
      <c r="E945" s="25">
        <f t="shared" si="377"/>
        <v>41.4725</v>
      </c>
      <c r="F945" s="25">
        <f t="shared" si="377"/>
        <v>34.841499999999996</v>
      </c>
      <c r="G945" s="25">
        <f t="shared" si="377"/>
        <v>6.9842</v>
      </c>
      <c r="H945" s="25">
        <f t="shared" si="377"/>
        <v>0</v>
      </c>
      <c r="I945" s="25">
        <f t="shared" si="377"/>
        <v>0</v>
      </c>
      <c r="J945" s="25">
        <f t="shared" si="377"/>
        <v>0</v>
      </c>
      <c r="K945" s="25">
        <f t="shared" si="377"/>
        <v>0</v>
      </c>
      <c r="L945" s="25">
        <f t="shared" si="377"/>
        <v>0</v>
      </c>
      <c r="M945" s="25">
        <f t="shared" si="377"/>
        <v>9.2162</v>
      </c>
      <c r="N945" s="25">
        <f t="shared" si="377"/>
        <v>0</v>
      </c>
      <c r="O945" s="26">
        <f t="shared" si="377"/>
        <v>116.5547</v>
      </c>
    </row>
    <row r="946" spans="2:15" ht="12" customHeight="1">
      <c r="B946" s="38"/>
      <c r="C946" s="44" t="s">
        <v>69</v>
      </c>
      <c r="D946" s="23">
        <f aca="true" t="shared" si="378" ref="D946:O946">SUM(D757,D820,D883)</f>
        <v>534.7377</v>
      </c>
      <c r="E946" s="23">
        <f t="shared" si="378"/>
        <v>736.8958999999999</v>
      </c>
      <c r="F946" s="23">
        <f t="shared" si="378"/>
        <v>184.3767</v>
      </c>
      <c r="G946" s="23">
        <f t="shared" si="378"/>
        <v>95.11280000000001</v>
      </c>
      <c r="H946" s="23">
        <f t="shared" si="378"/>
        <v>382.40040000000005</v>
      </c>
      <c r="I946" s="23">
        <f t="shared" si="378"/>
        <v>13.4941</v>
      </c>
      <c r="J946" s="23">
        <f t="shared" si="378"/>
        <v>9.868400000000001</v>
      </c>
      <c r="K946" s="23">
        <f t="shared" si="378"/>
        <v>0</v>
      </c>
      <c r="L946" s="23">
        <f t="shared" si="378"/>
        <v>0</v>
      </c>
      <c r="M946" s="23">
        <f t="shared" si="378"/>
        <v>100.35860000000001</v>
      </c>
      <c r="N946" s="23">
        <f t="shared" si="378"/>
        <v>12.457</v>
      </c>
      <c r="O946" s="24">
        <f t="shared" si="378"/>
        <v>2069.7016</v>
      </c>
    </row>
    <row r="947" spans="2:15" ht="12" customHeight="1">
      <c r="B947" s="56" t="s">
        <v>93</v>
      </c>
      <c r="C947" s="57"/>
      <c r="D947" s="27">
        <f aca="true" t="shared" si="379" ref="D947:O947">SUM(D758,D821,D884)</f>
        <v>7386.243</v>
      </c>
      <c r="E947" s="27">
        <f t="shared" si="379"/>
        <v>2773.6699000000003</v>
      </c>
      <c r="F947" s="27">
        <f t="shared" si="379"/>
        <v>1333.5301</v>
      </c>
      <c r="G947" s="27">
        <f t="shared" si="379"/>
        <v>2911.5012</v>
      </c>
      <c r="H947" s="27">
        <f t="shared" si="379"/>
        <v>2875.0178000000005</v>
      </c>
      <c r="I947" s="28">
        <f t="shared" si="379"/>
        <v>1044.3514</v>
      </c>
      <c r="J947" s="27">
        <f t="shared" si="379"/>
        <v>221.0319</v>
      </c>
      <c r="K947" s="27">
        <f t="shared" si="379"/>
        <v>0</v>
      </c>
      <c r="L947" s="27">
        <f t="shared" si="379"/>
        <v>59.181999999999995</v>
      </c>
      <c r="M947" s="27">
        <f t="shared" si="379"/>
        <v>3185.6776</v>
      </c>
      <c r="N947" s="27">
        <f t="shared" si="379"/>
        <v>341.02119999999996</v>
      </c>
      <c r="O947" s="29">
        <f t="shared" si="379"/>
        <v>22131.226099999996</v>
      </c>
    </row>
    <row r="948" ht="12" customHeight="1"/>
    <row r="949" spans="2:59" ht="13.5" customHeight="1">
      <c r="B949" s="12"/>
      <c r="C949" s="13" t="s">
        <v>14</v>
      </c>
      <c r="D949" s="54" t="s">
        <v>30</v>
      </c>
      <c r="E949" s="55"/>
      <c r="H949" s="3"/>
      <c r="BF949" s="6"/>
      <c r="BG949" s="3"/>
    </row>
    <row r="950" spans="3:59" ht="13.5" customHeight="1">
      <c r="C950" s="8"/>
      <c r="O950" s="7" t="str">
        <f>$O$5</f>
        <v>(３日間調査　単位：件）</v>
      </c>
      <c r="BG950" s="3"/>
    </row>
    <row r="951" spans="2:15" s="11" customFormat="1" ht="15.75" customHeight="1">
      <c r="B951" s="9"/>
      <c r="C951" s="10" t="s">
        <v>5</v>
      </c>
      <c r="D951" s="50" t="s">
        <v>9</v>
      </c>
      <c r="E951" s="50" t="s">
        <v>0</v>
      </c>
      <c r="F951" s="50" t="s">
        <v>4</v>
      </c>
      <c r="G951" s="50" t="s">
        <v>1</v>
      </c>
      <c r="H951" s="46" t="s">
        <v>7</v>
      </c>
      <c r="I951" s="48" t="s">
        <v>2</v>
      </c>
      <c r="J951" s="48" t="s">
        <v>3</v>
      </c>
      <c r="K951" s="53" t="s">
        <v>8</v>
      </c>
      <c r="L951" s="48" t="s">
        <v>10</v>
      </c>
      <c r="M951" s="48" t="s">
        <v>11</v>
      </c>
      <c r="N951" s="48" t="s">
        <v>12</v>
      </c>
      <c r="O951" s="51" t="s">
        <v>13</v>
      </c>
    </row>
    <row r="952" spans="2:15" s="11" customFormat="1" ht="15.75" customHeight="1">
      <c r="B952" s="32" t="s">
        <v>6</v>
      </c>
      <c r="C952" s="33"/>
      <c r="D952" s="47"/>
      <c r="E952" s="47"/>
      <c r="F952" s="47"/>
      <c r="G952" s="47"/>
      <c r="H952" s="47"/>
      <c r="I952" s="49"/>
      <c r="J952" s="49"/>
      <c r="K952" s="49"/>
      <c r="L952" s="49"/>
      <c r="M952" s="49"/>
      <c r="N952" s="49"/>
      <c r="O952" s="52"/>
    </row>
    <row r="953" spans="2:15" ht="12" customHeight="1">
      <c r="B953" s="34"/>
      <c r="C953" s="35" t="s">
        <v>32</v>
      </c>
      <c r="D953" s="19">
        <v>0</v>
      </c>
      <c r="E953" s="19">
        <v>0</v>
      </c>
      <c r="F953" s="19">
        <v>0</v>
      </c>
      <c r="G953" s="19">
        <v>0</v>
      </c>
      <c r="H953" s="19">
        <v>0</v>
      </c>
      <c r="I953" s="19">
        <v>0</v>
      </c>
      <c r="J953" s="19">
        <v>0</v>
      </c>
      <c r="K953" s="19">
        <v>0</v>
      </c>
      <c r="L953" s="19">
        <v>0</v>
      </c>
      <c r="M953" s="19">
        <v>0</v>
      </c>
      <c r="N953" s="19">
        <v>0</v>
      </c>
      <c r="O953" s="20">
        <f aca="true" t="shared" si="380" ref="O953:O958">SUM(D953:N953)</f>
        <v>0</v>
      </c>
    </row>
    <row r="954" spans="2:15" ht="12" customHeight="1">
      <c r="B954" s="36" t="s">
        <v>67</v>
      </c>
      <c r="C954" s="37" t="s">
        <v>33</v>
      </c>
      <c r="D954" s="21">
        <v>0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2">
        <f t="shared" si="380"/>
        <v>0</v>
      </c>
    </row>
    <row r="955" spans="2:15" ht="12" customHeight="1">
      <c r="B955" s="36"/>
      <c r="C955" s="37" t="s">
        <v>34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2">
        <f t="shared" si="380"/>
        <v>0</v>
      </c>
    </row>
    <row r="956" spans="2:15" ht="12" customHeight="1">
      <c r="B956" s="36"/>
      <c r="C956" s="37" t="s">
        <v>94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2">
        <f t="shared" si="380"/>
        <v>0</v>
      </c>
    </row>
    <row r="957" spans="2:15" ht="12" customHeight="1">
      <c r="B957" s="36"/>
      <c r="C957" s="37" t="s">
        <v>35</v>
      </c>
      <c r="D957" s="21">
        <v>0</v>
      </c>
      <c r="E957" s="21">
        <v>0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2">
        <f t="shared" si="380"/>
        <v>0</v>
      </c>
    </row>
    <row r="958" spans="2:15" ht="12" customHeight="1">
      <c r="B958" s="36" t="s">
        <v>68</v>
      </c>
      <c r="C958" s="37" t="s">
        <v>36</v>
      </c>
      <c r="D958" s="21">
        <v>0</v>
      </c>
      <c r="E958" s="21">
        <v>0</v>
      </c>
      <c r="F958" s="21">
        <v>0</v>
      </c>
      <c r="G958" s="21">
        <v>0</v>
      </c>
      <c r="H958" s="21">
        <v>0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21">
        <v>0</v>
      </c>
      <c r="O958" s="22">
        <f t="shared" si="380"/>
        <v>0</v>
      </c>
    </row>
    <row r="959" spans="2:15" ht="12" customHeight="1">
      <c r="B959" s="38"/>
      <c r="C959" s="39" t="s">
        <v>69</v>
      </c>
      <c r="D959" s="23">
        <f aca="true" t="shared" si="381" ref="D959:O959">SUM(D953:D958)</f>
        <v>0</v>
      </c>
      <c r="E959" s="23">
        <f t="shared" si="381"/>
        <v>0</v>
      </c>
      <c r="F959" s="23">
        <f t="shared" si="381"/>
        <v>0</v>
      </c>
      <c r="G959" s="23">
        <f t="shared" si="381"/>
        <v>0</v>
      </c>
      <c r="H959" s="23">
        <f t="shared" si="381"/>
        <v>0</v>
      </c>
      <c r="I959" s="23">
        <f t="shared" si="381"/>
        <v>0</v>
      </c>
      <c r="J959" s="23">
        <f t="shared" si="381"/>
        <v>0</v>
      </c>
      <c r="K959" s="23">
        <f t="shared" si="381"/>
        <v>0</v>
      </c>
      <c r="L959" s="23">
        <f t="shared" si="381"/>
        <v>0</v>
      </c>
      <c r="M959" s="23">
        <f t="shared" si="381"/>
        <v>0</v>
      </c>
      <c r="N959" s="23">
        <f t="shared" si="381"/>
        <v>0</v>
      </c>
      <c r="O959" s="24">
        <f t="shared" si="381"/>
        <v>0</v>
      </c>
    </row>
    <row r="960" spans="2:15" ht="12" customHeight="1">
      <c r="B960" s="36"/>
      <c r="C960" s="40" t="s">
        <v>37</v>
      </c>
      <c r="D960" s="21">
        <v>106.8881</v>
      </c>
      <c r="E960" s="21">
        <v>100.3277</v>
      </c>
      <c r="F960" s="21">
        <v>97.0049</v>
      </c>
      <c r="G960" s="21">
        <v>1152.2968</v>
      </c>
      <c r="H960" s="21">
        <v>921.2507</v>
      </c>
      <c r="I960" s="21">
        <v>0</v>
      </c>
      <c r="J960" s="21">
        <v>0</v>
      </c>
      <c r="K960" s="21">
        <v>0</v>
      </c>
      <c r="L960" s="21">
        <v>0</v>
      </c>
      <c r="M960" s="21">
        <v>1545.6275</v>
      </c>
      <c r="N960" s="21">
        <v>0</v>
      </c>
      <c r="O960" s="22">
        <f aca="true" t="shared" si="382" ref="O960:O983">SUM(D960:N960)</f>
        <v>3923.3957000000005</v>
      </c>
    </row>
    <row r="961" spans="2:15" ht="12" customHeight="1">
      <c r="B961" s="36"/>
      <c r="C961" s="40" t="s">
        <v>97</v>
      </c>
      <c r="D961" s="21">
        <v>0</v>
      </c>
      <c r="E961" s="21">
        <v>0</v>
      </c>
      <c r="F961" s="21">
        <v>0</v>
      </c>
      <c r="G961" s="21">
        <v>0</v>
      </c>
      <c r="H961" s="21">
        <v>0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2">
        <f t="shared" si="382"/>
        <v>0</v>
      </c>
    </row>
    <row r="962" spans="2:15" ht="12" customHeight="1">
      <c r="B962" s="36"/>
      <c r="C962" s="40" t="s">
        <v>57</v>
      </c>
      <c r="D962" s="21">
        <v>26.0931</v>
      </c>
      <c r="E962" s="21">
        <v>11.8818</v>
      </c>
      <c r="F962" s="21">
        <v>6.6018</v>
      </c>
      <c r="G962" s="21">
        <v>61.2845</v>
      </c>
      <c r="H962" s="21">
        <v>57.4453</v>
      </c>
      <c r="I962" s="21">
        <v>0</v>
      </c>
      <c r="J962" s="21">
        <v>0</v>
      </c>
      <c r="K962" s="21">
        <v>0</v>
      </c>
      <c r="L962" s="21">
        <v>0</v>
      </c>
      <c r="M962" s="21">
        <v>19.1816</v>
      </c>
      <c r="N962" s="21">
        <v>0</v>
      </c>
      <c r="O962" s="22">
        <f t="shared" si="382"/>
        <v>182.4881</v>
      </c>
    </row>
    <row r="963" spans="2:15" ht="12" customHeight="1">
      <c r="B963" s="36"/>
      <c r="C963" s="40" t="s">
        <v>38</v>
      </c>
      <c r="D963" s="21">
        <v>0</v>
      </c>
      <c r="E963" s="21">
        <v>0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2">
        <f t="shared" si="382"/>
        <v>0</v>
      </c>
    </row>
    <row r="964" spans="2:15" ht="12" customHeight="1">
      <c r="B964" s="36"/>
      <c r="C964" s="40" t="s">
        <v>39</v>
      </c>
      <c r="D964" s="21">
        <v>45.0961</v>
      </c>
      <c r="E964" s="21">
        <v>0</v>
      </c>
      <c r="F964" s="21">
        <v>0</v>
      </c>
      <c r="G964" s="21">
        <v>5.1422</v>
      </c>
      <c r="H964" s="21">
        <v>12.0433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2">
        <f t="shared" si="382"/>
        <v>62.281600000000005</v>
      </c>
    </row>
    <row r="965" spans="2:15" ht="12" customHeight="1">
      <c r="B965" s="36" t="s">
        <v>70</v>
      </c>
      <c r="C965" s="40" t="s">
        <v>71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1.9526</v>
      </c>
      <c r="N965" s="21">
        <v>0</v>
      </c>
      <c r="O965" s="22">
        <f t="shared" si="382"/>
        <v>1.9526</v>
      </c>
    </row>
    <row r="966" spans="2:15" ht="12" customHeight="1">
      <c r="B966" s="36"/>
      <c r="C966" s="40" t="s">
        <v>72</v>
      </c>
      <c r="D966" s="21">
        <v>20492.3731</v>
      </c>
      <c r="E966" s="21">
        <v>127.8332</v>
      </c>
      <c r="F966" s="21">
        <v>0</v>
      </c>
      <c r="G966" s="21">
        <v>0</v>
      </c>
      <c r="H966" s="21">
        <v>70.3032</v>
      </c>
      <c r="I966" s="21">
        <v>0</v>
      </c>
      <c r="J966" s="21">
        <v>0</v>
      </c>
      <c r="K966" s="21">
        <v>0</v>
      </c>
      <c r="L966" s="21">
        <v>0</v>
      </c>
      <c r="M966" s="21">
        <v>240.9217</v>
      </c>
      <c r="N966" s="21">
        <v>0</v>
      </c>
      <c r="O966" s="22">
        <f t="shared" si="382"/>
        <v>20931.4312</v>
      </c>
    </row>
    <row r="967" spans="1:15" ht="12" customHeight="1">
      <c r="A967" s="18"/>
      <c r="B967" s="36"/>
      <c r="C967" s="40" t="s">
        <v>58</v>
      </c>
      <c r="D967" s="21">
        <v>121.5343</v>
      </c>
      <c r="E967" s="21">
        <v>559.7907</v>
      </c>
      <c r="F967" s="21">
        <v>568.9333</v>
      </c>
      <c r="G967" s="21">
        <v>4603.7894</v>
      </c>
      <c r="H967" s="21">
        <v>230.1797</v>
      </c>
      <c r="I967" s="21">
        <v>0</v>
      </c>
      <c r="J967" s="21">
        <v>0</v>
      </c>
      <c r="K967" s="21">
        <v>0</v>
      </c>
      <c r="L967" s="21">
        <v>2.2586</v>
      </c>
      <c r="M967" s="21">
        <v>3325.7637</v>
      </c>
      <c r="N967" s="21">
        <v>0</v>
      </c>
      <c r="O967" s="22">
        <f t="shared" si="382"/>
        <v>9412.249699999998</v>
      </c>
    </row>
    <row r="968" spans="2:15" ht="12" customHeight="1">
      <c r="B968" s="36"/>
      <c r="C968" s="40" t="s">
        <v>98</v>
      </c>
      <c r="D968" s="21">
        <v>0</v>
      </c>
      <c r="E968" s="21">
        <v>0</v>
      </c>
      <c r="F968" s="21">
        <v>0</v>
      </c>
      <c r="G968" s="21">
        <v>0</v>
      </c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1">
        <v>0</v>
      </c>
      <c r="N968" s="21">
        <v>0</v>
      </c>
      <c r="O968" s="22">
        <f t="shared" si="382"/>
        <v>0</v>
      </c>
    </row>
    <row r="969" spans="2:15" ht="12" customHeight="1">
      <c r="B969" s="36"/>
      <c r="C969" s="40" t="s">
        <v>40</v>
      </c>
      <c r="D969" s="21">
        <v>646.3485</v>
      </c>
      <c r="E969" s="21">
        <v>6.8477</v>
      </c>
      <c r="F969" s="21">
        <v>0</v>
      </c>
      <c r="G969" s="21">
        <v>0</v>
      </c>
      <c r="H969" s="21">
        <v>0</v>
      </c>
      <c r="I969" s="21">
        <v>0</v>
      </c>
      <c r="J969" s="21">
        <v>0</v>
      </c>
      <c r="K969" s="21">
        <v>0</v>
      </c>
      <c r="L969" s="21">
        <v>0</v>
      </c>
      <c r="M969" s="21">
        <v>42.447</v>
      </c>
      <c r="N969" s="21">
        <v>0</v>
      </c>
      <c r="O969" s="22">
        <f t="shared" si="382"/>
        <v>695.6432</v>
      </c>
    </row>
    <row r="970" spans="2:15" ht="12" customHeight="1">
      <c r="B970" s="36"/>
      <c r="C970" s="40" t="s">
        <v>41</v>
      </c>
      <c r="D970" s="21">
        <v>101.4622</v>
      </c>
      <c r="E970" s="21">
        <v>0</v>
      </c>
      <c r="F970" s="21">
        <v>0</v>
      </c>
      <c r="G970" s="21">
        <v>0</v>
      </c>
      <c r="H970" s="21">
        <v>0</v>
      </c>
      <c r="I970" s="21">
        <v>0</v>
      </c>
      <c r="J970" s="21">
        <v>0</v>
      </c>
      <c r="K970" s="21">
        <v>0</v>
      </c>
      <c r="L970" s="21">
        <v>0</v>
      </c>
      <c r="M970" s="21">
        <v>0</v>
      </c>
      <c r="N970" s="21">
        <v>0</v>
      </c>
      <c r="O970" s="22">
        <f t="shared" si="382"/>
        <v>101.4622</v>
      </c>
    </row>
    <row r="971" spans="2:15" ht="12" customHeight="1">
      <c r="B971" s="36" t="s">
        <v>73</v>
      </c>
      <c r="C971" s="40" t="s">
        <v>95</v>
      </c>
      <c r="D971" s="21">
        <v>0</v>
      </c>
      <c r="E971" s="21">
        <v>0</v>
      </c>
      <c r="F971" s="21">
        <v>0</v>
      </c>
      <c r="G971" s="21">
        <v>12.0003</v>
      </c>
      <c r="H971" s="21">
        <v>0</v>
      </c>
      <c r="I971" s="21">
        <v>0</v>
      </c>
      <c r="J971" s="21">
        <v>0</v>
      </c>
      <c r="K971" s="21">
        <v>0</v>
      </c>
      <c r="L971" s="21">
        <v>0</v>
      </c>
      <c r="M971" s="21">
        <v>0</v>
      </c>
      <c r="N971" s="21">
        <v>0</v>
      </c>
      <c r="O971" s="22">
        <f t="shared" si="382"/>
        <v>12.0003</v>
      </c>
    </row>
    <row r="972" spans="2:15" ht="12" customHeight="1">
      <c r="B972" s="36"/>
      <c r="C972" s="40" t="s">
        <v>42</v>
      </c>
      <c r="D972" s="21">
        <v>102.3297</v>
      </c>
      <c r="E972" s="21">
        <v>0</v>
      </c>
      <c r="F972" s="21">
        <v>0</v>
      </c>
      <c r="G972" s="21">
        <v>0</v>
      </c>
      <c r="H972" s="21">
        <v>45.6316</v>
      </c>
      <c r="I972" s="21">
        <v>0</v>
      </c>
      <c r="J972" s="21">
        <v>0</v>
      </c>
      <c r="K972" s="21">
        <v>0</v>
      </c>
      <c r="L972" s="21">
        <v>0</v>
      </c>
      <c r="M972" s="21">
        <v>5.4757</v>
      </c>
      <c r="N972" s="21">
        <v>0</v>
      </c>
      <c r="O972" s="22">
        <f t="shared" si="382"/>
        <v>153.43699999999998</v>
      </c>
    </row>
    <row r="973" spans="2:15" ht="12" customHeight="1">
      <c r="B973" s="36"/>
      <c r="C973" s="40" t="s">
        <v>59</v>
      </c>
      <c r="D973" s="21">
        <v>0</v>
      </c>
      <c r="E973" s="21">
        <v>0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2">
        <f t="shared" si="382"/>
        <v>0</v>
      </c>
    </row>
    <row r="974" spans="2:15" ht="12" customHeight="1">
      <c r="B974" s="36"/>
      <c r="C974" s="40" t="s">
        <v>43</v>
      </c>
      <c r="D974" s="21">
        <v>3985.4017</v>
      </c>
      <c r="E974" s="21">
        <v>28.3388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75.6214</v>
      </c>
      <c r="O974" s="22">
        <f t="shared" si="382"/>
        <v>4089.3619</v>
      </c>
    </row>
    <row r="975" spans="2:15" ht="12" customHeight="1">
      <c r="B975" s="36"/>
      <c r="C975" s="40" t="s">
        <v>44</v>
      </c>
      <c r="D975" s="21">
        <v>35.0104</v>
      </c>
      <c r="E975" s="21">
        <v>5.7276</v>
      </c>
      <c r="F975" s="21">
        <v>0</v>
      </c>
      <c r="G975" s="21">
        <v>0</v>
      </c>
      <c r="H975" s="21">
        <v>0</v>
      </c>
      <c r="I975" s="21">
        <v>0</v>
      </c>
      <c r="J975" s="21">
        <v>23.0874</v>
      </c>
      <c r="K975" s="21">
        <v>0</v>
      </c>
      <c r="L975" s="21">
        <v>0</v>
      </c>
      <c r="M975" s="21">
        <v>49.9836</v>
      </c>
      <c r="N975" s="21">
        <v>0</v>
      </c>
      <c r="O975" s="22">
        <f t="shared" si="382"/>
        <v>113.809</v>
      </c>
    </row>
    <row r="976" spans="2:15" ht="12" customHeight="1">
      <c r="B976" s="36"/>
      <c r="C976" s="40" t="s">
        <v>74</v>
      </c>
      <c r="D976" s="21">
        <v>352.5011</v>
      </c>
      <c r="E976" s="21">
        <v>5.0409</v>
      </c>
      <c r="F976" s="21">
        <v>0</v>
      </c>
      <c r="G976" s="21">
        <v>19.1432</v>
      </c>
      <c r="H976" s="21">
        <v>59.4704</v>
      </c>
      <c r="I976" s="21">
        <v>0</v>
      </c>
      <c r="J976" s="21">
        <v>22.283</v>
      </c>
      <c r="K976" s="21">
        <v>0</v>
      </c>
      <c r="L976" s="21">
        <v>0</v>
      </c>
      <c r="M976" s="21">
        <v>193.1775</v>
      </c>
      <c r="N976" s="21">
        <v>0</v>
      </c>
      <c r="O976" s="22">
        <f t="shared" si="382"/>
        <v>651.6161</v>
      </c>
    </row>
    <row r="977" spans="1:15" ht="12" customHeight="1">
      <c r="A977" s="18"/>
      <c r="B977" s="36" t="s">
        <v>75</v>
      </c>
      <c r="C977" s="40" t="s">
        <v>76</v>
      </c>
      <c r="D977" s="21">
        <v>1412.4291</v>
      </c>
      <c r="E977" s="21">
        <v>168.7826</v>
      </c>
      <c r="F977" s="21">
        <v>0</v>
      </c>
      <c r="G977" s="21">
        <v>2.7803</v>
      </c>
      <c r="H977" s="21">
        <v>26.702</v>
      </c>
      <c r="I977" s="21">
        <v>0</v>
      </c>
      <c r="J977" s="21">
        <v>121.5045</v>
      </c>
      <c r="K977" s="21">
        <v>0</v>
      </c>
      <c r="L977" s="21">
        <v>14.9321</v>
      </c>
      <c r="M977" s="21">
        <v>31.1561</v>
      </c>
      <c r="N977" s="21">
        <v>0</v>
      </c>
      <c r="O977" s="22">
        <f t="shared" si="382"/>
        <v>1778.2866999999999</v>
      </c>
    </row>
    <row r="978" spans="2:15" ht="12" customHeight="1">
      <c r="B978" s="36"/>
      <c r="C978" s="40" t="s">
        <v>77</v>
      </c>
      <c r="D978" s="21">
        <v>166.865</v>
      </c>
      <c r="E978" s="21">
        <v>886.9587</v>
      </c>
      <c r="F978" s="21">
        <v>0</v>
      </c>
      <c r="G978" s="21">
        <v>44.1462</v>
      </c>
      <c r="H978" s="21">
        <v>1797.264</v>
      </c>
      <c r="I978" s="21">
        <v>0</v>
      </c>
      <c r="J978" s="21">
        <v>0</v>
      </c>
      <c r="K978" s="21">
        <v>0</v>
      </c>
      <c r="L978" s="21">
        <v>0</v>
      </c>
      <c r="M978" s="21">
        <v>7329.2761</v>
      </c>
      <c r="N978" s="21">
        <v>0</v>
      </c>
      <c r="O978" s="22">
        <f t="shared" si="382"/>
        <v>10224.51</v>
      </c>
    </row>
    <row r="979" spans="2:15" ht="12" customHeight="1">
      <c r="B979" s="36"/>
      <c r="C979" s="40" t="s">
        <v>78</v>
      </c>
      <c r="D979" s="21">
        <v>5523.1331</v>
      </c>
      <c r="E979" s="21">
        <v>235.5632</v>
      </c>
      <c r="F979" s="21">
        <v>28.5405</v>
      </c>
      <c r="G979" s="21">
        <v>47.4397</v>
      </c>
      <c r="H979" s="21">
        <v>2.8599</v>
      </c>
      <c r="I979" s="21">
        <v>0</v>
      </c>
      <c r="J979" s="21">
        <v>3.0486</v>
      </c>
      <c r="K979" s="21">
        <v>0</v>
      </c>
      <c r="L979" s="21">
        <v>0</v>
      </c>
      <c r="M979" s="21">
        <v>150.7468</v>
      </c>
      <c r="N979" s="21">
        <v>1096.2836</v>
      </c>
      <c r="O979" s="22">
        <f t="shared" si="382"/>
        <v>7087.6154</v>
      </c>
    </row>
    <row r="980" spans="2:15" ht="12" customHeight="1">
      <c r="B980" s="36"/>
      <c r="C980" s="40" t="s">
        <v>45</v>
      </c>
      <c r="D980" s="21">
        <v>1183.5463</v>
      </c>
      <c r="E980" s="21">
        <v>98.9243</v>
      </c>
      <c r="F980" s="21">
        <v>0</v>
      </c>
      <c r="G980" s="21">
        <v>267.9939</v>
      </c>
      <c r="H980" s="21">
        <v>305.6437</v>
      </c>
      <c r="I980" s="21">
        <v>0</v>
      </c>
      <c r="J980" s="21">
        <v>38.3659</v>
      </c>
      <c r="K980" s="21">
        <v>0</v>
      </c>
      <c r="L980" s="21">
        <v>3.8103</v>
      </c>
      <c r="M980" s="21">
        <v>320.9813</v>
      </c>
      <c r="N980" s="21">
        <v>3.1546</v>
      </c>
      <c r="O980" s="22">
        <f t="shared" si="382"/>
        <v>2222.4202999999998</v>
      </c>
    </row>
    <row r="981" spans="2:15" ht="12" customHeight="1">
      <c r="B981" s="36"/>
      <c r="C981" s="40" t="s">
        <v>79</v>
      </c>
      <c r="D981" s="21">
        <v>4204.5402</v>
      </c>
      <c r="E981" s="21">
        <v>964.9896</v>
      </c>
      <c r="F981" s="21">
        <v>0</v>
      </c>
      <c r="G981" s="21">
        <v>10.6355</v>
      </c>
      <c r="H981" s="21">
        <v>187.251</v>
      </c>
      <c r="I981" s="21">
        <v>0</v>
      </c>
      <c r="J981" s="21">
        <v>0</v>
      </c>
      <c r="K981" s="21">
        <v>0</v>
      </c>
      <c r="L981" s="21">
        <v>2.3529</v>
      </c>
      <c r="M981" s="21">
        <v>158.6569</v>
      </c>
      <c r="N981" s="21">
        <v>0</v>
      </c>
      <c r="O981" s="22">
        <f t="shared" si="382"/>
        <v>5528.426100000001</v>
      </c>
    </row>
    <row r="982" spans="2:15" ht="12" customHeight="1">
      <c r="B982" s="36"/>
      <c r="C982" s="40" t="s">
        <v>46</v>
      </c>
      <c r="D982" s="21">
        <v>83.7759</v>
      </c>
      <c r="E982" s="21">
        <v>47.2045</v>
      </c>
      <c r="F982" s="21">
        <v>0</v>
      </c>
      <c r="G982" s="21">
        <v>0</v>
      </c>
      <c r="H982" s="21">
        <v>106.2446</v>
      </c>
      <c r="I982" s="21">
        <v>0</v>
      </c>
      <c r="J982" s="21">
        <v>0</v>
      </c>
      <c r="K982" s="21">
        <v>0</v>
      </c>
      <c r="L982" s="21">
        <v>0</v>
      </c>
      <c r="M982" s="21">
        <v>20.9911</v>
      </c>
      <c r="N982" s="21">
        <v>0</v>
      </c>
      <c r="O982" s="22">
        <f t="shared" si="382"/>
        <v>258.21610000000004</v>
      </c>
    </row>
    <row r="983" spans="2:15" ht="12" customHeight="1">
      <c r="B983" s="36"/>
      <c r="C983" s="41" t="s">
        <v>60</v>
      </c>
      <c r="D983" s="21">
        <v>201.222</v>
      </c>
      <c r="E983" s="21">
        <v>0</v>
      </c>
      <c r="F983" s="21">
        <v>0</v>
      </c>
      <c r="G983" s="21">
        <v>1878.072</v>
      </c>
      <c r="H983" s="21">
        <v>29.0159</v>
      </c>
      <c r="I983" s="21">
        <v>0</v>
      </c>
      <c r="J983" s="21">
        <v>0</v>
      </c>
      <c r="K983" s="21">
        <v>0</v>
      </c>
      <c r="L983" s="21">
        <v>0</v>
      </c>
      <c r="M983" s="21">
        <v>207.991</v>
      </c>
      <c r="N983" s="21">
        <v>0</v>
      </c>
      <c r="O983" s="22">
        <f t="shared" si="382"/>
        <v>2316.3008999999997</v>
      </c>
    </row>
    <row r="984" spans="2:15" ht="12" customHeight="1">
      <c r="B984" s="38"/>
      <c r="C984" s="42" t="s">
        <v>69</v>
      </c>
      <c r="D984" s="23">
        <f aca="true" t="shared" si="383" ref="D984:O984">SUM(D960:D983)</f>
        <v>38790.54990000001</v>
      </c>
      <c r="E984" s="23">
        <f t="shared" si="383"/>
        <v>3248.2113</v>
      </c>
      <c r="F984" s="23">
        <f t="shared" si="383"/>
        <v>701.0805</v>
      </c>
      <c r="G984" s="23">
        <f t="shared" si="383"/>
        <v>8104.724000000001</v>
      </c>
      <c r="H984" s="23">
        <f t="shared" si="383"/>
        <v>3851.3052999999995</v>
      </c>
      <c r="I984" s="23">
        <f t="shared" si="383"/>
        <v>0</v>
      </c>
      <c r="J984" s="23">
        <f t="shared" si="383"/>
        <v>208.2894</v>
      </c>
      <c r="K984" s="23">
        <f t="shared" si="383"/>
        <v>0</v>
      </c>
      <c r="L984" s="23">
        <f t="shared" si="383"/>
        <v>23.353899999999996</v>
      </c>
      <c r="M984" s="23">
        <f t="shared" si="383"/>
        <v>13644.330199999999</v>
      </c>
      <c r="N984" s="23">
        <f t="shared" si="383"/>
        <v>1175.0596</v>
      </c>
      <c r="O984" s="24">
        <f t="shared" si="383"/>
        <v>69746.90410000001</v>
      </c>
    </row>
    <row r="985" spans="2:15" ht="12" customHeight="1">
      <c r="B985" s="34"/>
      <c r="C985" s="43" t="s">
        <v>47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2">
        <f aca="true" t="shared" si="384" ref="O985:O1000">SUM(D985:N985)</f>
        <v>0</v>
      </c>
    </row>
    <row r="986" spans="2:15" ht="12" customHeight="1">
      <c r="B986" s="36"/>
      <c r="C986" s="40" t="s">
        <v>48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2">
        <f t="shared" si="384"/>
        <v>0</v>
      </c>
    </row>
    <row r="987" spans="2:15" ht="12" customHeight="1">
      <c r="B987" s="36"/>
      <c r="C987" s="40" t="s">
        <v>49</v>
      </c>
      <c r="D987" s="21">
        <v>64.8866</v>
      </c>
      <c r="E987" s="21">
        <v>0</v>
      </c>
      <c r="F987" s="21">
        <v>0</v>
      </c>
      <c r="G987" s="21">
        <v>254.0044</v>
      </c>
      <c r="H987" s="21">
        <v>1101.6911</v>
      </c>
      <c r="I987" s="21">
        <v>0</v>
      </c>
      <c r="J987" s="21">
        <v>0</v>
      </c>
      <c r="K987" s="21">
        <v>0</v>
      </c>
      <c r="L987" s="21">
        <v>583.9794</v>
      </c>
      <c r="M987" s="21">
        <v>1.4155</v>
      </c>
      <c r="N987" s="21">
        <v>0</v>
      </c>
      <c r="O987" s="22">
        <f t="shared" si="384"/>
        <v>2005.9770000000003</v>
      </c>
    </row>
    <row r="988" spans="2:15" ht="12" customHeight="1">
      <c r="B988" s="36" t="s">
        <v>80</v>
      </c>
      <c r="C988" s="40" t="s">
        <v>81</v>
      </c>
      <c r="D988" s="21">
        <v>67.0804</v>
      </c>
      <c r="E988" s="21">
        <v>0</v>
      </c>
      <c r="F988" s="21">
        <v>0</v>
      </c>
      <c r="G988" s="21">
        <v>554.4799</v>
      </c>
      <c r="H988" s="21">
        <v>202.2947</v>
      </c>
      <c r="I988" s="21">
        <v>559.4846</v>
      </c>
      <c r="J988" s="21">
        <v>0</v>
      </c>
      <c r="K988" s="21">
        <v>0</v>
      </c>
      <c r="L988" s="21">
        <v>570.1834</v>
      </c>
      <c r="M988" s="21">
        <v>0</v>
      </c>
      <c r="N988" s="21">
        <v>0</v>
      </c>
      <c r="O988" s="22">
        <f t="shared" si="384"/>
        <v>1953.5230000000001</v>
      </c>
    </row>
    <row r="989" spans="2:15" ht="12" customHeight="1">
      <c r="B989" s="36"/>
      <c r="C989" s="40" t="s">
        <v>50</v>
      </c>
      <c r="D989" s="21">
        <v>0</v>
      </c>
      <c r="E989" s="21">
        <v>451.7428</v>
      </c>
      <c r="F989" s="21">
        <v>0</v>
      </c>
      <c r="G989" s="21">
        <v>112.9357</v>
      </c>
      <c r="H989" s="21">
        <v>2302.2419</v>
      </c>
      <c r="I989" s="21">
        <v>0</v>
      </c>
      <c r="J989" s="21">
        <v>0</v>
      </c>
      <c r="K989" s="21">
        <v>0</v>
      </c>
      <c r="L989" s="21">
        <v>1084.1694</v>
      </c>
      <c r="M989" s="21">
        <v>0</v>
      </c>
      <c r="N989" s="21">
        <v>0</v>
      </c>
      <c r="O989" s="22">
        <f t="shared" si="384"/>
        <v>3951.0897999999997</v>
      </c>
    </row>
    <row r="990" spans="1:15" ht="12" customHeight="1">
      <c r="A990" s="18"/>
      <c r="B990" s="36"/>
      <c r="C990" s="40" t="s">
        <v>51</v>
      </c>
      <c r="D990" s="21">
        <v>0</v>
      </c>
      <c r="E990" s="21">
        <v>0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2">
        <f t="shared" si="384"/>
        <v>0</v>
      </c>
    </row>
    <row r="991" spans="2:15" ht="12" customHeight="1">
      <c r="B991" s="36"/>
      <c r="C991" s="40" t="s">
        <v>52</v>
      </c>
      <c r="D991" s="21">
        <v>169.9599</v>
      </c>
      <c r="E991" s="21">
        <v>0</v>
      </c>
      <c r="F991" s="21">
        <v>0</v>
      </c>
      <c r="G991" s="21">
        <v>386.6474</v>
      </c>
      <c r="H991" s="21">
        <v>37391.1868</v>
      </c>
      <c r="I991" s="21">
        <v>0</v>
      </c>
      <c r="J991" s="21">
        <v>0</v>
      </c>
      <c r="K991" s="21">
        <v>0</v>
      </c>
      <c r="L991" s="21">
        <v>0</v>
      </c>
      <c r="M991" s="21">
        <v>509.8797</v>
      </c>
      <c r="N991" s="21">
        <v>0</v>
      </c>
      <c r="O991" s="22">
        <f t="shared" si="384"/>
        <v>38457.673800000004</v>
      </c>
    </row>
    <row r="992" spans="2:15" ht="12" customHeight="1">
      <c r="B992" s="36"/>
      <c r="C992" s="40" t="s">
        <v>53</v>
      </c>
      <c r="D992" s="21">
        <v>0</v>
      </c>
      <c r="E992" s="21">
        <v>0</v>
      </c>
      <c r="F992" s="21">
        <v>0</v>
      </c>
      <c r="G992" s="21">
        <v>0</v>
      </c>
      <c r="H992" s="21">
        <v>2.784</v>
      </c>
      <c r="I992" s="21">
        <v>0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2">
        <f t="shared" si="384"/>
        <v>2.784</v>
      </c>
    </row>
    <row r="993" spans="2:15" ht="12" customHeight="1">
      <c r="B993" s="36" t="s">
        <v>82</v>
      </c>
      <c r="C993" s="40" t="s">
        <v>54</v>
      </c>
      <c r="D993" s="21">
        <v>691.231</v>
      </c>
      <c r="E993" s="21">
        <v>0</v>
      </c>
      <c r="F993" s="21">
        <v>0</v>
      </c>
      <c r="G993" s="21">
        <v>0</v>
      </c>
      <c r="H993" s="21">
        <v>0</v>
      </c>
      <c r="I993" s="21">
        <v>0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2">
        <f t="shared" si="384"/>
        <v>691.231</v>
      </c>
    </row>
    <row r="994" spans="2:15" ht="12" customHeight="1">
      <c r="B994" s="36"/>
      <c r="C994" s="40" t="s">
        <v>61</v>
      </c>
      <c r="D994" s="21">
        <v>1599.5308</v>
      </c>
      <c r="E994" s="21">
        <v>3754.8814</v>
      </c>
      <c r="F994" s="21">
        <v>0</v>
      </c>
      <c r="G994" s="21">
        <v>7.8578</v>
      </c>
      <c r="H994" s="21">
        <v>869.3709</v>
      </c>
      <c r="I994" s="21">
        <v>0</v>
      </c>
      <c r="J994" s="21">
        <v>0</v>
      </c>
      <c r="K994" s="21">
        <v>0</v>
      </c>
      <c r="L994" s="21">
        <v>0</v>
      </c>
      <c r="M994" s="21">
        <v>80.4488</v>
      </c>
      <c r="N994" s="21">
        <v>0</v>
      </c>
      <c r="O994" s="22">
        <f t="shared" si="384"/>
        <v>6312.0897</v>
      </c>
    </row>
    <row r="995" spans="2:15" ht="12" customHeight="1">
      <c r="B995" s="36"/>
      <c r="C995" s="40" t="s">
        <v>62</v>
      </c>
      <c r="D995" s="21">
        <v>148.4055</v>
      </c>
      <c r="E995" s="21">
        <v>0</v>
      </c>
      <c r="F995" s="21">
        <v>23.9526</v>
      </c>
      <c r="G995" s="21">
        <v>213.415</v>
      </c>
      <c r="H995" s="21">
        <v>130.1958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2">
        <f t="shared" si="384"/>
        <v>515.9689</v>
      </c>
    </row>
    <row r="996" spans="2:15" ht="12" customHeight="1">
      <c r="B996" s="36"/>
      <c r="C996" s="40" t="s">
        <v>63</v>
      </c>
      <c r="D996" s="21">
        <v>424.5635</v>
      </c>
      <c r="E996" s="21">
        <v>0</v>
      </c>
      <c r="F996" s="21">
        <v>151.1313</v>
      </c>
      <c r="G996" s="21">
        <v>878.3554</v>
      </c>
      <c r="H996" s="21">
        <v>56.0546</v>
      </c>
      <c r="I996" s="21">
        <v>0</v>
      </c>
      <c r="J996" s="21">
        <v>0</v>
      </c>
      <c r="K996" s="21">
        <v>0</v>
      </c>
      <c r="L996" s="21">
        <v>0</v>
      </c>
      <c r="M996" s="21">
        <v>117.3484</v>
      </c>
      <c r="N996" s="21">
        <v>0</v>
      </c>
      <c r="O996" s="22">
        <f t="shared" si="384"/>
        <v>1627.4532000000002</v>
      </c>
    </row>
    <row r="997" spans="2:15" ht="12" customHeight="1">
      <c r="B997" s="36"/>
      <c r="C997" s="40" t="s">
        <v>64</v>
      </c>
      <c r="D997" s="21">
        <v>0</v>
      </c>
      <c r="E997" s="21">
        <v>32.5599</v>
      </c>
      <c r="F997" s="21">
        <v>97.6796</v>
      </c>
      <c r="G997" s="21">
        <v>157.8134</v>
      </c>
      <c r="H997" s="21">
        <v>3460.6208</v>
      </c>
      <c r="I997" s="21">
        <v>0</v>
      </c>
      <c r="J997" s="21">
        <v>165.2096</v>
      </c>
      <c r="K997" s="21">
        <v>0</v>
      </c>
      <c r="L997" s="21">
        <v>0</v>
      </c>
      <c r="M997" s="21">
        <v>5659.9218</v>
      </c>
      <c r="N997" s="21">
        <v>0</v>
      </c>
      <c r="O997" s="22">
        <f t="shared" si="384"/>
        <v>9573.805100000001</v>
      </c>
    </row>
    <row r="998" spans="2:15" ht="12" customHeight="1">
      <c r="B998" s="36" t="s">
        <v>83</v>
      </c>
      <c r="C998" s="40" t="s">
        <v>55</v>
      </c>
      <c r="D998" s="21">
        <v>0</v>
      </c>
      <c r="E998" s="21">
        <v>0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2">
        <f t="shared" si="384"/>
        <v>0</v>
      </c>
    </row>
    <row r="999" spans="2:15" ht="12" customHeight="1">
      <c r="B999" s="36"/>
      <c r="C999" s="40" t="s">
        <v>96</v>
      </c>
      <c r="D999" s="21">
        <v>13.527</v>
      </c>
      <c r="E999" s="21">
        <v>0</v>
      </c>
      <c r="F999" s="21">
        <v>0</v>
      </c>
      <c r="G999" s="21">
        <v>64.7155</v>
      </c>
      <c r="H999" s="21">
        <v>327.8982</v>
      </c>
      <c r="I999" s="21">
        <v>0</v>
      </c>
      <c r="J999" s="21">
        <v>0</v>
      </c>
      <c r="K999" s="21">
        <v>0</v>
      </c>
      <c r="L999" s="21">
        <v>0</v>
      </c>
      <c r="M999" s="21">
        <v>654.863</v>
      </c>
      <c r="N999" s="21">
        <v>0</v>
      </c>
      <c r="O999" s="22">
        <f t="shared" si="384"/>
        <v>1061.0037</v>
      </c>
    </row>
    <row r="1000" spans="2:15" ht="12" customHeight="1">
      <c r="B1000" s="36"/>
      <c r="C1000" s="41" t="s">
        <v>56</v>
      </c>
      <c r="D1000" s="25">
        <v>0</v>
      </c>
      <c r="E1000" s="25">
        <v>17.0354</v>
      </c>
      <c r="F1000" s="25">
        <v>0</v>
      </c>
      <c r="G1000" s="25">
        <v>1042.3342</v>
      </c>
      <c r="H1000" s="25">
        <v>2398.4161</v>
      </c>
      <c r="I1000" s="25">
        <v>10.6252</v>
      </c>
      <c r="J1000" s="25">
        <v>0</v>
      </c>
      <c r="K1000" s="25">
        <v>0</v>
      </c>
      <c r="L1000" s="25">
        <v>406.8786</v>
      </c>
      <c r="M1000" s="25">
        <v>2010.3179</v>
      </c>
      <c r="N1000" s="25">
        <v>0</v>
      </c>
      <c r="O1000" s="26">
        <f t="shared" si="384"/>
        <v>5885.6074</v>
      </c>
    </row>
    <row r="1001" spans="2:15" ht="12" customHeight="1">
      <c r="B1001" s="38"/>
      <c r="C1001" s="44" t="s">
        <v>69</v>
      </c>
      <c r="D1001" s="25">
        <f aca="true" t="shared" si="385" ref="D1001:O1001">SUM(D985:D1000)</f>
        <v>3179.1847</v>
      </c>
      <c r="E1001" s="25">
        <f t="shared" si="385"/>
        <v>4256.2195</v>
      </c>
      <c r="F1001" s="25">
        <f t="shared" si="385"/>
        <v>272.7635</v>
      </c>
      <c r="G1001" s="25">
        <f t="shared" si="385"/>
        <v>3672.5586999999996</v>
      </c>
      <c r="H1001" s="25">
        <f t="shared" si="385"/>
        <v>48242.754900000014</v>
      </c>
      <c r="I1001" s="25">
        <f t="shared" si="385"/>
        <v>570.1098</v>
      </c>
      <c r="J1001" s="25">
        <f t="shared" si="385"/>
        <v>165.2096</v>
      </c>
      <c r="K1001" s="25">
        <f t="shared" si="385"/>
        <v>0</v>
      </c>
      <c r="L1001" s="25">
        <f t="shared" si="385"/>
        <v>2645.2108</v>
      </c>
      <c r="M1001" s="25">
        <f t="shared" si="385"/>
        <v>9034.1951</v>
      </c>
      <c r="N1001" s="25">
        <f t="shared" si="385"/>
        <v>0</v>
      </c>
      <c r="O1001" s="26">
        <f t="shared" si="385"/>
        <v>72038.2066</v>
      </c>
    </row>
    <row r="1002" spans="2:15" ht="12" customHeight="1">
      <c r="B1002" s="36"/>
      <c r="C1002" s="37" t="s">
        <v>84</v>
      </c>
      <c r="D1002" s="19">
        <v>237.4516</v>
      </c>
      <c r="E1002" s="19">
        <v>562.1226</v>
      </c>
      <c r="F1002" s="19">
        <v>622.8066</v>
      </c>
      <c r="G1002" s="19">
        <v>21267.8413</v>
      </c>
      <c r="H1002" s="19">
        <v>2754.5139</v>
      </c>
      <c r="I1002" s="19">
        <v>0</v>
      </c>
      <c r="J1002" s="19">
        <v>0</v>
      </c>
      <c r="K1002" s="19">
        <v>0</v>
      </c>
      <c r="L1002" s="19">
        <v>313.878</v>
      </c>
      <c r="M1002" s="19">
        <v>839.2608</v>
      </c>
      <c r="N1002" s="19">
        <v>0</v>
      </c>
      <c r="O1002" s="20">
        <f aca="true" t="shared" si="386" ref="O1002:O1008">SUM(D1002:N1002)</f>
        <v>26597.874799999998</v>
      </c>
    </row>
    <row r="1003" spans="1:15" ht="12" customHeight="1">
      <c r="A1003" s="18"/>
      <c r="B1003" s="36" t="s">
        <v>85</v>
      </c>
      <c r="C1003" s="37" t="s">
        <v>86</v>
      </c>
      <c r="D1003" s="21">
        <v>0</v>
      </c>
      <c r="E1003" s="21">
        <v>0</v>
      </c>
      <c r="F1003" s="21">
        <v>0</v>
      </c>
      <c r="G1003" s="21">
        <v>0</v>
      </c>
      <c r="H1003" s="21">
        <v>0</v>
      </c>
      <c r="I1003" s="21">
        <v>0</v>
      </c>
      <c r="J1003" s="21">
        <v>0</v>
      </c>
      <c r="K1003" s="21">
        <v>0</v>
      </c>
      <c r="L1003" s="21">
        <v>0</v>
      </c>
      <c r="M1003" s="21">
        <v>0</v>
      </c>
      <c r="N1003" s="21">
        <v>0</v>
      </c>
      <c r="O1003" s="22">
        <f t="shared" si="386"/>
        <v>0</v>
      </c>
    </row>
    <row r="1004" spans="2:15" ht="12" customHeight="1">
      <c r="B1004" s="36"/>
      <c r="C1004" s="37" t="s">
        <v>87</v>
      </c>
      <c r="D1004" s="21">
        <v>0</v>
      </c>
      <c r="E1004" s="21">
        <v>0</v>
      </c>
      <c r="F1004" s="21">
        <v>0</v>
      </c>
      <c r="G1004" s="21">
        <v>0</v>
      </c>
      <c r="H1004" s="21">
        <v>0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2">
        <f t="shared" si="386"/>
        <v>0</v>
      </c>
    </row>
    <row r="1005" spans="2:15" ht="12" customHeight="1">
      <c r="B1005" s="36" t="s">
        <v>88</v>
      </c>
      <c r="C1005" s="37" t="s">
        <v>89</v>
      </c>
      <c r="D1005" s="21">
        <v>0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2">
        <f t="shared" si="386"/>
        <v>0</v>
      </c>
    </row>
    <row r="1006" spans="2:15" ht="12" customHeight="1">
      <c r="B1006" s="36"/>
      <c r="C1006" s="37" t="s">
        <v>90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2">
        <f t="shared" si="386"/>
        <v>0</v>
      </c>
    </row>
    <row r="1007" spans="2:15" ht="12" customHeight="1">
      <c r="B1007" s="36" t="s">
        <v>75</v>
      </c>
      <c r="C1007" s="37" t="s">
        <v>91</v>
      </c>
      <c r="D1007" s="21">
        <v>0</v>
      </c>
      <c r="E1007" s="21">
        <v>0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2">
        <f t="shared" si="386"/>
        <v>0</v>
      </c>
    </row>
    <row r="1008" spans="2:15" ht="12" customHeight="1">
      <c r="B1008" s="36"/>
      <c r="C1008" s="45" t="s">
        <v>92</v>
      </c>
      <c r="D1008" s="25">
        <v>38.735</v>
      </c>
      <c r="E1008" s="25">
        <v>2.8762</v>
      </c>
      <c r="F1008" s="25">
        <v>38.735</v>
      </c>
      <c r="G1008" s="25">
        <v>29.4035</v>
      </c>
      <c r="H1008" s="25">
        <v>0</v>
      </c>
      <c r="I1008" s="25">
        <v>0</v>
      </c>
      <c r="J1008" s="25">
        <v>0</v>
      </c>
      <c r="K1008" s="25">
        <v>0</v>
      </c>
      <c r="L1008" s="25">
        <v>92.368</v>
      </c>
      <c r="M1008" s="25">
        <v>0</v>
      </c>
      <c r="N1008" s="25">
        <v>0</v>
      </c>
      <c r="O1008" s="26">
        <f t="shared" si="386"/>
        <v>202.11769999999999</v>
      </c>
    </row>
    <row r="1009" spans="2:15" ht="12" customHeight="1">
      <c r="B1009" s="38"/>
      <c r="C1009" s="44" t="s">
        <v>69</v>
      </c>
      <c r="D1009" s="23">
        <f aca="true" t="shared" si="387" ref="D1009:O1009">SUM(D1002:D1008)</f>
        <v>276.1866</v>
      </c>
      <c r="E1009" s="23">
        <f t="shared" si="387"/>
        <v>564.9988000000001</v>
      </c>
      <c r="F1009" s="23">
        <f t="shared" si="387"/>
        <v>661.5416</v>
      </c>
      <c r="G1009" s="23">
        <f t="shared" si="387"/>
        <v>21297.2448</v>
      </c>
      <c r="H1009" s="23">
        <f t="shared" si="387"/>
        <v>2754.5139</v>
      </c>
      <c r="I1009" s="23">
        <f t="shared" si="387"/>
        <v>0</v>
      </c>
      <c r="J1009" s="23">
        <f t="shared" si="387"/>
        <v>0</v>
      </c>
      <c r="K1009" s="23">
        <f t="shared" si="387"/>
        <v>0</v>
      </c>
      <c r="L1009" s="23">
        <f t="shared" si="387"/>
        <v>406.246</v>
      </c>
      <c r="M1009" s="23">
        <f t="shared" si="387"/>
        <v>839.2608</v>
      </c>
      <c r="N1009" s="23">
        <f t="shared" si="387"/>
        <v>0</v>
      </c>
      <c r="O1009" s="24">
        <f t="shared" si="387"/>
        <v>26799.992499999997</v>
      </c>
    </row>
    <row r="1010" spans="2:15" ht="12" customHeight="1">
      <c r="B1010" s="56" t="s">
        <v>93</v>
      </c>
      <c r="C1010" s="57"/>
      <c r="D1010" s="27">
        <f aca="true" t="shared" si="388" ref="D1010:O1010">+D959+D984+D1001+D1009</f>
        <v>42245.92120000001</v>
      </c>
      <c r="E1010" s="27">
        <f t="shared" si="388"/>
        <v>8069.4296</v>
      </c>
      <c r="F1010" s="27">
        <f t="shared" si="388"/>
        <v>1635.3856</v>
      </c>
      <c r="G1010" s="27">
        <f t="shared" si="388"/>
        <v>33074.5275</v>
      </c>
      <c r="H1010" s="27">
        <f t="shared" si="388"/>
        <v>54848.57410000001</v>
      </c>
      <c r="I1010" s="28">
        <f t="shared" si="388"/>
        <v>570.1098</v>
      </c>
      <c r="J1010" s="27">
        <f t="shared" si="388"/>
        <v>373.499</v>
      </c>
      <c r="K1010" s="27">
        <f t="shared" si="388"/>
        <v>0</v>
      </c>
      <c r="L1010" s="27">
        <f t="shared" si="388"/>
        <v>3074.8107</v>
      </c>
      <c r="M1010" s="27">
        <f t="shared" si="388"/>
        <v>23517.7861</v>
      </c>
      <c r="N1010" s="27">
        <f t="shared" si="388"/>
        <v>1175.0596</v>
      </c>
      <c r="O1010" s="29">
        <f t="shared" si="388"/>
        <v>168585.1032</v>
      </c>
    </row>
    <row r="1011" ht="12" customHeight="1"/>
    <row r="1012" spans="2:59" ht="13.5" customHeight="1">
      <c r="B1012" s="12"/>
      <c r="C1012" s="13" t="s">
        <v>14</v>
      </c>
      <c r="D1012" s="54" t="s">
        <v>31</v>
      </c>
      <c r="E1012" s="55"/>
      <c r="H1012" s="3"/>
      <c r="BF1012" s="6"/>
      <c r="BG1012" s="3"/>
    </row>
    <row r="1013" spans="3:59" ht="13.5" customHeight="1">
      <c r="C1013" s="8"/>
      <c r="O1013" s="7" t="str">
        <f>$O$5</f>
        <v>(３日間調査　単位：件）</v>
      </c>
      <c r="BG1013" s="3"/>
    </row>
    <row r="1014" spans="2:15" s="11" customFormat="1" ht="15.75" customHeight="1">
      <c r="B1014" s="9"/>
      <c r="C1014" s="10" t="s">
        <v>5</v>
      </c>
      <c r="D1014" s="50" t="s">
        <v>9</v>
      </c>
      <c r="E1014" s="50" t="s">
        <v>0</v>
      </c>
      <c r="F1014" s="50" t="s">
        <v>4</v>
      </c>
      <c r="G1014" s="50" t="s">
        <v>1</v>
      </c>
      <c r="H1014" s="46" t="s">
        <v>7</v>
      </c>
      <c r="I1014" s="48" t="s">
        <v>2</v>
      </c>
      <c r="J1014" s="48" t="s">
        <v>3</v>
      </c>
      <c r="K1014" s="53" t="s">
        <v>8</v>
      </c>
      <c r="L1014" s="48" t="s">
        <v>10</v>
      </c>
      <c r="M1014" s="48" t="s">
        <v>11</v>
      </c>
      <c r="N1014" s="48" t="s">
        <v>12</v>
      </c>
      <c r="O1014" s="51" t="s">
        <v>13</v>
      </c>
    </row>
    <row r="1015" spans="2:15" s="11" customFormat="1" ht="15.75" customHeight="1">
      <c r="B1015" s="32" t="s">
        <v>6</v>
      </c>
      <c r="C1015" s="33"/>
      <c r="D1015" s="47"/>
      <c r="E1015" s="47"/>
      <c r="F1015" s="47"/>
      <c r="G1015" s="47"/>
      <c r="H1015" s="47"/>
      <c r="I1015" s="49"/>
      <c r="J1015" s="49"/>
      <c r="K1015" s="49"/>
      <c r="L1015" s="49"/>
      <c r="M1015" s="49"/>
      <c r="N1015" s="49"/>
      <c r="O1015" s="52"/>
    </row>
    <row r="1016" spans="2:15" ht="12" customHeight="1">
      <c r="B1016" s="34"/>
      <c r="C1016" s="35" t="s">
        <v>32</v>
      </c>
      <c r="D1016" s="19">
        <v>0</v>
      </c>
      <c r="E1016" s="19">
        <v>0</v>
      </c>
      <c r="F1016" s="19">
        <v>0</v>
      </c>
      <c r="G1016" s="19">
        <v>0</v>
      </c>
      <c r="H1016" s="19">
        <v>0</v>
      </c>
      <c r="I1016" s="19">
        <v>0</v>
      </c>
      <c r="J1016" s="19">
        <v>0</v>
      </c>
      <c r="K1016" s="19">
        <v>0</v>
      </c>
      <c r="L1016" s="19">
        <v>0</v>
      </c>
      <c r="M1016" s="19">
        <v>0</v>
      </c>
      <c r="N1016" s="19">
        <v>0</v>
      </c>
      <c r="O1016" s="20">
        <f aca="true" t="shared" si="389" ref="O1016:O1021">SUM(D1016:N1016)</f>
        <v>0</v>
      </c>
    </row>
    <row r="1017" spans="2:15" ht="12" customHeight="1">
      <c r="B1017" s="36" t="s">
        <v>67</v>
      </c>
      <c r="C1017" s="37" t="s">
        <v>33</v>
      </c>
      <c r="D1017" s="21">
        <v>0</v>
      </c>
      <c r="E1017" s="21">
        <v>0</v>
      </c>
      <c r="F1017" s="21">
        <v>0</v>
      </c>
      <c r="G1017" s="21">
        <v>0</v>
      </c>
      <c r="H1017" s="21">
        <v>0</v>
      </c>
      <c r="I1017" s="21">
        <v>0</v>
      </c>
      <c r="J1017" s="21">
        <v>0</v>
      </c>
      <c r="K1017" s="21">
        <v>0</v>
      </c>
      <c r="L1017" s="21">
        <v>0</v>
      </c>
      <c r="M1017" s="21">
        <v>0</v>
      </c>
      <c r="N1017" s="21">
        <v>0</v>
      </c>
      <c r="O1017" s="22">
        <f t="shared" si="389"/>
        <v>0</v>
      </c>
    </row>
    <row r="1018" spans="2:15" ht="12" customHeight="1">
      <c r="B1018" s="36"/>
      <c r="C1018" s="37" t="s">
        <v>34</v>
      </c>
      <c r="D1018" s="21">
        <v>0</v>
      </c>
      <c r="E1018" s="21">
        <v>0</v>
      </c>
      <c r="F1018" s="21">
        <v>0</v>
      </c>
      <c r="G1018" s="21">
        <v>0</v>
      </c>
      <c r="H1018" s="21">
        <v>0</v>
      </c>
      <c r="I1018" s="21">
        <v>0</v>
      </c>
      <c r="J1018" s="21">
        <v>0</v>
      </c>
      <c r="K1018" s="21">
        <v>0</v>
      </c>
      <c r="L1018" s="21">
        <v>0</v>
      </c>
      <c r="M1018" s="21">
        <v>4.5399</v>
      </c>
      <c r="N1018" s="21">
        <v>0</v>
      </c>
      <c r="O1018" s="22">
        <f t="shared" si="389"/>
        <v>4.5399</v>
      </c>
    </row>
    <row r="1019" spans="2:15" ht="12" customHeight="1">
      <c r="B1019" s="36"/>
      <c r="C1019" s="37" t="s">
        <v>94</v>
      </c>
      <c r="D1019" s="21">
        <v>17.8635</v>
      </c>
      <c r="E1019" s="21">
        <v>0</v>
      </c>
      <c r="F1019" s="21">
        <v>0</v>
      </c>
      <c r="G1019" s="21">
        <v>0</v>
      </c>
      <c r="H1019" s="21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2">
        <f t="shared" si="389"/>
        <v>17.8635</v>
      </c>
    </row>
    <row r="1020" spans="2:15" ht="12" customHeight="1">
      <c r="B1020" s="36"/>
      <c r="C1020" s="37" t="s">
        <v>35</v>
      </c>
      <c r="D1020" s="21">
        <v>12.4287</v>
      </c>
      <c r="E1020" s="21">
        <v>0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2</v>
      </c>
      <c r="O1020" s="22">
        <f t="shared" si="389"/>
        <v>14.4287</v>
      </c>
    </row>
    <row r="1021" spans="2:15" ht="12" customHeight="1">
      <c r="B1021" s="36" t="s">
        <v>68</v>
      </c>
      <c r="C1021" s="37" t="s">
        <v>36</v>
      </c>
      <c r="D1021" s="21">
        <v>0</v>
      </c>
      <c r="E1021" s="21">
        <v>0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2">
        <f t="shared" si="389"/>
        <v>0</v>
      </c>
    </row>
    <row r="1022" spans="2:15" ht="12" customHeight="1">
      <c r="B1022" s="38"/>
      <c r="C1022" s="39" t="s">
        <v>69</v>
      </c>
      <c r="D1022" s="23">
        <f aca="true" t="shared" si="390" ref="D1022:O1022">SUM(D1016:D1021)</f>
        <v>30.292199999999998</v>
      </c>
      <c r="E1022" s="23">
        <f t="shared" si="390"/>
        <v>0</v>
      </c>
      <c r="F1022" s="23">
        <f t="shared" si="390"/>
        <v>0</v>
      </c>
      <c r="G1022" s="23">
        <f t="shared" si="390"/>
        <v>0</v>
      </c>
      <c r="H1022" s="23">
        <f t="shared" si="390"/>
        <v>0</v>
      </c>
      <c r="I1022" s="23">
        <f t="shared" si="390"/>
        <v>0</v>
      </c>
      <c r="J1022" s="23">
        <f t="shared" si="390"/>
        <v>0</v>
      </c>
      <c r="K1022" s="23">
        <f t="shared" si="390"/>
        <v>0</v>
      </c>
      <c r="L1022" s="23">
        <f t="shared" si="390"/>
        <v>0</v>
      </c>
      <c r="M1022" s="23">
        <f t="shared" si="390"/>
        <v>4.5399</v>
      </c>
      <c r="N1022" s="23">
        <f t="shared" si="390"/>
        <v>2</v>
      </c>
      <c r="O1022" s="24">
        <f t="shared" si="390"/>
        <v>36.8321</v>
      </c>
    </row>
    <row r="1023" spans="2:15" ht="12" customHeight="1">
      <c r="B1023" s="36"/>
      <c r="C1023" s="40" t="s">
        <v>37</v>
      </c>
      <c r="D1023" s="21">
        <v>240.4156</v>
      </c>
      <c r="E1023" s="21">
        <v>17.2538</v>
      </c>
      <c r="F1023" s="21">
        <v>52.8531</v>
      </c>
      <c r="G1023" s="21">
        <v>0</v>
      </c>
      <c r="H1023" s="21">
        <v>34.7187</v>
      </c>
      <c r="I1023" s="21">
        <v>0</v>
      </c>
      <c r="J1023" s="21">
        <v>0</v>
      </c>
      <c r="K1023" s="21">
        <v>0</v>
      </c>
      <c r="L1023" s="21">
        <v>0</v>
      </c>
      <c r="M1023" s="21">
        <v>15.1266</v>
      </c>
      <c r="N1023" s="21">
        <v>0</v>
      </c>
      <c r="O1023" s="22">
        <f aca="true" t="shared" si="391" ref="O1023:O1046">SUM(D1023:N1023)</f>
        <v>360.3678</v>
      </c>
    </row>
    <row r="1024" spans="2:15" ht="12" customHeight="1">
      <c r="B1024" s="36"/>
      <c r="C1024" s="40" t="s">
        <v>97</v>
      </c>
      <c r="D1024" s="21">
        <v>0</v>
      </c>
      <c r="E1024" s="21">
        <v>4.4247</v>
      </c>
      <c r="F1024" s="21">
        <v>7.5969</v>
      </c>
      <c r="G1024" s="21">
        <v>0</v>
      </c>
      <c r="H1024" s="21">
        <v>6.5933</v>
      </c>
      <c r="I1024" s="21">
        <v>0</v>
      </c>
      <c r="J1024" s="21">
        <v>0</v>
      </c>
      <c r="K1024" s="21">
        <v>0</v>
      </c>
      <c r="L1024" s="21">
        <v>22.7907</v>
      </c>
      <c r="M1024" s="21">
        <v>278.4181</v>
      </c>
      <c r="N1024" s="21">
        <v>0</v>
      </c>
      <c r="O1024" s="22">
        <f t="shared" si="391"/>
        <v>319.8237</v>
      </c>
    </row>
    <row r="1025" spans="2:15" ht="12" customHeight="1">
      <c r="B1025" s="36"/>
      <c r="C1025" s="40" t="s">
        <v>57</v>
      </c>
      <c r="D1025" s="21">
        <v>74.9486</v>
      </c>
      <c r="E1025" s="21">
        <v>0</v>
      </c>
      <c r="F1025" s="21">
        <v>0</v>
      </c>
      <c r="G1025" s="21">
        <v>0</v>
      </c>
      <c r="H1025" s="21">
        <v>0</v>
      </c>
      <c r="I1025" s="21">
        <v>0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2">
        <f t="shared" si="391"/>
        <v>74.9486</v>
      </c>
    </row>
    <row r="1026" spans="2:15" ht="12" customHeight="1">
      <c r="B1026" s="36"/>
      <c r="C1026" s="40" t="s">
        <v>38</v>
      </c>
      <c r="D1026" s="21">
        <v>0</v>
      </c>
      <c r="E1026" s="21">
        <v>0</v>
      </c>
      <c r="F1026" s="21">
        <v>0</v>
      </c>
      <c r="G1026" s="21">
        <v>0</v>
      </c>
      <c r="H1026" s="21">
        <v>0</v>
      </c>
      <c r="I1026" s="21">
        <v>0</v>
      </c>
      <c r="J1026" s="21">
        <v>0</v>
      </c>
      <c r="K1026" s="21">
        <v>0</v>
      </c>
      <c r="L1026" s="21">
        <v>0</v>
      </c>
      <c r="M1026" s="21">
        <v>0</v>
      </c>
      <c r="N1026" s="21">
        <v>0</v>
      </c>
      <c r="O1026" s="22">
        <f t="shared" si="391"/>
        <v>0</v>
      </c>
    </row>
    <row r="1027" spans="2:15" ht="12" customHeight="1">
      <c r="B1027" s="36"/>
      <c r="C1027" s="40" t="s">
        <v>39</v>
      </c>
      <c r="D1027" s="21">
        <v>0</v>
      </c>
      <c r="E1027" s="21">
        <v>763.995</v>
      </c>
      <c r="F1027" s="21">
        <v>0</v>
      </c>
      <c r="G1027" s="21">
        <v>0</v>
      </c>
      <c r="H1027" s="21">
        <v>0</v>
      </c>
      <c r="I1027" s="21">
        <v>0</v>
      </c>
      <c r="J1027" s="21">
        <v>0</v>
      </c>
      <c r="K1027" s="21">
        <v>0</v>
      </c>
      <c r="L1027" s="21">
        <v>0</v>
      </c>
      <c r="M1027" s="21">
        <v>0</v>
      </c>
      <c r="N1027" s="21">
        <v>0</v>
      </c>
      <c r="O1027" s="22">
        <f t="shared" si="391"/>
        <v>763.995</v>
      </c>
    </row>
    <row r="1028" spans="2:15" ht="12" customHeight="1">
      <c r="B1028" s="36" t="s">
        <v>70</v>
      </c>
      <c r="C1028" s="40" t="s">
        <v>71</v>
      </c>
      <c r="D1028" s="21">
        <v>8.0397</v>
      </c>
      <c r="E1028" s="21">
        <v>0</v>
      </c>
      <c r="F1028" s="21">
        <v>0</v>
      </c>
      <c r="G1028" s="21">
        <v>0</v>
      </c>
      <c r="H1028" s="21">
        <v>0</v>
      </c>
      <c r="I1028" s="21">
        <v>0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2">
        <f t="shared" si="391"/>
        <v>8.0397</v>
      </c>
    </row>
    <row r="1029" spans="2:15" ht="12" customHeight="1">
      <c r="B1029" s="36"/>
      <c r="C1029" s="40" t="s">
        <v>72</v>
      </c>
      <c r="D1029" s="21">
        <v>754.8562</v>
      </c>
      <c r="E1029" s="21">
        <v>0</v>
      </c>
      <c r="F1029" s="21">
        <v>0</v>
      </c>
      <c r="G1029" s="21">
        <v>468.9324</v>
      </c>
      <c r="H1029" s="21">
        <v>230.4459</v>
      </c>
      <c r="I1029" s="21">
        <v>0</v>
      </c>
      <c r="J1029" s="21">
        <v>0</v>
      </c>
      <c r="K1029" s="21">
        <v>0</v>
      </c>
      <c r="L1029" s="21">
        <v>52.1295</v>
      </c>
      <c r="M1029" s="21">
        <v>569.1958</v>
      </c>
      <c r="N1029" s="21">
        <v>0</v>
      </c>
      <c r="O1029" s="22">
        <f t="shared" si="391"/>
        <v>2075.5598</v>
      </c>
    </row>
    <row r="1030" spans="1:15" ht="12" customHeight="1">
      <c r="A1030" s="18"/>
      <c r="B1030" s="36"/>
      <c r="C1030" s="40" t="s">
        <v>58</v>
      </c>
      <c r="D1030" s="21">
        <v>546.9496</v>
      </c>
      <c r="E1030" s="21">
        <v>17.0594</v>
      </c>
      <c r="F1030" s="21">
        <v>6.77</v>
      </c>
      <c r="G1030" s="21">
        <v>5.0775</v>
      </c>
      <c r="H1030" s="21">
        <v>85.7812</v>
      </c>
      <c r="I1030" s="21">
        <v>0</v>
      </c>
      <c r="J1030" s="21">
        <v>0</v>
      </c>
      <c r="K1030" s="21">
        <v>0</v>
      </c>
      <c r="L1030" s="21">
        <v>0</v>
      </c>
      <c r="M1030" s="21">
        <v>147.6038</v>
      </c>
      <c r="N1030" s="21">
        <v>36.467</v>
      </c>
      <c r="O1030" s="22">
        <f t="shared" si="391"/>
        <v>845.7085</v>
      </c>
    </row>
    <row r="1031" spans="2:15" ht="12" customHeight="1">
      <c r="B1031" s="36"/>
      <c r="C1031" s="40" t="s">
        <v>98</v>
      </c>
      <c r="D1031" s="21">
        <v>186.2014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16.0154</v>
      </c>
      <c r="O1031" s="22">
        <f t="shared" si="391"/>
        <v>202.2168</v>
      </c>
    </row>
    <row r="1032" spans="2:15" ht="12" customHeight="1">
      <c r="B1032" s="36"/>
      <c r="C1032" s="40" t="s">
        <v>40</v>
      </c>
      <c r="D1032" s="21">
        <v>0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2">
        <f t="shared" si="391"/>
        <v>0</v>
      </c>
    </row>
    <row r="1033" spans="2:15" ht="12" customHeight="1">
      <c r="B1033" s="36"/>
      <c r="C1033" s="40" t="s">
        <v>41</v>
      </c>
      <c r="D1033" s="21">
        <v>3.0657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2">
        <f t="shared" si="391"/>
        <v>3.0657</v>
      </c>
    </row>
    <row r="1034" spans="2:15" ht="12" customHeight="1">
      <c r="B1034" s="36" t="s">
        <v>73</v>
      </c>
      <c r="C1034" s="40" t="s">
        <v>95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2">
        <f t="shared" si="391"/>
        <v>0</v>
      </c>
    </row>
    <row r="1035" spans="2:15" ht="12" customHeight="1">
      <c r="B1035" s="36"/>
      <c r="C1035" s="40" t="s">
        <v>42</v>
      </c>
      <c r="D1035" s="21">
        <v>27.5262</v>
      </c>
      <c r="E1035" s="21">
        <v>0</v>
      </c>
      <c r="F1035" s="21">
        <v>0</v>
      </c>
      <c r="G1035" s="21">
        <v>27.5412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3.3896</v>
      </c>
      <c r="O1035" s="22">
        <f t="shared" si="391"/>
        <v>58.457</v>
      </c>
    </row>
    <row r="1036" spans="2:15" ht="12" customHeight="1">
      <c r="B1036" s="36"/>
      <c r="C1036" s="40" t="s">
        <v>59</v>
      </c>
      <c r="D1036" s="21">
        <v>0</v>
      </c>
      <c r="E1036" s="21">
        <v>0</v>
      </c>
      <c r="F1036" s="21">
        <v>0</v>
      </c>
      <c r="G1036" s="21">
        <v>0</v>
      </c>
      <c r="H1036" s="21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0</v>
      </c>
      <c r="N1036" s="21">
        <v>91.6755</v>
      </c>
      <c r="O1036" s="22">
        <f t="shared" si="391"/>
        <v>91.6755</v>
      </c>
    </row>
    <row r="1037" spans="2:15" ht="12" customHeight="1">
      <c r="B1037" s="36"/>
      <c r="C1037" s="40" t="s">
        <v>43</v>
      </c>
      <c r="D1037" s="21">
        <v>14.7903</v>
      </c>
      <c r="E1037" s="21">
        <v>0</v>
      </c>
      <c r="F1037" s="21">
        <v>0</v>
      </c>
      <c r="G1037" s="21">
        <v>0</v>
      </c>
      <c r="H1037" s="21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1">
        <v>0</v>
      </c>
      <c r="O1037" s="22">
        <f t="shared" si="391"/>
        <v>14.7903</v>
      </c>
    </row>
    <row r="1038" spans="2:15" ht="12" customHeight="1">
      <c r="B1038" s="36"/>
      <c r="C1038" s="40" t="s">
        <v>44</v>
      </c>
      <c r="D1038" s="21">
        <v>95.2821</v>
      </c>
      <c r="E1038" s="21">
        <v>6.8037</v>
      </c>
      <c r="F1038" s="21">
        <v>0</v>
      </c>
      <c r="G1038" s="21">
        <v>0</v>
      </c>
      <c r="H1038" s="21">
        <v>0</v>
      </c>
      <c r="I1038" s="21">
        <v>0</v>
      </c>
      <c r="J1038" s="21">
        <v>0</v>
      </c>
      <c r="K1038" s="21">
        <v>0</v>
      </c>
      <c r="L1038" s="21">
        <v>0</v>
      </c>
      <c r="M1038" s="21">
        <v>5.2428</v>
      </c>
      <c r="N1038" s="21">
        <v>0</v>
      </c>
      <c r="O1038" s="22">
        <f t="shared" si="391"/>
        <v>107.32860000000001</v>
      </c>
    </row>
    <row r="1039" spans="2:15" ht="12" customHeight="1">
      <c r="B1039" s="36"/>
      <c r="C1039" s="40" t="s">
        <v>74</v>
      </c>
      <c r="D1039" s="21">
        <v>0</v>
      </c>
      <c r="E1039" s="21">
        <v>0</v>
      </c>
      <c r="F1039" s="21">
        <v>0</v>
      </c>
      <c r="G1039" s="21">
        <v>5.8684</v>
      </c>
      <c r="H1039" s="21">
        <v>0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2">
        <f t="shared" si="391"/>
        <v>5.8684</v>
      </c>
    </row>
    <row r="1040" spans="1:15" ht="12" customHeight="1">
      <c r="A1040" s="18"/>
      <c r="B1040" s="36" t="s">
        <v>75</v>
      </c>
      <c r="C1040" s="40" t="s">
        <v>76</v>
      </c>
      <c r="D1040" s="21">
        <v>2040.7276</v>
      </c>
      <c r="E1040" s="21">
        <v>0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1.8535</v>
      </c>
      <c r="O1040" s="22">
        <f t="shared" si="391"/>
        <v>2042.5810999999999</v>
      </c>
    </row>
    <row r="1041" spans="2:15" ht="12" customHeight="1">
      <c r="B1041" s="36"/>
      <c r="C1041" s="40" t="s">
        <v>77</v>
      </c>
      <c r="D1041" s="21">
        <v>0</v>
      </c>
      <c r="E1041" s="21">
        <v>0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6.3178</v>
      </c>
      <c r="N1041" s="21">
        <v>0</v>
      </c>
      <c r="O1041" s="22">
        <f t="shared" si="391"/>
        <v>6.3178</v>
      </c>
    </row>
    <row r="1042" spans="2:15" ht="12" customHeight="1">
      <c r="B1042" s="36"/>
      <c r="C1042" s="40" t="s">
        <v>78</v>
      </c>
      <c r="D1042" s="21">
        <v>0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2">
        <f t="shared" si="391"/>
        <v>0</v>
      </c>
    </row>
    <row r="1043" spans="2:15" ht="12" customHeight="1">
      <c r="B1043" s="36"/>
      <c r="C1043" s="40" t="s">
        <v>45</v>
      </c>
      <c r="D1043" s="21">
        <v>143.9588</v>
      </c>
      <c r="E1043" s="21">
        <v>5.772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176.2338</v>
      </c>
      <c r="N1043" s="21">
        <v>2.6807</v>
      </c>
      <c r="O1043" s="22">
        <f t="shared" si="391"/>
        <v>328.6453</v>
      </c>
    </row>
    <row r="1044" spans="2:15" ht="12" customHeight="1">
      <c r="B1044" s="36"/>
      <c r="C1044" s="40" t="s">
        <v>79</v>
      </c>
      <c r="D1044" s="21">
        <v>48.3813</v>
      </c>
      <c r="E1044" s="21">
        <v>0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2">
        <f t="shared" si="391"/>
        <v>48.3813</v>
      </c>
    </row>
    <row r="1045" spans="2:15" ht="12" customHeight="1">
      <c r="B1045" s="36"/>
      <c r="C1045" s="40" t="s">
        <v>46</v>
      </c>
      <c r="D1045" s="21">
        <v>490.004</v>
      </c>
      <c r="E1045" s="21">
        <v>0</v>
      </c>
      <c r="F1045" s="21">
        <v>35.0141</v>
      </c>
      <c r="G1045" s="21">
        <v>0</v>
      </c>
      <c r="H1045" s="21">
        <v>120.4427</v>
      </c>
      <c r="I1045" s="21">
        <v>0</v>
      </c>
      <c r="J1045" s="21">
        <v>0</v>
      </c>
      <c r="K1045" s="21">
        <v>0</v>
      </c>
      <c r="L1045" s="21">
        <v>0</v>
      </c>
      <c r="M1045" s="21">
        <v>207.9737</v>
      </c>
      <c r="N1045" s="21">
        <v>379.9342</v>
      </c>
      <c r="O1045" s="22">
        <f t="shared" si="391"/>
        <v>1233.3687</v>
      </c>
    </row>
    <row r="1046" spans="2:15" ht="12" customHeight="1">
      <c r="B1046" s="36"/>
      <c r="C1046" s="41" t="s">
        <v>60</v>
      </c>
      <c r="D1046" s="21">
        <v>0</v>
      </c>
      <c r="E1046" s="21">
        <v>0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635.8023</v>
      </c>
      <c r="N1046" s="21">
        <v>0</v>
      </c>
      <c r="O1046" s="22">
        <f t="shared" si="391"/>
        <v>635.8023</v>
      </c>
    </row>
    <row r="1047" spans="2:15" ht="12" customHeight="1">
      <c r="B1047" s="38"/>
      <c r="C1047" s="42" t="s">
        <v>69</v>
      </c>
      <c r="D1047" s="23">
        <f aca="true" t="shared" si="392" ref="D1047:O1047">SUM(D1023:D1046)</f>
        <v>4675.1471</v>
      </c>
      <c r="E1047" s="23">
        <f t="shared" si="392"/>
        <v>815.3086000000001</v>
      </c>
      <c r="F1047" s="23">
        <f t="shared" si="392"/>
        <v>102.2341</v>
      </c>
      <c r="G1047" s="23">
        <f t="shared" si="392"/>
        <v>507.41949999999997</v>
      </c>
      <c r="H1047" s="23">
        <f t="shared" si="392"/>
        <v>477.9818</v>
      </c>
      <c r="I1047" s="23">
        <f t="shared" si="392"/>
        <v>0</v>
      </c>
      <c r="J1047" s="23">
        <f t="shared" si="392"/>
        <v>0</v>
      </c>
      <c r="K1047" s="23">
        <f t="shared" si="392"/>
        <v>0</v>
      </c>
      <c r="L1047" s="23">
        <f t="shared" si="392"/>
        <v>74.9202</v>
      </c>
      <c r="M1047" s="23">
        <f t="shared" si="392"/>
        <v>2041.9146999999998</v>
      </c>
      <c r="N1047" s="23">
        <f t="shared" si="392"/>
        <v>532.0159</v>
      </c>
      <c r="O1047" s="24">
        <f t="shared" si="392"/>
        <v>9226.941899999998</v>
      </c>
    </row>
    <row r="1048" spans="2:15" ht="12" customHeight="1">
      <c r="B1048" s="34"/>
      <c r="C1048" s="43" t="s">
        <v>47</v>
      </c>
      <c r="D1048" s="21">
        <v>0</v>
      </c>
      <c r="E1048" s="21">
        <v>0</v>
      </c>
      <c r="F1048" s="21">
        <v>0</v>
      </c>
      <c r="G1048" s="21">
        <v>0</v>
      </c>
      <c r="H1048" s="21">
        <v>0</v>
      </c>
      <c r="I1048" s="21">
        <v>0</v>
      </c>
      <c r="J1048" s="21">
        <v>0</v>
      </c>
      <c r="K1048" s="21">
        <v>0</v>
      </c>
      <c r="L1048" s="21">
        <v>0</v>
      </c>
      <c r="M1048" s="21">
        <v>0</v>
      </c>
      <c r="N1048" s="21">
        <v>0</v>
      </c>
      <c r="O1048" s="22">
        <f aca="true" t="shared" si="393" ref="O1048:O1063">SUM(D1048:N1048)</f>
        <v>0</v>
      </c>
    </row>
    <row r="1049" spans="2:15" ht="12" customHeight="1">
      <c r="B1049" s="36"/>
      <c r="C1049" s="40" t="s">
        <v>48</v>
      </c>
      <c r="D1049" s="21">
        <v>0</v>
      </c>
      <c r="E1049" s="21">
        <v>0</v>
      </c>
      <c r="F1049" s="21">
        <v>0</v>
      </c>
      <c r="G1049" s="21">
        <v>0</v>
      </c>
      <c r="H1049" s="21">
        <v>0</v>
      </c>
      <c r="I1049" s="21">
        <v>0</v>
      </c>
      <c r="J1049" s="21">
        <v>0</v>
      </c>
      <c r="K1049" s="21">
        <v>0</v>
      </c>
      <c r="L1049" s="21">
        <v>0</v>
      </c>
      <c r="M1049" s="21">
        <v>0</v>
      </c>
      <c r="N1049" s="21">
        <v>0</v>
      </c>
      <c r="O1049" s="22">
        <f t="shared" si="393"/>
        <v>0</v>
      </c>
    </row>
    <row r="1050" spans="2:15" ht="12" customHeight="1">
      <c r="B1050" s="36"/>
      <c r="C1050" s="40" t="s">
        <v>49</v>
      </c>
      <c r="D1050" s="21">
        <v>0</v>
      </c>
      <c r="E1050" s="21">
        <v>0</v>
      </c>
      <c r="F1050" s="21">
        <v>0</v>
      </c>
      <c r="G1050" s="21">
        <v>0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64.8866</v>
      </c>
      <c r="N1050" s="21">
        <v>0</v>
      </c>
      <c r="O1050" s="22">
        <f t="shared" si="393"/>
        <v>64.8866</v>
      </c>
    </row>
    <row r="1051" spans="2:15" ht="12" customHeight="1">
      <c r="B1051" s="36" t="s">
        <v>80</v>
      </c>
      <c r="C1051" s="40" t="s">
        <v>81</v>
      </c>
      <c r="D1051" s="21">
        <v>0</v>
      </c>
      <c r="E1051" s="21">
        <v>35.7264</v>
      </c>
      <c r="F1051" s="21">
        <v>136.4883</v>
      </c>
      <c r="G1051" s="21">
        <v>14.1366</v>
      </c>
      <c r="H1051" s="21">
        <v>27.259</v>
      </c>
      <c r="I1051" s="21">
        <v>598.616</v>
      </c>
      <c r="J1051" s="21">
        <v>0</v>
      </c>
      <c r="K1051" s="21">
        <v>0</v>
      </c>
      <c r="L1051" s="21">
        <v>0</v>
      </c>
      <c r="M1051" s="21">
        <v>63.7908</v>
      </c>
      <c r="N1051" s="21">
        <v>0</v>
      </c>
      <c r="O1051" s="22">
        <f t="shared" si="393"/>
        <v>876.0171</v>
      </c>
    </row>
    <row r="1052" spans="2:15" ht="12" customHeight="1">
      <c r="B1052" s="36"/>
      <c r="C1052" s="40" t="s">
        <v>50</v>
      </c>
      <c r="D1052" s="21">
        <v>0</v>
      </c>
      <c r="E1052" s="21">
        <v>0</v>
      </c>
      <c r="F1052" s="21">
        <v>0</v>
      </c>
      <c r="G1052" s="21">
        <v>26.9914</v>
      </c>
      <c r="H1052" s="21">
        <v>0</v>
      </c>
      <c r="I1052" s="21">
        <v>7.6884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2">
        <f t="shared" si="393"/>
        <v>34.6798</v>
      </c>
    </row>
    <row r="1053" spans="1:15" ht="12" customHeight="1">
      <c r="A1053" s="18"/>
      <c r="B1053" s="36"/>
      <c r="C1053" s="40" t="s">
        <v>51</v>
      </c>
      <c r="D1053" s="21">
        <v>17.0539</v>
      </c>
      <c r="E1053" s="21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2">
        <f t="shared" si="393"/>
        <v>17.0539</v>
      </c>
    </row>
    <row r="1054" spans="2:15" ht="12" customHeight="1">
      <c r="B1054" s="36"/>
      <c r="C1054" s="40" t="s">
        <v>52</v>
      </c>
      <c r="D1054" s="21">
        <v>0</v>
      </c>
      <c r="E1054" s="21">
        <v>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2">
        <f t="shared" si="393"/>
        <v>0</v>
      </c>
    </row>
    <row r="1055" spans="2:15" ht="12" customHeight="1">
      <c r="B1055" s="36"/>
      <c r="C1055" s="40" t="s">
        <v>53</v>
      </c>
      <c r="D1055" s="21">
        <v>64.5672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2">
        <f t="shared" si="393"/>
        <v>64.5672</v>
      </c>
    </row>
    <row r="1056" spans="2:15" ht="12" customHeight="1">
      <c r="B1056" s="36" t="s">
        <v>82</v>
      </c>
      <c r="C1056" s="40" t="s">
        <v>54</v>
      </c>
      <c r="D1056" s="21">
        <v>0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2">
        <f t="shared" si="393"/>
        <v>0</v>
      </c>
    </row>
    <row r="1057" spans="2:15" ht="12" customHeight="1">
      <c r="B1057" s="36"/>
      <c r="C1057" s="40" t="s">
        <v>61</v>
      </c>
      <c r="D1057" s="21">
        <v>0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2">
        <f t="shared" si="393"/>
        <v>0</v>
      </c>
    </row>
    <row r="1058" spans="2:15" ht="12" customHeight="1">
      <c r="B1058" s="36"/>
      <c r="C1058" s="40" t="s">
        <v>62</v>
      </c>
      <c r="D1058" s="21">
        <v>0</v>
      </c>
      <c r="E1058" s="21">
        <v>0</v>
      </c>
      <c r="F1058" s="21">
        <v>0</v>
      </c>
      <c r="G1058" s="21">
        <v>0</v>
      </c>
      <c r="H1058" s="21">
        <v>0</v>
      </c>
      <c r="I1058" s="21">
        <v>0</v>
      </c>
      <c r="J1058" s="21">
        <v>0</v>
      </c>
      <c r="K1058" s="21">
        <v>0</v>
      </c>
      <c r="L1058" s="21">
        <v>0</v>
      </c>
      <c r="M1058" s="21">
        <v>169.599</v>
      </c>
      <c r="N1058" s="21">
        <v>0</v>
      </c>
      <c r="O1058" s="22">
        <f t="shared" si="393"/>
        <v>169.599</v>
      </c>
    </row>
    <row r="1059" spans="2:15" ht="12" customHeight="1">
      <c r="B1059" s="36"/>
      <c r="C1059" s="40" t="s">
        <v>63</v>
      </c>
      <c r="D1059" s="21">
        <v>0</v>
      </c>
      <c r="E1059" s="21">
        <v>0</v>
      </c>
      <c r="F1059" s="21">
        <v>0</v>
      </c>
      <c r="G1059" s="21">
        <v>0</v>
      </c>
      <c r="H1059" s="21">
        <v>68.5371</v>
      </c>
      <c r="I1059" s="21">
        <v>0</v>
      </c>
      <c r="J1059" s="21">
        <v>0</v>
      </c>
      <c r="K1059" s="21">
        <v>0</v>
      </c>
      <c r="L1059" s="21">
        <v>0</v>
      </c>
      <c r="M1059" s="21">
        <v>3331.4232</v>
      </c>
      <c r="N1059" s="21">
        <v>0</v>
      </c>
      <c r="O1059" s="22">
        <f t="shared" si="393"/>
        <v>3399.9603</v>
      </c>
    </row>
    <row r="1060" spans="2:15" ht="12" customHeight="1">
      <c r="B1060" s="36"/>
      <c r="C1060" s="40" t="s">
        <v>64</v>
      </c>
      <c r="D1060" s="21">
        <v>9356.825</v>
      </c>
      <c r="E1060" s="21">
        <v>0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2">
        <f t="shared" si="393"/>
        <v>9356.825</v>
      </c>
    </row>
    <row r="1061" spans="2:15" ht="12" customHeight="1">
      <c r="B1061" s="36" t="s">
        <v>83</v>
      </c>
      <c r="C1061" s="40" t="s">
        <v>55</v>
      </c>
      <c r="D1061" s="21">
        <v>0</v>
      </c>
      <c r="E1061" s="21">
        <v>0</v>
      </c>
      <c r="F1061" s="21">
        <v>0</v>
      </c>
      <c r="G1061" s="21">
        <v>0</v>
      </c>
      <c r="H1061" s="21">
        <v>886.307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2">
        <f t="shared" si="393"/>
        <v>886.307</v>
      </c>
    </row>
    <row r="1062" spans="2:15" ht="12" customHeight="1">
      <c r="B1062" s="36"/>
      <c r="C1062" s="40" t="s">
        <v>96</v>
      </c>
      <c r="D1062" s="21">
        <v>0</v>
      </c>
      <c r="E1062" s="21">
        <v>106.194</v>
      </c>
      <c r="F1062" s="21">
        <v>0</v>
      </c>
      <c r="G1062" s="21">
        <v>17.699</v>
      </c>
      <c r="H1062" s="21">
        <v>64.9341</v>
      </c>
      <c r="I1062" s="21">
        <v>0</v>
      </c>
      <c r="J1062" s="21">
        <v>0</v>
      </c>
      <c r="K1062" s="21">
        <v>0</v>
      </c>
      <c r="L1062" s="21">
        <v>34.455</v>
      </c>
      <c r="M1062" s="21">
        <v>889.6698</v>
      </c>
      <c r="N1062" s="21">
        <v>0</v>
      </c>
      <c r="O1062" s="22">
        <f t="shared" si="393"/>
        <v>1112.9519</v>
      </c>
    </row>
    <row r="1063" spans="2:15" ht="12" customHeight="1">
      <c r="B1063" s="36"/>
      <c r="C1063" s="41" t="s">
        <v>56</v>
      </c>
      <c r="D1063" s="25">
        <v>0</v>
      </c>
      <c r="E1063" s="25">
        <v>0</v>
      </c>
      <c r="F1063" s="25">
        <v>0</v>
      </c>
      <c r="G1063" s="25">
        <v>107.9206</v>
      </c>
      <c r="H1063" s="25">
        <v>97.3756</v>
      </c>
      <c r="I1063" s="25">
        <v>0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6">
        <f t="shared" si="393"/>
        <v>205.2962</v>
      </c>
    </row>
    <row r="1064" spans="2:15" ht="12" customHeight="1">
      <c r="B1064" s="38"/>
      <c r="C1064" s="44" t="s">
        <v>69</v>
      </c>
      <c r="D1064" s="25">
        <f aca="true" t="shared" si="394" ref="D1064:O1064">SUM(D1048:D1063)</f>
        <v>9438.446100000001</v>
      </c>
      <c r="E1064" s="25">
        <f t="shared" si="394"/>
        <v>141.9204</v>
      </c>
      <c r="F1064" s="25">
        <f t="shared" si="394"/>
        <v>136.4883</v>
      </c>
      <c r="G1064" s="25">
        <f t="shared" si="394"/>
        <v>166.74759999999998</v>
      </c>
      <c r="H1064" s="25">
        <f t="shared" si="394"/>
        <v>1144.4128</v>
      </c>
      <c r="I1064" s="25">
        <f t="shared" si="394"/>
        <v>606.3044</v>
      </c>
      <c r="J1064" s="25">
        <f t="shared" si="394"/>
        <v>0</v>
      </c>
      <c r="K1064" s="25">
        <f t="shared" si="394"/>
        <v>0</v>
      </c>
      <c r="L1064" s="25">
        <f t="shared" si="394"/>
        <v>34.455</v>
      </c>
      <c r="M1064" s="25">
        <f t="shared" si="394"/>
        <v>4519.3694</v>
      </c>
      <c r="N1064" s="25">
        <f t="shared" si="394"/>
        <v>0</v>
      </c>
      <c r="O1064" s="26">
        <f t="shared" si="394"/>
        <v>16188.144000000002</v>
      </c>
    </row>
    <row r="1065" spans="2:15" ht="12" customHeight="1">
      <c r="B1065" s="36"/>
      <c r="C1065" s="37" t="s">
        <v>84</v>
      </c>
      <c r="D1065" s="19">
        <v>42.4453</v>
      </c>
      <c r="E1065" s="19">
        <v>11.0964</v>
      </c>
      <c r="F1065" s="19">
        <v>0</v>
      </c>
      <c r="G1065" s="19">
        <v>0</v>
      </c>
      <c r="H1065" s="19">
        <v>0</v>
      </c>
      <c r="I1065" s="19">
        <v>0</v>
      </c>
      <c r="J1065" s="19">
        <v>0</v>
      </c>
      <c r="K1065" s="19">
        <v>0</v>
      </c>
      <c r="L1065" s="19">
        <v>0</v>
      </c>
      <c r="M1065" s="19">
        <v>48.2477</v>
      </c>
      <c r="N1065" s="19">
        <v>12.7524</v>
      </c>
      <c r="O1065" s="20">
        <f aca="true" t="shared" si="395" ref="O1065:O1071">SUM(D1065:N1065)</f>
        <v>114.5418</v>
      </c>
    </row>
    <row r="1066" spans="1:15" ht="12" customHeight="1">
      <c r="A1066" s="18"/>
      <c r="B1066" s="36" t="s">
        <v>85</v>
      </c>
      <c r="C1066" s="37" t="s">
        <v>86</v>
      </c>
      <c r="D1066" s="21">
        <v>12.3768</v>
      </c>
      <c r="E1066" s="21">
        <v>0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3.0051</v>
      </c>
      <c r="N1066" s="21">
        <v>13.2184</v>
      </c>
      <c r="O1066" s="22">
        <f t="shared" si="395"/>
        <v>28.6003</v>
      </c>
    </row>
    <row r="1067" spans="2:15" ht="12" customHeight="1">
      <c r="B1067" s="36"/>
      <c r="C1067" s="37" t="s">
        <v>87</v>
      </c>
      <c r="D1067" s="21">
        <v>364.5621</v>
      </c>
      <c r="E1067" s="21">
        <v>2.8898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2">
        <f t="shared" si="395"/>
        <v>367.45189999999997</v>
      </c>
    </row>
    <row r="1068" spans="2:15" ht="12" customHeight="1">
      <c r="B1068" s="36" t="s">
        <v>88</v>
      </c>
      <c r="C1068" s="37" t="s">
        <v>89</v>
      </c>
      <c r="D1068" s="21">
        <v>0</v>
      </c>
      <c r="E1068" s="21">
        <v>0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0</v>
      </c>
      <c r="N1068" s="21">
        <v>0</v>
      </c>
      <c r="O1068" s="22">
        <f t="shared" si="395"/>
        <v>0</v>
      </c>
    </row>
    <row r="1069" spans="2:15" ht="12" customHeight="1">
      <c r="B1069" s="36"/>
      <c r="C1069" s="37" t="s">
        <v>90</v>
      </c>
      <c r="D1069" s="21">
        <v>27.9322</v>
      </c>
      <c r="E1069" s="21">
        <v>0</v>
      </c>
      <c r="F1069" s="21">
        <v>0</v>
      </c>
      <c r="G1069" s="21">
        <v>0</v>
      </c>
      <c r="H1069" s="21">
        <v>0</v>
      </c>
      <c r="I1069" s="21">
        <v>0</v>
      </c>
      <c r="J1069" s="21">
        <v>0</v>
      </c>
      <c r="K1069" s="21">
        <v>0</v>
      </c>
      <c r="L1069" s="21">
        <v>0</v>
      </c>
      <c r="M1069" s="21">
        <v>0</v>
      </c>
      <c r="N1069" s="21">
        <v>0</v>
      </c>
      <c r="O1069" s="22">
        <f t="shared" si="395"/>
        <v>27.9322</v>
      </c>
    </row>
    <row r="1070" spans="2:15" ht="12" customHeight="1">
      <c r="B1070" s="36" t="s">
        <v>75</v>
      </c>
      <c r="C1070" s="37" t="s">
        <v>91</v>
      </c>
      <c r="D1070" s="21">
        <v>9</v>
      </c>
      <c r="E1070" s="21">
        <v>0</v>
      </c>
      <c r="F1070" s="21">
        <v>0</v>
      </c>
      <c r="G1070" s="21">
        <v>0</v>
      </c>
      <c r="H1070" s="21">
        <v>0</v>
      </c>
      <c r="I1070" s="21">
        <v>0</v>
      </c>
      <c r="J1070" s="21">
        <v>0</v>
      </c>
      <c r="K1070" s="21">
        <v>0</v>
      </c>
      <c r="L1070" s="21">
        <v>0</v>
      </c>
      <c r="M1070" s="21">
        <v>0</v>
      </c>
      <c r="N1070" s="21">
        <v>0</v>
      </c>
      <c r="O1070" s="22">
        <f t="shared" si="395"/>
        <v>9</v>
      </c>
    </row>
    <row r="1071" spans="2:15" ht="12" customHeight="1">
      <c r="B1071" s="36"/>
      <c r="C1071" s="45" t="s">
        <v>92</v>
      </c>
      <c r="D1071" s="25">
        <v>31.612</v>
      </c>
      <c r="E1071" s="25">
        <v>26.9775</v>
      </c>
      <c r="F1071" s="25">
        <v>53.3955</v>
      </c>
      <c r="G1071" s="25">
        <v>18.9576</v>
      </c>
      <c r="H1071" s="25">
        <v>17.9454</v>
      </c>
      <c r="I1071" s="25">
        <v>145.8741</v>
      </c>
      <c r="J1071" s="25">
        <v>0</v>
      </c>
      <c r="K1071" s="25">
        <v>0</v>
      </c>
      <c r="L1071" s="25">
        <v>1.2912</v>
      </c>
      <c r="M1071" s="25">
        <v>12.8373</v>
      </c>
      <c r="N1071" s="25">
        <v>0</v>
      </c>
      <c r="O1071" s="26">
        <f t="shared" si="395"/>
        <v>308.89060000000006</v>
      </c>
    </row>
    <row r="1072" spans="2:15" ht="12" customHeight="1">
      <c r="B1072" s="38"/>
      <c r="C1072" s="44" t="s">
        <v>69</v>
      </c>
      <c r="D1072" s="23">
        <f aca="true" t="shared" si="396" ref="D1072:O1072">SUM(D1065:D1071)</f>
        <v>487.9284</v>
      </c>
      <c r="E1072" s="23">
        <f t="shared" si="396"/>
        <v>40.9637</v>
      </c>
      <c r="F1072" s="23">
        <f t="shared" si="396"/>
        <v>53.3955</v>
      </c>
      <c r="G1072" s="23">
        <f t="shared" si="396"/>
        <v>18.9576</v>
      </c>
      <c r="H1072" s="23">
        <f t="shared" si="396"/>
        <v>17.9454</v>
      </c>
      <c r="I1072" s="23">
        <f t="shared" si="396"/>
        <v>145.8741</v>
      </c>
      <c r="J1072" s="23">
        <f t="shared" si="396"/>
        <v>0</v>
      </c>
      <c r="K1072" s="23">
        <f t="shared" si="396"/>
        <v>0</v>
      </c>
      <c r="L1072" s="23">
        <f t="shared" si="396"/>
        <v>1.2912</v>
      </c>
      <c r="M1072" s="23">
        <f t="shared" si="396"/>
        <v>64.0901</v>
      </c>
      <c r="N1072" s="23">
        <f t="shared" si="396"/>
        <v>25.9708</v>
      </c>
      <c r="O1072" s="24">
        <f t="shared" si="396"/>
        <v>856.4168</v>
      </c>
    </row>
    <row r="1073" spans="2:15" ht="12" customHeight="1">
      <c r="B1073" s="56" t="s">
        <v>93</v>
      </c>
      <c r="C1073" s="57"/>
      <c r="D1073" s="27">
        <f aca="true" t="shared" si="397" ref="D1073:O1073">+D1022+D1047+D1064+D1072</f>
        <v>14631.813800000002</v>
      </c>
      <c r="E1073" s="27">
        <f t="shared" si="397"/>
        <v>998.1927000000001</v>
      </c>
      <c r="F1073" s="27">
        <f t="shared" si="397"/>
        <v>292.11789999999996</v>
      </c>
      <c r="G1073" s="27">
        <f t="shared" si="397"/>
        <v>693.1246999999998</v>
      </c>
      <c r="H1073" s="27">
        <f t="shared" si="397"/>
        <v>1640.3400000000001</v>
      </c>
      <c r="I1073" s="28">
        <f t="shared" si="397"/>
        <v>752.1785</v>
      </c>
      <c r="J1073" s="27">
        <f t="shared" si="397"/>
        <v>0</v>
      </c>
      <c r="K1073" s="27">
        <f t="shared" si="397"/>
        <v>0</v>
      </c>
      <c r="L1073" s="27">
        <f t="shared" si="397"/>
        <v>110.6664</v>
      </c>
      <c r="M1073" s="27">
        <f t="shared" si="397"/>
        <v>6629.9141</v>
      </c>
      <c r="N1073" s="27">
        <f t="shared" si="397"/>
        <v>559.9867</v>
      </c>
      <c r="O1073" s="29">
        <f t="shared" si="397"/>
        <v>26308.334799999997</v>
      </c>
    </row>
  </sheetData>
  <mergeCells count="238">
    <mergeCell ref="B1073:C1073"/>
    <mergeCell ref="B821:C821"/>
    <mergeCell ref="B884:C884"/>
    <mergeCell ref="B947:C947"/>
    <mergeCell ref="B1010:C1010"/>
    <mergeCell ref="B569:C569"/>
    <mergeCell ref="B632:C632"/>
    <mergeCell ref="B695:C695"/>
    <mergeCell ref="B758:C758"/>
    <mergeCell ref="B317:C317"/>
    <mergeCell ref="B380:C380"/>
    <mergeCell ref="B443:C443"/>
    <mergeCell ref="B506:C506"/>
    <mergeCell ref="B65:C65"/>
    <mergeCell ref="B128:C128"/>
    <mergeCell ref="B191:C191"/>
    <mergeCell ref="B254:C254"/>
    <mergeCell ref="D823:E823"/>
    <mergeCell ref="D886:E886"/>
    <mergeCell ref="D949:E949"/>
    <mergeCell ref="D888:D889"/>
    <mergeCell ref="E888:E889"/>
    <mergeCell ref="D825:D826"/>
    <mergeCell ref="E825:E826"/>
    <mergeCell ref="D634:E634"/>
    <mergeCell ref="D697:E697"/>
    <mergeCell ref="D382:E382"/>
    <mergeCell ref="D445:E445"/>
    <mergeCell ref="D508:E508"/>
    <mergeCell ref="D571:E571"/>
    <mergeCell ref="E573:E574"/>
    <mergeCell ref="D510:D511"/>
    <mergeCell ref="E510:E511"/>
    <mergeCell ref="D447:D448"/>
    <mergeCell ref="D4:E4"/>
    <mergeCell ref="D67:E67"/>
    <mergeCell ref="D130:E130"/>
    <mergeCell ref="D132:D133"/>
    <mergeCell ref="E132:E133"/>
    <mergeCell ref="E69:E70"/>
    <mergeCell ref="D69:D70"/>
    <mergeCell ref="D6:D7"/>
    <mergeCell ref="E6:E7"/>
    <mergeCell ref="I825:I826"/>
    <mergeCell ref="J825:J826"/>
    <mergeCell ref="O762:O763"/>
    <mergeCell ref="I762:I763"/>
    <mergeCell ref="O825:O826"/>
    <mergeCell ref="L825:L826"/>
    <mergeCell ref="M825:M826"/>
    <mergeCell ref="N825:N826"/>
    <mergeCell ref="F888:F889"/>
    <mergeCell ref="G888:G889"/>
    <mergeCell ref="H888:H889"/>
    <mergeCell ref="I888:I889"/>
    <mergeCell ref="J888:J889"/>
    <mergeCell ref="K825:K826"/>
    <mergeCell ref="N762:N763"/>
    <mergeCell ref="K888:K889"/>
    <mergeCell ref="J762:J763"/>
    <mergeCell ref="K762:K763"/>
    <mergeCell ref="L762:L763"/>
    <mergeCell ref="M762:M763"/>
    <mergeCell ref="F825:F826"/>
    <mergeCell ref="G825:G826"/>
    <mergeCell ref="G762:G763"/>
    <mergeCell ref="H762:H763"/>
    <mergeCell ref="H825:H826"/>
    <mergeCell ref="L699:L700"/>
    <mergeCell ref="M699:M700"/>
    <mergeCell ref="D762:D763"/>
    <mergeCell ref="E762:E763"/>
    <mergeCell ref="F762:F763"/>
    <mergeCell ref="K699:K700"/>
    <mergeCell ref="D760:E760"/>
    <mergeCell ref="N699:N700"/>
    <mergeCell ref="O636:O637"/>
    <mergeCell ref="O699:O700"/>
    <mergeCell ref="D699:D700"/>
    <mergeCell ref="E699:E700"/>
    <mergeCell ref="F699:F700"/>
    <mergeCell ref="G699:G700"/>
    <mergeCell ref="H699:H700"/>
    <mergeCell ref="I699:I700"/>
    <mergeCell ref="J699:J700"/>
    <mergeCell ref="K636:K637"/>
    <mergeCell ref="L636:L637"/>
    <mergeCell ref="M636:M637"/>
    <mergeCell ref="J636:J637"/>
    <mergeCell ref="N636:N637"/>
    <mergeCell ref="O510:O511"/>
    <mergeCell ref="O573:O574"/>
    <mergeCell ref="D636:D637"/>
    <mergeCell ref="E636:E637"/>
    <mergeCell ref="F636:F637"/>
    <mergeCell ref="G636:G637"/>
    <mergeCell ref="H636:H637"/>
    <mergeCell ref="I636:I637"/>
    <mergeCell ref="D573:D574"/>
    <mergeCell ref="F573:F574"/>
    <mergeCell ref="N510:N511"/>
    <mergeCell ref="G573:G574"/>
    <mergeCell ref="H573:H574"/>
    <mergeCell ref="I573:I574"/>
    <mergeCell ref="J573:J574"/>
    <mergeCell ref="L573:L574"/>
    <mergeCell ref="M573:M574"/>
    <mergeCell ref="N573:N574"/>
    <mergeCell ref="K573:K574"/>
    <mergeCell ref="G510:G511"/>
    <mergeCell ref="K510:K511"/>
    <mergeCell ref="L510:L511"/>
    <mergeCell ref="M510:M511"/>
    <mergeCell ref="L447:L448"/>
    <mergeCell ref="M447:M448"/>
    <mergeCell ref="H510:H511"/>
    <mergeCell ref="I510:I511"/>
    <mergeCell ref="J510:J511"/>
    <mergeCell ref="K447:K448"/>
    <mergeCell ref="F510:F511"/>
    <mergeCell ref="N447:N448"/>
    <mergeCell ref="O384:O385"/>
    <mergeCell ref="O447:O448"/>
    <mergeCell ref="I447:I448"/>
    <mergeCell ref="J447:J448"/>
    <mergeCell ref="K384:K385"/>
    <mergeCell ref="L384:L385"/>
    <mergeCell ref="M384:M385"/>
    <mergeCell ref="J384:J385"/>
    <mergeCell ref="E447:E448"/>
    <mergeCell ref="F447:F448"/>
    <mergeCell ref="G447:G448"/>
    <mergeCell ref="H447:H448"/>
    <mergeCell ref="N384:N385"/>
    <mergeCell ref="O258:O259"/>
    <mergeCell ref="O321:O322"/>
    <mergeCell ref="D384:D385"/>
    <mergeCell ref="E384:E385"/>
    <mergeCell ref="F384:F385"/>
    <mergeCell ref="G384:G385"/>
    <mergeCell ref="H384:H385"/>
    <mergeCell ref="I384:I385"/>
    <mergeCell ref="D321:D322"/>
    <mergeCell ref="E321:E322"/>
    <mergeCell ref="F321:F322"/>
    <mergeCell ref="D319:E319"/>
    <mergeCell ref="N258:N259"/>
    <mergeCell ref="G321:G322"/>
    <mergeCell ref="H321:H322"/>
    <mergeCell ref="I321:I322"/>
    <mergeCell ref="J321:J322"/>
    <mergeCell ref="L321:L322"/>
    <mergeCell ref="M321:M322"/>
    <mergeCell ref="N321:N322"/>
    <mergeCell ref="K321:K322"/>
    <mergeCell ref="G258:G259"/>
    <mergeCell ref="K258:K259"/>
    <mergeCell ref="L258:L259"/>
    <mergeCell ref="M258:M259"/>
    <mergeCell ref="H258:H259"/>
    <mergeCell ref="I258:I259"/>
    <mergeCell ref="J258:J259"/>
    <mergeCell ref="D258:D259"/>
    <mergeCell ref="E258:E259"/>
    <mergeCell ref="F258:F259"/>
    <mergeCell ref="D256:E256"/>
    <mergeCell ref="O132:O133"/>
    <mergeCell ref="O195:O196"/>
    <mergeCell ref="D195:D196"/>
    <mergeCell ref="E195:E196"/>
    <mergeCell ref="F195:F196"/>
    <mergeCell ref="D193:E193"/>
    <mergeCell ref="G195:G196"/>
    <mergeCell ref="H195:H196"/>
    <mergeCell ref="I195:I196"/>
    <mergeCell ref="M195:M196"/>
    <mergeCell ref="F132:F133"/>
    <mergeCell ref="M69:M70"/>
    <mergeCell ref="K195:K196"/>
    <mergeCell ref="N69:N70"/>
    <mergeCell ref="F69:F70"/>
    <mergeCell ref="G69:G70"/>
    <mergeCell ref="H69:H70"/>
    <mergeCell ref="N195:N196"/>
    <mergeCell ref="J195:J196"/>
    <mergeCell ref="O69:O70"/>
    <mergeCell ref="L69:L70"/>
    <mergeCell ref="G132:G133"/>
    <mergeCell ref="H132:H133"/>
    <mergeCell ref="I132:I133"/>
    <mergeCell ref="J132:J133"/>
    <mergeCell ref="K132:K133"/>
    <mergeCell ref="I69:I70"/>
    <mergeCell ref="J69:J70"/>
    <mergeCell ref="K69:K70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L888:L889"/>
    <mergeCell ref="M888:M889"/>
    <mergeCell ref="N888:N889"/>
    <mergeCell ref="O888:O889"/>
    <mergeCell ref="L132:L133"/>
    <mergeCell ref="M132:M133"/>
    <mergeCell ref="N132:N133"/>
    <mergeCell ref="L195:L196"/>
    <mergeCell ref="I951:I952"/>
    <mergeCell ref="D1012:E1012"/>
    <mergeCell ref="D951:D952"/>
    <mergeCell ref="E951:E952"/>
    <mergeCell ref="F951:F952"/>
    <mergeCell ref="G951:G952"/>
    <mergeCell ref="H951:H952"/>
    <mergeCell ref="O951:O952"/>
    <mergeCell ref="J951:J952"/>
    <mergeCell ref="K951:K952"/>
    <mergeCell ref="L951:L952"/>
    <mergeCell ref="M951:M952"/>
    <mergeCell ref="N951:N952"/>
    <mergeCell ref="O1014:O1015"/>
    <mergeCell ref="N1014:N1015"/>
    <mergeCell ref="K1014:K1015"/>
    <mergeCell ref="L1014:L1015"/>
    <mergeCell ref="M1014:M1015"/>
    <mergeCell ref="H1014:H1015"/>
    <mergeCell ref="I1014:I1015"/>
    <mergeCell ref="J1014:J1015"/>
    <mergeCell ref="D1014:D1015"/>
    <mergeCell ref="E1014:E1015"/>
    <mergeCell ref="F1014:F1015"/>
    <mergeCell ref="G1014:G1015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