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30" activeTab="0"/>
  </bookViews>
  <sheets>
    <sheet name="sheet1" sheetId="1" r:id="rId1"/>
  </sheets>
  <definedNames>
    <definedName name="_xlnm.Print_Area" localSheetId="0">'sheet1'!$B$2:$M$1073</definedName>
  </definedNames>
  <calcPr fullCalcOnLoad="1"/>
</workbook>
</file>

<file path=xl/sharedStrings.xml><?xml version="1.0" encoding="utf-8"?>
<sst xmlns="http://schemas.openxmlformats.org/spreadsheetml/2006/main" count="1429" uniqueCount="97">
  <si>
    <t>(３日間調査　単位：トン）</t>
  </si>
  <si>
    <t>合　計</t>
  </si>
  <si>
    <t xml:space="preserve"> 発産業業種</t>
  </si>
  <si>
    <t>代表輸送機関</t>
  </si>
  <si>
    <t>合　　　　　　計</t>
  </si>
  <si>
    <t>鉄 道 コ ン テ ナ</t>
  </si>
  <si>
    <t>車 扱 ・ そ の 他</t>
  </si>
  <si>
    <t>鉄　　 道 　　計</t>
  </si>
  <si>
    <t>自家用トラック</t>
  </si>
  <si>
    <t>宅 配 便 等 混 載</t>
  </si>
  <si>
    <t>一　車　貸　切</t>
  </si>
  <si>
    <t>ト レ ー ラ ー</t>
  </si>
  <si>
    <t>営業用トラック計</t>
  </si>
  <si>
    <t>フ　ェ　リ　ー</t>
  </si>
  <si>
    <t>ト ラ ッ ク 計</t>
  </si>
  <si>
    <t>コ ン テ ナ 船</t>
  </si>
  <si>
    <t>Ｒ Ｏ Ｒ Ｏ 船</t>
  </si>
  <si>
    <t>そ の 他 船 舶</t>
  </si>
  <si>
    <t>海　　 運 　　計</t>
  </si>
  <si>
    <t>航　　　　　　空</t>
  </si>
  <si>
    <t>そ　　 の 　　他</t>
  </si>
  <si>
    <t>不　明</t>
  </si>
  <si>
    <t>表Ⅱ－９－６　発産業業種・出荷時間帯別流動量（代表輸送機関別）　－重量－</t>
  </si>
  <si>
    <t>金属</t>
  </si>
  <si>
    <t xml:space="preserve">石炭・亜炭   </t>
  </si>
  <si>
    <t>原油・天然ガス</t>
  </si>
  <si>
    <t>窯業原料用鉱物</t>
  </si>
  <si>
    <t>その他の鉱業</t>
  </si>
  <si>
    <t>食料品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</si>
  <si>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</si>
  <si>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</si>
  <si>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</si>
  <si>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</si>
  <si>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</si>
  <si>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</si>
  <si>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</si>
  <si>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</si>
  <si>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</si>
  <si>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</si>
  <si>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</si>
  <si>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衣服･身の回り品</t>
  </si>
  <si>
    <t>食料・飲料</t>
  </si>
  <si>
    <t>建築材料</t>
  </si>
  <si>
    <t>化学製品</t>
  </si>
  <si>
    <t>鉱物・金属材料</t>
  </si>
  <si>
    <t>再生資源</t>
  </si>
  <si>
    <t>家具・建具･じゅう器</t>
  </si>
  <si>
    <t>その他の卸売業</t>
  </si>
  <si>
    <t>繊維</t>
  </si>
  <si>
    <t>化学</t>
  </si>
  <si>
    <t>鉄鋼</t>
  </si>
  <si>
    <t>その他の製造業</t>
  </si>
  <si>
    <t>一般機械器具</t>
  </si>
  <si>
    <t>自動車</t>
  </si>
  <si>
    <t>電気機械器具</t>
  </si>
  <si>
    <t>その他の機械器具</t>
  </si>
  <si>
    <t>０～２時台</t>
  </si>
  <si>
    <t>３～５時台</t>
  </si>
  <si>
    <t>６～８時台</t>
  </si>
  <si>
    <t>９～11時台</t>
  </si>
  <si>
    <t>12～14時台</t>
  </si>
  <si>
    <t>15～17時台</t>
  </si>
  <si>
    <t>18～20時台</t>
  </si>
  <si>
    <t>21～23時台</t>
  </si>
  <si>
    <t xml:space="preserve">流動ロット階層 </t>
  </si>
  <si>
    <t>鉱</t>
  </si>
  <si>
    <t>業</t>
  </si>
  <si>
    <t>計</t>
  </si>
  <si>
    <t>製</t>
  </si>
  <si>
    <t>パルプ・紙・紙加工品</t>
  </si>
  <si>
    <t>印刷・同関連</t>
  </si>
  <si>
    <t>造</t>
  </si>
  <si>
    <t>はん用機械器具</t>
  </si>
  <si>
    <t>業</t>
  </si>
  <si>
    <t>生産用機械器具</t>
  </si>
  <si>
    <t>業務用機械器具</t>
  </si>
  <si>
    <t>電子部品・デバイス・電子回路</t>
  </si>
  <si>
    <t>情報通信機械器具</t>
  </si>
  <si>
    <t>卸</t>
  </si>
  <si>
    <t>農畜産物・水産物</t>
  </si>
  <si>
    <t>売</t>
  </si>
  <si>
    <t>業</t>
  </si>
  <si>
    <t>１・２・３ 類</t>
  </si>
  <si>
    <t>倉</t>
  </si>
  <si>
    <t>野　　　        　　積</t>
  </si>
  <si>
    <t>貯   　蔵 　 そ　   う</t>
  </si>
  <si>
    <t>庫</t>
  </si>
  <si>
    <t>危   険   品（建  屋）</t>
  </si>
  <si>
    <t>危   険   品（タンク）</t>
  </si>
  <si>
    <t>水　            　　面</t>
  </si>
  <si>
    <t>冷　　              蔵</t>
  </si>
  <si>
    <t>合　　　　　　　　　計</t>
  </si>
  <si>
    <t>採石業、砂・砂利・玉石採取</t>
  </si>
  <si>
    <t>なめし革・同製品・毛皮</t>
  </si>
  <si>
    <t>医薬品・化粧品</t>
  </si>
  <si>
    <t>飲料・たばこ・飼料</t>
  </si>
  <si>
    <t>石油製品・石炭製品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</si>
</sst>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-#,##0_);"/>
  </numFmts>
  <fonts count="10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0"/>
      <name val="ＭＳ 明朝"/>
      <family val="1"/>
    </font>
    <font>
      <sz val="10"/>
      <color indexed="12"/>
      <name val="ＭＳ Ｐ明朝"/>
      <family val="1"/>
    </font>
    <font>
      <sz val="11"/>
      <name val="ＭＳ Ｐゴシック"/>
      <family val="3"/>
    </font>
    <font>
      <b/>
      <sz val="10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2" fillId="0" borderId="0" xfId="17" applyNumberFormat="1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38" fontId="2" fillId="0" borderId="0" xfId="17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185" fontId="2" fillId="0" borderId="4" xfId="17" applyNumberFormat="1" applyFont="1" applyFill="1" applyBorder="1" applyAlignment="1">
      <alignment vertical="center"/>
    </xf>
    <xf numFmtId="185" fontId="2" fillId="0" borderId="5" xfId="17" applyNumberFormat="1" applyFont="1" applyFill="1" applyBorder="1" applyAlignment="1">
      <alignment vertical="center"/>
    </xf>
    <xf numFmtId="185" fontId="2" fillId="0" borderId="6" xfId="17" applyNumberFormat="1" applyFont="1" applyFill="1" applyBorder="1" applyAlignment="1">
      <alignment vertical="center"/>
    </xf>
    <xf numFmtId="185" fontId="2" fillId="0" borderId="7" xfId="17" applyNumberFormat="1" applyFont="1" applyFill="1" applyBorder="1" applyAlignment="1">
      <alignment vertical="center"/>
    </xf>
    <xf numFmtId="185" fontId="2" fillId="0" borderId="8" xfId="17" applyNumberFormat="1" applyFont="1" applyFill="1" applyBorder="1" applyAlignment="1">
      <alignment vertical="center"/>
    </xf>
    <xf numFmtId="185" fontId="2" fillId="0" borderId="9" xfId="17" applyNumberFormat="1" applyFont="1" applyFill="1" applyBorder="1" applyAlignment="1">
      <alignment vertical="center"/>
    </xf>
    <xf numFmtId="185" fontId="2" fillId="0" borderId="10" xfId="17" applyNumberFormat="1" applyFont="1" applyFill="1" applyBorder="1" applyAlignment="1">
      <alignment vertical="center"/>
    </xf>
    <xf numFmtId="185" fontId="2" fillId="0" borderId="11" xfId="17" applyNumberFormat="1" applyFont="1" applyFill="1" applyBorder="1" applyAlignment="1">
      <alignment vertical="center"/>
    </xf>
    <xf numFmtId="185" fontId="2" fillId="0" borderId="12" xfId="17" applyNumberFormat="1" applyFont="1" applyFill="1" applyBorder="1" applyAlignment="1">
      <alignment vertical="center"/>
    </xf>
    <xf numFmtId="185" fontId="2" fillId="0" borderId="13" xfId="17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38" fontId="2" fillId="0" borderId="25" xfId="17" applyNumberFormat="1" applyFont="1" applyFill="1" applyBorder="1" applyAlignment="1">
      <alignment horizontal="center" vertical="center"/>
    </xf>
    <xf numFmtId="38" fontId="2" fillId="0" borderId="19" xfId="17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0" fontId="2" fillId="0" borderId="25" xfId="17" applyNumberFormat="1" applyFont="1" applyFill="1" applyBorder="1" applyAlignment="1">
      <alignment horizontal="center" vertical="center"/>
    </xf>
    <xf numFmtId="40" fontId="2" fillId="0" borderId="19" xfId="17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74"/>
  <sheetViews>
    <sheetView tabSelected="1" zoomScaleSheetLayoutView="30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A1" sqref="A1"/>
    </sheetView>
  </sheetViews>
  <sheetFormatPr defaultColWidth="8.796875" defaultRowHeight="12" customHeight="1"/>
  <cols>
    <col min="1" max="1" width="2.59765625" style="2" customWidth="1"/>
    <col min="2" max="2" width="4.19921875" style="4" customWidth="1"/>
    <col min="3" max="3" width="23.59765625" style="4" customWidth="1"/>
    <col min="4" max="5" width="10" style="6" customWidth="1"/>
    <col min="6" max="13" width="10" style="2" customWidth="1"/>
    <col min="14" max="56" width="9" style="2" customWidth="1"/>
    <col min="57" max="57" width="9" style="3" customWidth="1"/>
    <col min="58" max="16384" width="9" style="2" customWidth="1"/>
  </cols>
  <sheetData>
    <row r="1" spans="3:57" ht="12">
      <c r="C1" s="2"/>
      <c r="E1" s="2"/>
      <c r="G1" s="6"/>
      <c r="BE1" s="2"/>
    </row>
    <row r="2" spans="2:15" s="29" customFormat="1" ht="13.5">
      <c r="B2" s="30" t="s">
        <v>22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7"/>
      <c r="O2" s="17"/>
    </row>
    <row r="3" spans="3:5" ht="12" customHeight="1">
      <c r="C3" s="14"/>
      <c r="D3" s="14"/>
      <c r="E3" s="15"/>
    </row>
    <row r="4" spans="2:57" ht="12" customHeight="1">
      <c r="B4" s="13"/>
      <c r="C4" s="12" t="s">
        <v>3</v>
      </c>
      <c r="D4" s="49" t="s">
        <v>4</v>
      </c>
      <c r="E4" s="50"/>
      <c r="BD4" s="3"/>
      <c r="BE4" s="2"/>
    </row>
    <row r="5" spans="3:57" ht="12" customHeight="1">
      <c r="C5" s="5"/>
      <c r="M5" s="7" t="s">
        <v>0</v>
      </c>
      <c r="BE5" s="2"/>
    </row>
    <row r="6" spans="2:57" ht="12" customHeight="1">
      <c r="B6" s="8"/>
      <c r="C6" s="9" t="s">
        <v>64</v>
      </c>
      <c r="D6" s="51" t="s">
        <v>56</v>
      </c>
      <c r="E6" s="47" t="s">
        <v>57</v>
      </c>
      <c r="F6" s="47" t="s">
        <v>58</v>
      </c>
      <c r="G6" s="47" t="s">
        <v>59</v>
      </c>
      <c r="H6" s="47" t="s">
        <v>60</v>
      </c>
      <c r="I6" s="47" t="s">
        <v>61</v>
      </c>
      <c r="J6" s="47" t="s">
        <v>62</v>
      </c>
      <c r="K6" s="47" t="s">
        <v>63</v>
      </c>
      <c r="L6" s="47" t="s">
        <v>21</v>
      </c>
      <c r="M6" s="53" t="s">
        <v>1</v>
      </c>
      <c r="BE6" s="2"/>
    </row>
    <row r="7" spans="2:57" ht="12" customHeight="1">
      <c r="B7" s="31" t="s">
        <v>2</v>
      </c>
      <c r="C7" s="32"/>
      <c r="D7" s="52"/>
      <c r="E7" s="48"/>
      <c r="F7" s="48"/>
      <c r="G7" s="48"/>
      <c r="H7" s="48"/>
      <c r="I7" s="48"/>
      <c r="J7" s="48"/>
      <c r="K7" s="48"/>
      <c r="L7" s="48"/>
      <c r="M7" s="54"/>
      <c r="BE7" s="2"/>
    </row>
    <row r="8" spans="2:13" ht="12" customHeight="1">
      <c r="B8" s="33"/>
      <c r="C8" s="34" t="s">
        <v>23</v>
      </c>
      <c r="D8" s="21">
        <f aca="true" t="shared" si="0" ref="D8:M8">SUM(D197,D638,D890,D953,D1016)</f>
        <v>0</v>
      </c>
      <c r="E8" s="21">
        <f t="shared" si="0"/>
        <v>0</v>
      </c>
      <c r="F8" s="21">
        <f t="shared" si="0"/>
        <v>0</v>
      </c>
      <c r="G8" s="21">
        <f t="shared" si="0"/>
        <v>1578.4755</v>
      </c>
      <c r="H8" s="21">
        <f t="shared" si="0"/>
        <v>0</v>
      </c>
      <c r="I8" s="21">
        <f t="shared" si="0"/>
        <v>2.5</v>
      </c>
      <c r="J8" s="21">
        <f t="shared" si="0"/>
        <v>0</v>
      </c>
      <c r="K8" s="21">
        <f t="shared" si="0"/>
        <v>0</v>
      </c>
      <c r="L8" s="21">
        <f t="shared" si="0"/>
        <v>2149.7333</v>
      </c>
      <c r="M8" s="22">
        <f t="shared" si="0"/>
        <v>3730.7088</v>
      </c>
    </row>
    <row r="9" spans="2:13" ht="12" customHeight="1">
      <c r="B9" s="35" t="s">
        <v>65</v>
      </c>
      <c r="C9" s="36" t="s">
        <v>24</v>
      </c>
      <c r="D9" s="21">
        <f aca="true" t="shared" si="1" ref="D9:M9">SUM(D198,D639,D891,D954,D1017)</f>
        <v>0</v>
      </c>
      <c r="E9" s="21">
        <f t="shared" si="1"/>
        <v>0</v>
      </c>
      <c r="F9" s="21">
        <f t="shared" si="1"/>
        <v>2982.303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2">
        <f t="shared" si="1"/>
        <v>2982.303</v>
      </c>
    </row>
    <row r="10" spans="2:13" ht="12" customHeight="1">
      <c r="B10" s="35"/>
      <c r="C10" s="36" t="s">
        <v>25</v>
      </c>
      <c r="D10" s="21">
        <f aca="true" t="shared" si="2" ref="D10:M10">SUM(D199,D640,D892,D955,D1018)</f>
        <v>1789.5114</v>
      </c>
      <c r="E10" s="21">
        <f t="shared" si="2"/>
        <v>0</v>
      </c>
      <c r="F10" s="21">
        <f t="shared" si="2"/>
        <v>756.4203</v>
      </c>
      <c r="G10" s="21">
        <f t="shared" si="2"/>
        <v>370.769</v>
      </c>
      <c r="H10" s="21">
        <f t="shared" si="2"/>
        <v>2934.2722</v>
      </c>
      <c r="I10" s="21">
        <f t="shared" si="2"/>
        <v>282.23839999999996</v>
      </c>
      <c r="J10" s="21">
        <f t="shared" si="2"/>
        <v>0</v>
      </c>
      <c r="K10" s="21">
        <f t="shared" si="2"/>
        <v>0</v>
      </c>
      <c r="L10" s="21">
        <f t="shared" si="2"/>
        <v>9.7842</v>
      </c>
      <c r="M10" s="22">
        <f t="shared" si="2"/>
        <v>6142.9955</v>
      </c>
    </row>
    <row r="11" spans="2:13" ht="12" customHeight="1">
      <c r="B11" s="35"/>
      <c r="C11" s="36" t="s">
        <v>92</v>
      </c>
      <c r="D11" s="21">
        <f aca="true" t="shared" si="3" ref="D11:M11">SUM(D200,D641,D893,D956,D1019)</f>
        <v>19888.8741</v>
      </c>
      <c r="E11" s="21">
        <f t="shared" si="3"/>
        <v>6542.5848000000005</v>
      </c>
      <c r="F11" s="21">
        <f t="shared" si="3"/>
        <v>547635.6414000001</v>
      </c>
      <c r="G11" s="21">
        <f t="shared" si="3"/>
        <v>206050.61590000003</v>
      </c>
      <c r="H11" s="21">
        <f t="shared" si="3"/>
        <v>79312.5415</v>
      </c>
      <c r="I11" s="21">
        <f t="shared" si="3"/>
        <v>62514.06130000001</v>
      </c>
      <c r="J11" s="21">
        <f t="shared" si="3"/>
        <v>14149.016</v>
      </c>
      <c r="K11" s="21">
        <f t="shared" si="3"/>
        <v>8685</v>
      </c>
      <c r="L11" s="21">
        <f t="shared" si="3"/>
        <v>515543.3300000001</v>
      </c>
      <c r="M11" s="22">
        <f t="shared" si="3"/>
        <v>1460321.665</v>
      </c>
    </row>
    <row r="12" spans="2:13" ht="12" customHeight="1">
      <c r="B12" s="35"/>
      <c r="C12" s="36" t="s">
        <v>26</v>
      </c>
      <c r="D12" s="21">
        <f aca="true" t="shared" si="4" ref="D12:M12">SUM(D201,D642,D894,D957,D1020)</f>
        <v>39949.7374</v>
      </c>
      <c r="E12" s="21">
        <f t="shared" si="4"/>
        <v>30668.639900000002</v>
      </c>
      <c r="F12" s="21">
        <f t="shared" si="4"/>
        <v>313211.5954</v>
      </c>
      <c r="G12" s="21">
        <f t="shared" si="4"/>
        <v>99162.4394</v>
      </c>
      <c r="H12" s="21">
        <f t="shared" si="4"/>
        <v>18086.0269</v>
      </c>
      <c r="I12" s="21">
        <f t="shared" si="4"/>
        <v>69531.0401</v>
      </c>
      <c r="J12" s="21">
        <f t="shared" si="4"/>
        <v>17624.5987</v>
      </c>
      <c r="K12" s="21">
        <f t="shared" si="4"/>
        <v>4252</v>
      </c>
      <c r="L12" s="21">
        <f t="shared" si="4"/>
        <v>206061.2207</v>
      </c>
      <c r="M12" s="22">
        <f t="shared" si="4"/>
        <v>798547.2985</v>
      </c>
    </row>
    <row r="13" spans="2:13" ht="12" customHeight="1">
      <c r="B13" s="35" t="s">
        <v>66</v>
      </c>
      <c r="C13" s="36" t="s">
        <v>27</v>
      </c>
      <c r="D13" s="21">
        <f aca="true" t="shared" si="5" ref="D13:M13">SUM(D202,D643,D895,D958,D1021)</f>
        <v>0</v>
      </c>
      <c r="E13" s="21">
        <f t="shared" si="5"/>
        <v>0</v>
      </c>
      <c r="F13" s="21">
        <f t="shared" si="5"/>
        <v>2345.3223000000003</v>
      </c>
      <c r="G13" s="21">
        <f t="shared" si="5"/>
        <v>1059.4025000000001</v>
      </c>
      <c r="H13" s="21">
        <f t="shared" si="5"/>
        <v>152.54149999999998</v>
      </c>
      <c r="I13" s="21">
        <f t="shared" si="5"/>
        <v>82.3468</v>
      </c>
      <c r="J13" s="21">
        <f t="shared" si="5"/>
        <v>12.9436</v>
      </c>
      <c r="K13" s="21">
        <f t="shared" si="5"/>
        <v>0</v>
      </c>
      <c r="L13" s="21">
        <f t="shared" si="5"/>
        <v>1852.3476</v>
      </c>
      <c r="M13" s="22">
        <f t="shared" si="5"/>
        <v>5504.9043</v>
      </c>
    </row>
    <row r="14" spans="2:13" ht="12" customHeight="1">
      <c r="B14" s="37"/>
      <c r="C14" s="38" t="s">
        <v>67</v>
      </c>
      <c r="D14" s="23">
        <f aca="true" t="shared" si="6" ref="D14:M14">SUM(D203,D644,D896,D959,D1022)</f>
        <v>61628.1229</v>
      </c>
      <c r="E14" s="23">
        <f t="shared" si="6"/>
        <v>37211.2247</v>
      </c>
      <c r="F14" s="23">
        <f t="shared" si="6"/>
        <v>866931.2824000001</v>
      </c>
      <c r="G14" s="23">
        <f t="shared" si="6"/>
        <v>308221.7023</v>
      </c>
      <c r="H14" s="23">
        <f t="shared" si="6"/>
        <v>100485.38210000003</v>
      </c>
      <c r="I14" s="23">
        <f t="shared" si="6"/>
        <v>132412.18660000002</v>
      </c>
      <c r="J14" s="23">
        <f t="shared" si="6"/>
        <v>31786.5583</v>
      </c>
      <c r="K14" s="23">
        <f t="shared" si="6"/>
        <v>12937</v>
      </c>
      <c r="L14" s="23">
        <f t="shared" si="6"/>
        <v>725616.4158000001</v>
      </c>
      <c r="M14" s="24">
        <f t="shared" si="6"/>
        <v>2277229.8751</v>
      </c>
    </row>
    <row r="15" spans="2:13" ht="12" customHeight="1">
      <c r="B15" s="35"/>
      <c r="C15" s="39" t="s">
        <v>28</v>
      </c>
      <c r="D15" s="21">
        <f aca="true" t="shared" si="7" ref="D15:M15">SUM(D204,D645,D897,D960,D1023)</f>
        <v>23340.3404</v>
      </c>
      <c r="E15" s="21">
        <f t="shared" si="7"/>
        <v>46267.3702</v>
      </c>
      <c r="F15" s="21">
        <f t="shared" si="7"/>
        <v>81502.3062</v>
      </c>
      <c r="G15" s="21">
        <f t="shared" si="7"/>
        <v>117295.30500000001</v>
      </c>
      <c r="H15" s="21">
        <f t="shared" si="7"/>
        <v>92954.70910000001</v>
      </c>
      <c r="I15" s="21">
        <f t="shared" si="7"/>
        <v>138110.88420000003</v>
      </c>
      <c r="J15" s="21">
        <f t="shared" si="7"/>
        <v>54208.36949999999</v>
      </c>
      <c r="K15" s="21">
        <f t="shared" si="7"/>
        <v>24973.6525</v>
      </c>
      <c r="L15" s="21">
        <f t="shared" si="7"/>
        <v>335724.8543999999</v>
      </c>
      <c r="M15" s="22">
        <f t="shared" si="7"/>
        <v>914377.7914999999</v>
      </c>
    </row>
    <row r="16" spans="2:13" ht="12" customHeight="1">
      <c r="B16" s="35"/>
      <c r="C16" s="39" t="s">
        <v>95</v>
      </c>
      <c r="D16" s="21">
        <f aca="true" t="shared" si="8" ref="D16:M16">SUM(D205,D646,D898,D961,D1024)</f>
        <v>14573.366399999999</v>
      </c>
      <c r="E16" s="21">
        <f t="shared" si="8"/>
        <v>26681.8095</v>
      </c>
      <c r="F16" s="21">
        <f t="shared" si="8"/>
        <v>70787.40029999998</v>
      </c>
      <c r="G16" s="21">
        <f t="shared" si="8"/>
        <v>95016.4222</v>
      </c>
      <c r="H16" s="21">
        <f t="shared" si="8"/>
        <v>53825.8251</v>
      </c>
      <c r="I16" s="21">
        <f t="shared" si="8"/>
        <v>65378.2912</v>
      </c>
      <c r="J16" s="21">
        <f t="shared" si="8"/>
        <v>6430.5354</v>
      </c>
      <c r="K16" s="21">
        <f t="shared" si="8"/>
        <v>4408.923</v>
      </c>
      <c r="L16" s="21">
        <f t="shared" si="8"/>
        <v>303053.1993</v>
      </c>
      <c r="M16" s="22">
        <f t="shared" si="8"/>
        <v>640155.7724</v>
      </c>
    </row>
    <row r="17" spans="2:13" ht="12" customHeight="1">
      <c r="B17" s="35"/>
      <c r="C17" s="39" t="s">
        <v>48</v>
      </c>
      <c r="D17" s="21">
        <f aca="true" t="shared" si="9" ref="D17:M17">SUM(D206,D647,D899,D962,D1025)</f>
        <v>976.9278</v>
      </c>
      <c r="E17" s="21">
        <f t="shared" si="9"/>
        <v>1407.708</v>
      </c>
      <c r="F17" s="21">
        <f t="shared" si="9"/>
        <v>2664.5701</v>
      </c>
      <c r="G17" s="21">
        <f t="shared" si="9"/>
        <v>8013.4501</v>
      </c>
      <c r="H17" s="21">
        <f t="shared" si="9"/>
        <v>5689.413199999999</v>
      </c>
      <c r="I17" s="21">
        <f t="shared" si="9"/>
        <v>9947.099</v>
      </c>
      <c r="J17" s="21">
        <f t="shared" si="9"/>
        <v>2592.4108</v>
      </c>
      <c r="K17" s="21">
        <f t="shared" si="9"/>
        <v>133.0481</v>
      </c>
      <c r="L17" s="21">
        <f t="shared" si="9"/>
        <v>8680.197300000002</v>
      </c>
      <c r="M17" s="22">
        <f t="shared" si="9"/>
        <v>40104.8244</v>
      </c>
    </row>
    <row r="18" spans="2:13" ht="12" customHeight="1">
      <c r="B18" s="35"/>
      <c r="C18" s="39" t="s">
        <v>29</v>
      </c>
      <c r="D18" s="21">
        <f aca="true" t="shared" si="10" ref="D18:M18">SUM(D207,D648,D900,D963,D1026)</f>
        <v>1268.6755</v>
      </c>
      <c r="E18" s="21">
        <f t="shared" si="10"/>
        <v>7832.915300000001</v>
      </c>
      <c r="F18" s="21">
        <f t="shared" si="10"/>
        <v>49388.453</v>
      </c>
      <c r="G18" s="21">
        <f t="shared" si="10"/>
        <v>48371.5968</v>
      </c>
      <c r="H18" s="21">
        <f t="shared" si="10"/>
        <v>46138.28449999999</v>
      </c>
      <c r="I18" s="21">
        <f t="shared" si="10"/>
        <v>60543.12899999999</v>
      </c>
      <c r="J18" s="21">
        <f t="shared" si="10"/>
        <v>7693.933899999999</v>
      </c>
      <c r="K18" s="21">
        <f t="shared" si="10"/>
        <v>4755.2823</v>
      </c>
      <c r="L18" s="21">
        <f t="shared" si="10"/>
        <v>28721.157099999997</v>
      </c>
      <c r="M18" s="22">
        <f t="shared" si="10"/>
        <v>254713.4274</v>
      </c>
    </row>
    <row r="19" spans="2:13" ht="12" customHeight="1">
      <c r="B19" s="35"/>
      <c r="C19" s="39" t="s">
        <v>30</v>
      </c>
      <c r="D19" s="21">
        <f aca="true" t="shared" si="11" ref="D19:M19">SUM(D208,D649,D901,D964,D1027)</f>
        <v>81.755</v>
      </c>
      <c r="E19" s="21">
        <f t="shared" si="11"/>
        <v>719.0068</v>
      </c>
      <c r="F19" s="21">
        <f t="shared" si="11"/>
        <v>4541.530100000001</v>
      </c>
      <c r="G19" s="21">
        <f t="shared" si="11"/>
        <v>4989.9987</v>
      </c>
      <c r="H19" s="21">
        <f t="shared" si="11"/>
        <v>5250.8353</v>
      </c>
      <c r="I19" s="21">
        <f t="shared" si="11"/>
        <v>18799.1954</v>
      </c>
      <c r="J19" s="21">
        <f t="shared" si="11"/>
        <v>2853.772</v>
      </c>
      <c r="K19" s="21">
        <f t="shared" si="11"/>
        <v>102.03790000000001</v>
      </c>
      <c r="L19" s="21">
        <f t="shared" si="11"/>
        <v>12814.404899999998</v>
      </c>
      <c r="M19" s="22">
        <f t="shared" si="11"/>
        <v>50152.536100000005</v>
      </c>
    </row>
    <row r="20" spans="2:13" ht="12" customHeight="1">
      <c r="B20" s="35" t="s">
        <v>68</v>
      </c>
      <c r="C20" s="39" t="s">
        <v>69</v>
      </c>
      <c r="D20" s="21">
        <f aca="true" t="shared" si="12" ref="D20:M20">SUM(D209,D650,D902,D965,D1028)</f>
        <v>26105.6203</v>
      </c>
      <c r="E20" s="21">
        <f t="shared" si="12"/>
        <v>43163.2529</v>
      </c>
      <c r="F20" s="21">
        <f t="shared" si="12"/>
        <v>69969.1044</v>
      </c>
      <c r="G20" s="21">
        <f t="shared" si="12"/>
        <v>78218.61310000002</v>
      </c>
      <c r="H20" s="21">
        <f t="shared" si="12"/>
        <v>86882.8706</v>
      </c>
      <c r="I20" s="21">
        <f t="shared" si="12"/>
        <v>90814.6325</v>
      </c>
      <c r="J20" s="21">
        <f t="shared" si="12"/>
        <v>24451.051300000003</v>
      </c>
      <c r="K20" s="21">
        <f t="shared" si="12"/>
        <v>8811.1058</v>
      </c>
      <c r="L20" s="21">
        <f t="shared" si="12"/>
        <v>164934.8169</v>
      </c>
      <c r="M20" s="22">
        <f t="shared" si="12"/>
        <v>593351.0678</v>
      </c>
    </row>
    <row r="21" spans="2:13" ht="12" customHeight="1">
      <c r="B21" s="35"/>
      <c r="C21" s="39" t="s">
        <v>70</v>
      </c>
      <c r="D21" s="21">
        <f aca="true" t="shared" si="13" ref="D21:M21">SUM(D210,D651,D903,D966,D1029)</f>
        <v>19387.7021</v>
      </c>
      <c r="E21" s="21">
        <f t="shared" si="13"/>
        <v>6574.3072</v>
      </c>
      <c r="F21" s="21">
        <f t="shared" si="13"/>
        <v>14019.6073</v>
      </c>
      <c r="G21" s="21">
        <f t="shared" si="13"/>
        <v>16662.5318</v>
      </c>
      <c r="H21" s="21">
        <f t="shared" si="13"/>
        <v>15557.3771</v>
      </c>
      <c r="I21" s="21">
        <f t="shared" si="13"/>
        <v>15729.974000000002</v>
      </c>
      <c r="J21" s="21">
        <f t="shared" si="13"/>
        <v>5005.9038</v>
      </c>
      <c r="K21" s="21">
        <f t="shared" si="13"/>
        <v>2202.9496999999997</v>
      </c>
      <c r="L21" s="21">
        <f t="shared" si="13"/>
        <v>81892.33789999998</v>
      </c>
      <c r="M21" s="22">
        <f t="shared" si="13"/>
        <v>177032.69089999996</v>
      </c>
    </row>
    <row r="22" spans="2:13" ht="12" customHeight="1">
      <c r="B22" s="35"/>
      <c r="C22" s="39" t="s">
        <v>49</v>
      </c>
      <c r="D22" s="21">
        <f aca="true" t="shared" si="14" ref="D22:M22">SUM(D211,D652,D904,D967,D1030)</f>
        <v>58941.611099999995</v>
      </c>
      <c r="E22" s="21">
        <f t="shared" si="14"/>
        <v>41705.82780000001</v>
      </c>
      <c r="F22" s="21">
        <f t="shared" si="14"/>
        <v>101608.41129999998</v>
      </c>
      <c r="G22" s="21">
        <f t="shared" si="14"/>
        <v>222711.35900000003</v>
      </c>
      <c r="H22" s="21">
        <f t="shared" si="14"/>
        <v>171668.3437</v>
      </c>
      <c r="I22" s="21">
        <f t="shared" si="14"/>
        <v>207187.76340000003</v>
      </c>
      <c r="J22" s="21">
        <f t="shared" si="14"/>
        <v>27045.822500000002</v>
      </c>
      <c r="K22" s="21">
        <f t="shared" si="14"/>
        <v>9194.5495</v>
      </c>
      <c r="L22" s="21">
        <f t="shared" si="14"/>
        <v>326794.58219999995</v>
      </c>
      <c r="M22" s="22">
        <f t="shared" si="14"/>
        <v>1166858.2705</v>
      </c>
    </row>
    <row r="23" spans="2:13" ht="12" customHeight="1">
      <c r="B23" s="35"/>
      <c r="C23" s="39" t="s">
        <v>96</v>
      </c>
      <c r="D23" s="21">
        <f aca="true" t="shared" si="15" ref="D23:M23">SUM(D212,D653,D905,D968,D1031)</f>
        <v>6059.537200000001</v>
      </c>
      <c r="E23" s="21">
        <f t="shared" si="15"/>
        <v>11053.858</v>
      </c>
      <c r="F23" s="21">
        <f t="shared" si="15"/>
        <v>152546.83000000002</v>
      </c>
      <c r="G23" s="21">
        <f t="shared" si="15"/>
        <v>265285.9559</v>
      </c>
      <c r="H23" s="21">
        <f t="shared" si="15"/>
        <v>150539.2578</v>
      </c>
      <c r="I23" s="21">
        <f t="shared" si="15"/>
        <v>121639.07890000001</v>
      </c>
      <c r="J23" s="21">
        <f t="shared" si="15"/>
        <v>31682.5998</v>
      </c>
      <c r="K23" s="21">
        <f t="shared" si="15"/>
        <v>13835.8928</v>
      </c>
      <c r="L23" s="21">
        <f t="shared" si="15"/>
        <v>587445.1447</v>
      </c>
      <c r="M23" s="22">
        <f t="shared" si="15"/>
        <v>1340088.1550999999</v>
      </c>
    </row>
    <row r="24" spans="2:13" ht="12" customHeight="1">
      <c r="B24" s="35"/>
      <c r="C24" s="39" t="s">
        <v>31</v>
      </c>
      <c r="D24" s="21">
        <f aca="true" t="shared" si="16" ref="D24:M24">SUM(D213,D654,D906,D969,D1032)</f>
        <v>3076.7133000000003</v>
      </c>
      <c r="E24" s="21">
        <f t="shared" si="16"/>
        <v>12298.441600000002</v>
      </c>
      <c r="F24" s="21">
        <f t="shared" si="16"/>
        <v>22225.2721</v>
      </c>
      <c r="G24" s="21">
        <f t="shared" si="16"/>
        <v>28441.541900000007</v>
      </c>
      <c r="H24" s="21">
        <f t="shared" si="16"/>
        <v>21695.787800000002</v>
      </c>
      <c r="I24" s="21">
        <f t="shared" si="16"/>
        <v>69854.18379999997</v>
      </c>
      <c r="J24" s="21">
        <f t="shared" si="16"/>
        <v>19497.221700000002</v>
      </c>
      <c r="K24" s="21">
        <f t="shared" si="16"/>
        <v>4033.7742999999996</v>
      </c>
      <c r="L24" s="21">
        <f t="shared" si="16"/>
        <v>43641.5722</v>
      </c>
      <c r="M24" s="22">
        <f t="shared" si="16"/>
        <v>224764.50869999998</v>
      </c>
    </row>
    <row r="25" spans="2:13" ht="12" customHeight="1">
      <c r="B25" s="35"/>
      <c r="C25" s="39" t="s">
        <v>32</v>
      </c>
      <c r="D25" s="21">
        <f aca="true" t="shared" si="17" ref="D25:M25">SUM(D214,D655,D907,D970,D1033)</f>
        <v>603.4610000000001</v>
      </c>
      <c r="E25" s="21">
        <f t="shared" si="17"/>
        <v>1675.1849</v>
      </c>
      <c r="F25" s="21">
        <f t="shared" si="17"/>
        <v>8041.0308</v>
      </c>
      <c r="G25" s="21">
        <f t="shared" si="17"/>
        <v>171731.09889999998</v>
      </c>
      <c r="H25" s="21">
        <f t="shared" si="17"/>
        <v>64639.90840000001</v>
      </c>
      <c r="I25" s="21">
        <f t="shared" si="17"/>
        <v>177846.21770000004</v>
      </c>
      <c r="J25" s="21">
        <f t="shared" si="17"/>
        <v>2990.7016999999996</v>
      </c>
      <c r="K25" s="21">
        <f t="shared" si="17"/>
        <v>1431.3960000000002</v>
      </c>
      <c r="L25" s="21">
        <f t="shared" si="17"/>
        <v>17720.7447</v>
      </c>
      <c r="M25" s="22">
        <f t="shared" si="17"/>
        <v>446679.7441</v>
      </c>
    </row>
    <row r="26" spans="2:13" ht="12" customHeight="1">
      <c r="B26" s="35" t="s">
        <v>71</v>
      </c>
      <c r="C26" s="39" t="s">
        <v>93</v>
      </c>
      <c r="D26" s="21">
        <f aca="true" t="shared" si="18" ref="D26:M26">SUM(D215,D656,D908,D971,D1034)</f>
        <v>0</v>
      </c>
      <c r="E26" s="21">
        <f t="shared" si="18"/>
        <v>10.9779</v>
      </c>
      <c r="F26" s="21">
        <f t="shared" si="18"/>
        <v>68.9492</v>
      </c>
      <c r="G26" s="21">
        <f t="shared" si="18"/>
        <v>312.60769999999997</v>
      </c>
      <c r="H26" s="21">
        <f t="shared" si="18"/>
        <v>63.4018</v>
      </c>
      <c r="I26" s="21">
        <f t="shared" si="18"/>
        <v>593.3634999999999</v>
      </c>
      <c r="J26" s="21">
        <f t="shared" si="18"/>
        <v>199.2022</v>
      </c>
      <c r="K26" s="21">
        <f t="shared" si="18"/>
        <v>0</v>
      </c>
      <c r="L26" s="21">
        <f t="shared" si="18"/>
        <v>129.4031</v>
      </c>
      <c r="M26" s="22">
        <f t="shared" si="18"/>
        <v>1377.9053999999999</v>
      </c>
    </row>
    <row r="27" spans="2:13" ht="12" customHeight="1">
      <c r="B27" s="35"/>
      <c r="C27" s="39" t="s">
        <v>33</v>
      </c>
      <c r="D27" s="21">
        <f aca="true" t="shared" si="19" ref="D27:M27">SUM(D216,D657,D909,D972,D1035)</f>
        <v>39713.2047</v>
      </c>
      <c r="E27" s="21">
        <f t="shared" si="19"/>
        <v>86414.53839999999</v>
      </c>
      <c r="F27" s="21">
        <f t="shared" si="19"/>
        <v>2020486.4678000002</v>
      </c>
      <c r="G27" s="21">
        <f t="shared" si="19"/>
        <v>907932.689</v>
      </c>
      <c r="H27" s="21">
        <f t="shared" si="19"/>
        <v>727561.2474</v>
      </c>
      <c r="I27" s="21">
        <f t="shared" si="19"/>
        <v>371488.4640999999</v>
      </c>
      <c r="J27" s="21">
        <f t="shared" si="19"/>
        <v>44290.1363</v>
      </c>
      <c r="K27" s="21">
        <f t="shared" si="19"/>
        <v>22737.6435</v>
      </c>
      <c r="L27" s="21">
        <f t="shared" si="19"/>
        <v>1274455.4027</v>
      </c>
      <c r="M27" s="22">
        <f t="shared" si="19"/>
        <v>5495079.793900001</v>
      </c>
    </row>
    <row r="28" spans="2:13" ht="12" customHeight="1">
      <c r="B28" s="35"/>
      <c r="C28" s="39" t="s">
        <v>50</v>
      </c>
      <c r="D28" s="21">
        <f aca="true" t="shared" si="20" ref="D28:M28">SUM(D217,D658,D910,D973,D1036)</f>
        <v>81338.4149</v>
      </c>
      <c r="E28" s="21">
        <f t="shared" si="20"/>
        <v>124199.8755</v>
      </c>
      <c r="F28" s="21">
        <f t="shared" si="20"/>
        <v>308414.09030000004</v>
      </c>
      <c r="G28" s="21">
        <f t="shared" si="20"/>
        <v>266011.8369</v>
      </c>
      <c r="H28" s="21">
        <f t="shared" si="20"/>
        <v>199028.8464</v>
      </c>
      <c r="I28" s="21">
        <f t="shared" si="20"/>
        <v>228884.6051</v>
      </c>
      <c r="J28" s="21">
        <f t="shared" si="20"/>
        <v>106821.8622</v>
      </c>
      <c r="K28" s="21">
        <f t="shared" si="20"/>
        <v>52475.1862</v>
      </c>
      <c r="L28" s="21">
        <f t="shared" si="20"/>
        <v>484889.52690000006</v>
      </c>
      <c r="M28" s="22">
        <f t="shared" si="20"/>
        <v>1852064.2444000002</v>
      </c>
    </row>
    <row r="29" spans="2:13" ht="12" customHeight="1">
      <c r="B29" s="35"/>
      <c r="C29" s="39" t="s">
        <v>34</v>
      </c>
      <c r="D29" s="21">
        <f aca="true" t="shared" si="21" ref="D29:M29">SUM(D218,D659,D911,D974,D1037)</f>
        <v>3367.7361</v>
      </c>
      <c r="E29" s="21">
        <f t="shared" si="21"/>
        <v>7052.237700000001</v>
      </c>
      <c r="F29" s="21">
        <f t="shared" si="21"/>
        <v>8366.9088</v>
      </c>
      <c r="G29" s="21">
        <f t="shared" si="21"/>
        <v>52273.090399999994</v>
      </c>
      <c r="H29" s="21">
        <f t="shared" si="21"/>
        <v>37303.0807</v>
      </c>
      <c r="I29" s="21">
        <f t="shared" si="21"/>
        <v>60673.5986</v>
      </c>
      <c r="J29" s="21">
        <f t="shared" si="21"/>
        <v>8166.0684</v>
      </c>
      <c r="K29" s="21">
        <f t="shared" si="21"/>
        <v>1804.7006</v>
      </c>
      <c r="L29" s="21">
        <f t="shared" si="21"/>
        <v>40760.0158</v>
      </c>
      <c r="M29" s="22">
        <f t="shared" si="21"/>
        <v>219767.43709999998</v>
      </c>
    </row>
    <row r="30" spans="2:13" ht="12" customHeight="1">
      <c r="B30" s="35"/>
      <c r="C30" s="39" t="s">
        <v>35</v>
      </c>
      <c r="D30" s="21">
        <f aca="true" t="shared" si="22" ref="D30:M30">SUM(D219,D660,D912,D975,D1038)</f>
        <v>5840.6526</v>
      </c>
      <c r="E30" s="21">
        <f t="shared" si="22"/>
        <v>18978.449600000004</v>
      </c>
      <c r="F30" s="21">
        <f t="shared" si="22"/>
        <v>40534.863</v>
      </c>
      <c r="G30" s="21">
        <f t="shared" si="22"/>
        <v>58963.267199999995</v>
      </c>
      <c r="H30" s="21">
        <f t="shared" si="22"/>
        <v>64583.1052</v>
      </c>
      <c r="I30" s="21">
        <f t="shared" si="22"/>
        <v>82947.37490000001</v>
      </c>
      <c r="J30" s="21">
        <f t="shared" si="22"/>
        <v>25400.4827</v>
      </c>
      <c r="K30" s="21">
        <f t="shared" si="22"/>
        <v>10602.8815</v>
      </c>
      <c r="L30" s="21">
        <f t="shared" si="22"/>
        <v>100519.5653</v>
      </c>
      <c r="M30" s="22">
        <f t="shared" si="22"/>
        <v>408370.64200000005</v>
      </c>
    </row>
    <row r="31" spans="2:13" ht="12" customHeight="1">
      <c r="B31" s="35"/>
      <c r="C31" s="39" t="s">
        <v>72</v>
      </c>
      <c r="D31" s="21">
        <f aca="true" t="shared" si="23" ref="D31:M31">SUM(D220,D661,D913,D976,D1039)</f>
        <v>934.5962000000001</v>
      </c>
      <c r="E31" s="21">
        <f t="shared" si="23"/>
        <v>3161.1928000000003</v>
      </c>
      <c r="F31" s="21">
        <f t="shared" si="23"/>
        <v>4847.0125</v>
      </c>
      <c r="G31" s="21">
        <f t="shared" si="23"/>
        <v>14522.677</v>
      </c>
      <c r="H31" s="21">
        <f t="shared" si="23"/>
        <v>11076.0858</v>
      </c>
      <c r="I31" s="21">
        <f t="shared" si="23"/>
        <v>23626.7929</v>
      </c>
      <c r="J31" s="21">
        <f t="shared" si="23"/>
        <v>7868.5644999999995</v>
      </c>
      <c r="K31" s="21">
        <f t="shared" si="23"/>
        <v>1753.1526</v>
      </c>
      <c r="L31" s="21">
        <f t="shared" si="23"/>
        <v>35443.643299999996</v>
      </c>
      <c r="M31" s="22">
        <f t="shared" si="23"/>
        <v>103233.71759999997</v>
      </c>
    </row>
    <row r="32" spans="2:13" ht="12" customHeight="1">
      <c r="B32" s="35" t="s">
        <v>73</v>
      </c>
      <c r="C32" s="39" t="s">
        <v>74</v>
      </c>
      <c r="D32" s="21">
        <f aca="true" t="shared" si="24" ref="D32:M32">SUM(D221,D662,D914,D977,D1040)</f>
        <v>537.9164999999999</v>
      </c>
      <c r="E32" s="21">
        <f t="shared" si="24"/>
        <v>1133.5487</v>
      </c>
      <c r="F32" s="21">
        <f t="shared" si="24"/>
        <v>10347.5886</v>
      </c>
      <c r="G32" s="21">
        <f t="shared" si="24"/>
        <v>20749.572899999992</v>
      </c>
      <c r="H32" s="21">
        <f t="shared" si="24"/>
        <v>14691.593500000003</v>
      </c>
      <c r="I32" s="21">
        <f t="shared" si="24"/>
        <v>22556.849300000005</v>
      </c>
      <c r="J32" s="21">
        <f t="shared" si="24"/>
        <v>6163.786700000001</v>
      </c>
      <c r="K32" s="21">
        <f t="shared" si="24"/>
        <v>2771.4525</v>
      </c>
      <c r="L32" s="21">
        <f t="shared" si="24"/>
        <v>34513.067299999995</v>
      </c>
      <c r="M32" s="22">
        <f t="shared" si="24"/>
        <v>113465.37599999999</v>
      </c>
    </row>
    <row r="33" spans="2:13" ht="12" customHeight="1">
      <c r="B33" s="35"/>
      <c r="C33" s="39" t="s">
        <v>75</v>
      </c>
      <c r="D33" s="21">
        <f aca="true" t="shared" si="25" ref="D33:M33">SUM(D222,D663,D915,D978,D1041)</f>
        <v>884.0417</v>
      </c>
      <c r="E33" s="21">
        <f t="shared" si="25"/>
        <v>799.1619000000001</v>
      </c>
      <c r="F33" s="21">
        <f t="shared" si="25"/>
        <v>2501.9359999999997</v>
      </c>
      <c r="G33" s="21">
        <f t="shared" si="25"/>
        <v>5338.883599999999</v>
      </c>
      <c r="H33" s="21">
        <f t="shared" si="25"/>
        <v>3621.5863000000004</v>
      </c>
      <c r="I33" s="21">
        <f t="shared" si="25"/>
        <v>6306.092099999999</v>
      </c>
      <c r="J33" s="21">
        <f t="shared" si="25"/>
        <v>1465.9486</v>
      </c>
      <c r="K33" s="21">
        <f t="shared" si="25"/>
        <v>170.8503</v>
      </c>
      <c r="L33" s="21">
        <f t="shared" si="25"/>
        <v>11793.1629</v>
      </c>
      <c r="M33" s="22">
        <f t="shared" si="25"/>
        <v>32881.6634</v>
      </c>
    </row>
    <row r="34" spans="2:13" ht="12" customHeight="1">
      <c r="B34" s="35"/>
      <c r="C34" s="39" t="s">
        <v>76</v>
      </c>
      <c r="D34" s="21">
        <f aca="true" t="shared" si="26" ref="D34:M34">SUM(D223,D664,D916,D979,D1042)</f>
        <v>599.1727999999999</v>
      </c>
      <c r="E34" s="21">
        <f t="shared" si="26"/>
        <v>285.695</v>
      </c>
      <c r="F34" s="21">
        <f t="shared" si="26"/>
        <v>2137.8031</v>
      </c>
      <c r="G34" s="21">
        <f t="shared" si="26"/>
        <v>4440.387499999999</v>
      </c>
      <c r="H34" s="21">
        <f t="shared" si="26"/>
        <v>3233.5638</v>
      </c>
      <c r="I34" s="21">
        <f t="shared" si="26"/>
        <v>8890.408499999998</v>
      </c>
      <c r="J34" s="21">
        <f t="shared" si="26"/>
        <v>6167.785599999999</v>
      </c>
      <c r="K34" s="21">
        <f t="shared" si="26"/>
        <v>482.6619</v>
      </c>
      <c r="L34" s="21">
        <f t="shared" si="26"/>
        <v>2228.2177</v>
      </c>
      <c r="M34" s="22">
        <f t="shared" si="26"/>
        <v>28465.695900000002</v>
      </c>
    </row>
    <row r="35" spans="2:13" ht="12" customHeight="1">
      <c r="B35" s="35"/>
      <c r="C35" s="39" t="s">
        <v>36</v>
      </c>
      <c r="D35" s="21">
        <f aca="true" t="shared" si="27" ref="D35:M35">SUM(D224,D665,D917,D980,D1043)</f>
        <v>964.7967000000002</v>
      </c>
      <c r="E35" s="21">
        <f t="shared" si="27"/>
        <v>2900.7005</v>
      </c>
      <c r="F35" s="21">
        <f t="shared" si="27"/>
        <v>9543.795199999999</v>
      </c>
      <c r="G35" s="21">
        <f t="shared" si="27"/>
        <v>27680.9262</v>
      </c>
      <c r="H35" s="21">
        <f t="shared" si="27"/>
        <v>19931.7848</v>
      </c>
      <c r="I35" s="21">
        <f t="shared" si="27"/>
        <v>41992.20799999999</v>
      </c>
      <c r="J35" s="21">
        <f t="shared" si="27"/>
        <v>16000.3105</v>
      </c>
      <c r="K35" s="21">
        <f t="shared" si="27"/>
        <v>3457.5623000000005</v>
      </c>
      <c r="L35" s="21">
        <f t="shared" si="27"/>
        <v>35153.8308</v>
      </c>
      <c r="M35" s="22">
        <f t="shared" si="27"/>
        <v>157625.915</v>
      </c>
    </row>
    <row r="36" spans="2:13" ht="12" customHeight="1">
      <c r="B36" s="35"/>
      <c r="C36" s="39" t="s">
        <v>77</v>
      </c>
      <c r="D36" s="21">
        <f aca="true" t="shared" si="28" ref="D36:M36">SUM(D225,D666,D918,D981,D1044)</f>
        <v>45.723600000000005</v>
      </c>
      <c r="E36" s="21">
        <f t="shared" si="28"/>
        <v>114.16630000000002</v>
      </c>
      <c r="F36" s="21">
        <f t="shared" si="28"/>
        <v>871.0502000000001</v>
      </c>
      <c r="G36" s="21">
        <f t="shared" si="28"/>
        <v>2915.6669</v>
      </c>
      <c r="H36" s="21">
        <f t="shared" si="28"/>
        <v>4142.6258</v>
      </c>
      <c r="I36" s="21">
        <f t="shared" si="28"/>
        <v>6854.5581999999995</v>
      </c>
      <c r="J36" s="21">
        <f t="shared" si="28"/>
        <v>2093.7559</v>
      </c>
      <c r="K36" s="21">
        <f t="shared" si="28"/>
        <v>105.8167</v>
      </c>
      <c r="L36" s="21">
        <f t="shared" si="28"/>
        <v>5769.2027</v>
      </c>
      <c r="M36" s="22">
        <f t="shared" si="28"/>
        <v>22912.566299999995</v>
      </c>
    </row>
    <row r="37" spans="2:13" ht="12" customHeight="1">
      <c r="B37" s="35"/>
      <c r="C37" s="39" t="s">
        <v>37</v>
      </c>
      <c r="D37" s="21">
        <f aca="true" t="shared" si="29" ref="D37:M37">SUM(D226,D667,D919,D982,D1045)</f>
        <v>20261.562400000003</v>
      </c>
      <c r="E37" s="21">
        <f t="shared" si="29"/>
        <v>36947.18429999999</v>
      </c>
      <c r="F37" s="21">
        <f t="shared" si="29"/>
        <v>117742.1732</v>
      </c>
      <c r="G37" s="21">
        <f t="shared" si="29"/>
        <v>90647.6961</v>
      </c>
      <c r="H37" s="21">
        <f t="shared" si="29"/>
        <v>50716.26100000001</v>
      </c>
      <c r="I37" s="21">
        <f t="shared" si="29"/>
        <v>68899.5672</v>
      </c>
      <c r="J37" s="21">
        <f t="shared" si="29"/>
        <v>29557.855899999995</v>
      </c>
      <c r="K37" s="21">
        <f t="shared" si="29"/>
        <v>15714.286299999998</v>
      </c>
      <c r="L37" s="21">
        <f t="shared" si="29"/>
        <v>227724.11949999997</v>
      </c>
      <c r="M37" s="22">
        <f t="shared" si="29"/>
        <v>658210.7059000002</v>
      </c>
    </row>
    <row r="38" spans="2:13" ht="12" customHeight="1">
      <c r="B38" s="35"/>
      <c r="C38" s="40" t="s">
        <v>51</v>
      </c>
      <c r="D38" s="21">
        <f aca="true" t="shared" si="30" ref="D38:M38">SUM(D227,D668,D920,D983,D1046)</f>
        <v>79.1868</v>
      </c>
      <c r="E38" s="21">
        <f t="shared" si="30"/>
        <v>981.6209000000001</v>
      </c>
      <c r="F38" s="21">
        <f t="shared" si="30"/>
        <v>1155.8067999999998</v>
      </c>
      <c r="G38" s="21">
        <f t="shared" si="30"/>
        <v>3201.9523</v>
      </c>
      <c r="H38" s="21">
        <f t="shared" si="30"/>
        <v>4376.6743</v>
      </c>
      <c r="I38" s="21">
        <f t="shared" si="30"/>
        <v>7721.8566</v>
      </c>
      <c r="J38" s="21">
        <f t="shared" si="30"/>
        <v>1159.1918</v>
      </c>
      <c r="K38" s="21">
        <f t="shared" si="30"/>
        <v>167.6912</v>
      </c>
      <c r="L38" s="21">
        <f t="shared" si="30"/>
        <v>18169.387</v>
      </c>
      <c r="M38" s="22">
        <f t="shared" si="30"/>
        <v>37013.367699999995</v>
      </c>
    </row>
    <row r="39" spans="2:13" ht="12" customHeight="1">
      <c r="B39" s="37"/>
      <c r="C39" s="41" t="s">
        <v>67</v>
      </c>
      <c r="D39" s="23">
        <f aca="true" t="shared" si="31" ref="D39:M39">SUM(D228,D669,D921,D984,D1047)</f>
        <v>308982.7151</v>
      </c>
      <c r="E39" s="23">
        <f t="shared" si="31"/>
        <v>482359.03170000005</v>
      </c>
      <c r="F39" s="23">
        <f t="shared" si="31"/>
        <v>3104312.9603000004</v>
      </c>
      <c r="G39" s="23">
        <f t="shared" si="31"/>
        <v>2511729.1271</v>
      </c>
      <c r="H39" s="23">
        <f t="shared" si="31"/>
        <v>1855172.4694</v>
      </c>
      <c r="I39" s="23">
        <f t="shared" si="31"/>
        <v>1907286.1881</v>
      </c>
      <c r="J39" s="23">
        <f t="shared" si="31"/>
        <v>439807.2737</v>
      </c>
      <c r="K39" s="23">
        <f t="shared" si="31"/>
        <v>186126.49749999997</v>
      </c>
      <c r="L39" s="23">
        <f t="shared" si="31"/>
        <v>4182971.5566</v>
      </c>
      <c r="M39" s="24">
        <f t="shared" si="31"/>
        <v>14978747.819500001</v>
      </c>
    </row>
    <row r="40" spans="2:13" ht="12" customHeight="1">
      <c r="B40" s="33"/>
      <c r="C40" s="42" t="s">
        <v>38</v>
      </c>
      <c r="D40" s="21">
        <f aca="true" t="shared" si="32" ref="D40:M40">SUM(D229,D670,D922,D985,D1048)</f>
        <v>0.0312</v>
      </c>
      <c r="E40" s="21">
        <f t="shared" si="32"/>
        <v>0.4686</v>
      </c>
      <c r="F40" s="21">
        <f t="shared" si="32"/>
        <v>84.0036</v>
      </c>
      <c r="G40" s="21">
        <f t="shared" si="32"/>
        <v>286.8234</v>
      </c>
      <c r="H40" s="21">
        <f t="shared" si="32"/>
        <v>119.37299999999999</v>
      </c>
      <c r="I40" s="21">
        <f t="shared" si="32"/>
        <v>984.725</v>
      </c>
      <c r="J40" s="21">
        <f t="shared" si="32"/>
        <v>8.7386</v>
      </c>
      <c r="K40" s="21">
        <f t="shared" si="32"/>
        <v>0</v>
      </c>
      <c r="L40" s="21">
        <f t="shared" si="32"/>
        <v>100.05619999999999</v>
      </c>
      <c r="M40" s="22">
        <f t="shared" si="32"/>
        <v>1584.2196</v>
      </c>
    </row>
    <row r="41" spans="2:13" ht="12" customHeight="1">
      <c r="B41" s="35"/>
      <c r="C41" s="39" t="s">
        <v>39</v>
      </c>
      <c r="D41" s="21">
        <f aca="true" t="shared" si="33" ref="D41:M41">SUM(D230,D671,D923,D986,D1049)</f>
        <v>0</v>
      </c>
      <c r="E41" s="21">
        <f t="shared" si="33"/>
        <v>5.753</v>
      </c>
      <c r="F41" s="21">
        <f t="shared" si="33"/>
        <v>112.5905</v>
      </c>
      <c r="G41" s="21">
        <f t="shared" si="33"/>
        <v>53.3352</v>
      </c>
      <c r="H41" s="21">
        <f t="shared" si="33"/>
        <v>479.92190000000005</v>
      </c>
      <c r="I41" s="21">
        <f t="shared" si="33"/>
        <v>347.9688</v>
      </c>
      <c r="J41" s="21">
        <f t="shared" si="33"/>
        <v>1108.6610999999998</v>
      </c>
      <c r="K41" s="21">
        <f t="shared" si="33"/>
        <v>81.14</v>
      </c>
      <c r="L41" s="21">
        <f t="shared" si="33"/>
        <v>495.0512</v>
      </c>
      <c r="M41" s="22">
        <f t="shared" si="33"/>
        <v>2684.4217000000003</v>
      </c>
    </row>
    <row r="42" spans="2:13" ht="12" customHeight="1">
      <c r="B42" s="35"/>
      <c r="C42" s="39" t="s">
        <v>40</v>
      </c>
      <c r="D42" s="21">
        <f aca="true" t="shared" si="34" ref="D42:M42">SUM(D231,D672,D924,D987,D1050)</f>
        <v>0.4036</v>
      </c>
      <c r="E42" s="21">
        <f t="shared" si="34"/>
        <v>64.3866</v>
      </c>
      <c r="F42" s="21">
        <f t="shared" si="34"/>
        <v>67.9416</v>
      </c>
      <c r="G42" s="21">
        <f t="shared" si="34"/>
        <v>357.3921</v>
      </c>
      <c r="H42" s="21">
        <f t="shared" si="34"/>
        <v>742.9208000000002</v>
      </c>
      <c r="I42" s="21">
        <f t="shared" si="34"/>
        <v>3790.1219</v>
      </c>
      <c r="J42" s="21">
        <f t="shared" si="34"/>
        <v>6714.017099999999</v>
      </c>
      <c r="K42" s="21">
        <f t="shared" si="34"/>
        <v>886.7085999999999</v>
      </c>
      <c r="L42" s="21">
        <f t="shared" si="34"/>
        <v>3820.0751000000005</v>
      </c>
      <c r="M42" s="22">
        <f t="shared" si="34"/>
        <v>16443.9674</v>
      </c>
    </row>
    <row r="43" spans="2:13" ht="12" customHeight="1">
      <c r="B43" s="35" t="s">
        <v>78</v>
      </c>
      <c r="C43" s="39" t="s">
        <v>79</v>
      </c>
      <c r="D43" s="21">
        <f aca="true" t="shared" si="35" ref="D43:M43">SUM(D232,D673,D925,D988,D1051)</f>
        <v>15150.7829</v>
      </c>
      <c r="E43" s="21">
        <f t="shared" si="35"/>
        <v>31686.0497</v>
      </c>
      <c r="F43" s="21">
        <f t="shared" si="35"/>
        <v>71323.43239999999</v>
      </c>
      <c r="G43" s="21">
        <f t="shared" si="35"/>
        <v>44116.12640000001</v>
      </c>
      <c r="H43" s="21">
        <f t="shared" si="35"/>
        <v>28591.950800000002</v>
      </c>
      <c r="I43" s="21">
        <f t="shared" si="35"/>
        <v>30214.263899999994</v>
      </c>
      <c r="J43" s="21">
        <f t="shared" si="35"/>
        <v>18215.4384</v>
      </c>
      <c r="K43" s="21">
        <f t="shared" si="35"/>
        <v>10017.2073</v>
      </c>
      <c r="L43" s="21">
        <f t="shared" si="35"/>
        <v>170123.33359999998</v>
      </c>
      <c r="M43" s="22">
        <f t="shared" si="35"/>
        <v>419438.5854</v>
      </c>
    </row>
    <row r="44" spans="2:13" ht="12" customHeight="1">
      <c r="B44" s="35"/>
      <c r="C44" s="39" t="s">
        <v>41</v>
      </c>
      <c r="D44" s="21">
        <f aca="true" t="shared" si="36" ref="D44:M44">SUM(D233,D674,D926,D989,D1052)</f>
        <v>10453.922700000001</v>
      </c>
      <c r="E44" s="21">
        <f t="shared" si="36"/>
        <v>21895.5082</v>
      </c>
      <c r="F44" s="21">
        <f t="shared" si="36"/>
        <v>107142.8929</v>
      </c>
      <c r="G44" s="21">
        <f t="shared" si="36"/>
        <v>80220.36009999999</v>
      </c>
      <c r="H44" s="21">
        <f t="shared" si="36"/>
        <v>20830.668599999997</v>
      </c>
      <c r="I44" s="21">
        <f t="shared" si="36"/>
        <v>25831.014600000006</v>
      </c>
      <c r="J44" s="21">
        <f t="shared" si="36"/>
        <v>14959.4489</v>
      </c>
      <c r="K44" s="21">
        <f t="shared" si="36"/>
        <v>6065.842699999999</v>
      </c>
      <c r="L44" s="21">
        <f t="shared" si="36"/>
        <v>116647.13879999999</v>
      </c>
      <c r="M44" s="22">
        <f t="shared" si="36"/>
        <v>404046.7975</v>
      </c>
    </row>
    <row r="45" spans="2:13" ht="12" customHeight="1">
      <c r="B45" s="35"/>
      <c r="C45" s="39" t="s">
        <v>42</v>
      </c>
      <c r="D45" s="21">
        <f aca="true" t="shared" si="37" ref="D45:M45">SUM(D234,D675,D927,D990,D1053)</f>
        <v>8405.735</v>
      </c>
      <c r="E45" s="21">
        <f t="shared" si="37"/>
        <v>32130.658499999998</v>
      </c>
      <c r="F45" s="21">
        <f t="shared" si="37"/>
        <v>378430.1338</v>
      </c>
      <c r="G45" s="21">
        <f t="shared" si="37"/>
        <v>276268.7679</v>
      </c>
      <c r="H45" s="21">
        <f t="shared" si="37"/>
        <v>188348.76890000002</v>
      </c>
      <c r="I45" s="21">
        <f t="shared" si="37"/>
        <v>84976.3568</v>
      </c>
      <c r="J45" s="21">
        <f t="shared" si="37"/>
        <v>12998.4099</v>
      </c>
      <c r="K45" s="21">
        <f t="shared" si="37"/>
        <v>4569.4076000000005</v>
      </c>
      <c r="L45" s="21">
        <f t="shared" si="37"/>
        <v>388670.1384</v>
      </c>
      <c r="M45" s="22">
        <f t="shared" si="37"/>
        <v>1374798.3768</v>
      </c>
    </row>
    <row r="46" spans="2:13" ht="12" customHeight="1">
      <c r="B46" s="35"/>
      <c r="C46" s="39" t="s">
        <v>43</v>
      </c>
      <c r="D46" s="21">
        <f aca="true" t="shared" si="38" ref="D46:M46">SUM(D235,D676,D928,D991,D1054)</f>
        <v>462.28020000000004</v>
      </c>
      <c r="E46" s="21">
        <f t="shared" si="38"/>
        <v>741.5596</v>
      </c>
      <c r="F46" s="21">
        <f t="shared" si="38"/>
        <v>12223.838099999999</v>
      </c>
      <c r="G46" s="21">
        <f t="shared" si="38"/>
        <v>31030.2284</v>
      </c>
      <c r="H46" s="21">
        <f t="shared" si="38"/>
        <v>5677.9122</v>
      </c>
      <c r="I46" s="21">
        <f t="shared" si="38"/>
        <v>7175.6085</v>
      </c>
      <c r="J46" s="21">
        <f t="shared" si="38"/>
        <v>4563.725</v>
      </c>
      <c r="K46" s="21">
        <f t="shared" si="38"/>
        <v>1082.4992</v>
      </c>
      <c r="L46" s="21">
        <f t="shared" si="38"/>
        <v>25115.917999999998</v>
      </c>
      <c r="M46" s="22">
        <f t="shared" si="38"/>
        <v>88073.5692</v>
      </c>
    </row>
    <row r="47" spans="2:13" ht="12" customHeight="1">
      <c r="B47" s="35"/>
      <c r="C47" s="39" t="s">
        <v>44</v>
      </c>
      <c r="D47" s="21">
        <f aca="true" t="shared" si="39" ref="D47:M47">SUM(D236,D677,D929,D992,D1055)</f>
        <v>18525.8153</v>
      </c>
      <c r="E47" s="21">
        <f t="shared" si="39"/>
        <v>7337.1964</v>
      </c>
      <c r="F47" s="21">
        <f t="shared" si="39"/>
        <v>184956.03960000002</v>
      </c>
      <c r="G47" s="21">
        <f t="shared" si="39"/>
        <v>178990.52870000002</v>
      </c>
      <c r="H47" s="21">
        <f t="shared" si="39"/>
        <v>58616.624500000005</v>
      </c>
      <c r="I47" s="21">
        <f t="shared" si="39"/>
        <v>23055.6292</v>
      </c>
      <c r="J47" s="21">
        <f t="shared" si="39"/>
        <v>5654.436399999999</v>
      </c>
      <c r="K47" s="21">
        <f t="shared" si="39"/>
        <v>1469.2214</v>
      </c>
      <c r="L47" s="21">
        <f t="shared" si="39"/>
        <v>100457.7326</v>
      </c>
      <c r="M47" s="22">
        <f t="shared" si="39"/>
        <v>579063.2241</v>
      </c>
    </row>
    <row r="48" spans="2:13" ht="12" customHeight="1">
      <c r="B48" s="35" t="s">
        <v>80</v>
      </c>
      <c r="C48" s="39" t="s">
        <v>45</v>
      </c>
      <c r="D48" s="21">
        <f aca="true" t="shared" si="40" ref="D48:M48">SUM(D237,D678,D930,D993,D1056)</f>
        <v>6443.4748</v>
      </c>
      <c r="E48" s="21">
        <f t="shared" si="40"/>
        <v>7356.7193</v>
      </c>
      <c r="F48" s="21">
        <f t="shared" si="40"/>
        <v>101254.1962</v>
      </c>
      <c r="G48" s="21">
        <f t="shared" si="40"/>
        <v>183456.77620000002</v>
      </c>
      <c r="H48" s="21">
        <f t="shared" si="40"/>
        <v>105515.6398</v>
      </c>
      <c r="I48" s="21">
        <f t="shared" si="40"/>
        <v>31268.645200000003</v>
      </c>
      <c r="J48" s="21">
        <f t="shared" si="40"/>
        <v>1099.2413000000001</v>
      </c>
      <c r="K48" s="21">
        <f t="shared" si="40"/>
        <v>0</v>
      </c>
      <c r="L48" s="21">
        <f t="shared" si="40"/>
        <v>120787.58249999999</v>
      </c>
      <c r="M48" s="22">
        <f t="shared" si="40"/>
        <v>557182.2753</v>
      </c>
    </row>
    <row r="49" spans="2:13" ht="12" customHeight="1">
      <c r="B49" s="35"/>
      <c r="C49" s="39" t="s">
        <v>52</v>
      </c>
      <c r="D49" s="21">
        <f aca="true" t="shared" si="41" ref="D49:M49">SUM(D238,D679,D931,D994,D1057)</f>
        <v>155.9948</v>
      </c>
      <c r="E49" s="21">
        <f t="shared" si="41"/>
        <v>590.4558000000001</v>
      </c>
      <c r="F49" s="21">
        <f t="shared" si="41"/>
        <v>9536.1411</v>
      </c>
      <c r="G49" s="21">
        <f t="shared" si="41"/>
        <v>18292.1041</v>
      </c>
      <c r="H49" s="21">
        <f t="shared" si="41"/>
        <v>17000.7476</v>
      </c>
      <c r="I49" s="21">
        <f t="shared" si="41"/>
        <v>15592.283699999998</v>
      </c>
      <c r="J49" s="21">
        <f t="shared" si="41"/>
        <v>2662.1075000000005</v>
      </c>
      <c r="K49" s="21">
        <f t="shared" si="41"/>
        <v>45.0164</v>
      </c>
      <c r="L49" s="21">
        <f t="shared" si="41"/>
        <v>24139.9123</v>
      </c>
      <c r="M49" s="22">
        <f t="shared" si="41"/>
        <v>88014.76330000002</v>
      </c>
    </row>
    <row r="50" spans="2:13" ht="12" customHeight="1">
      <c r="B50" s="35"/>
      <c r="C50" s="39" t="s">
        <v>53</v>
      </c>
      <c r="D50" s="21">
        <f aca="true" t="shared" si="42" ref="D50:M50">SUM(D239,D680,D932,D995,D1058)</f>
        <v>0</v>
      </c>
      <c r="E50" s="21">
        <f t="shared" si="42"/>
        <v>944.4449000000001</v>
      </c>
      <c r="F50" s="21">
        <f t="shared" si="42"/>
        <v>13152.7026</v>
      </c>
      <c r="G50" s="21">
        <f t="shared" si="42"/>
        <v>14174.151700000002</v>
      </c>
      <c r="H50" s="21">
        <f t="shared" si="42"/>
        <v>7146.9391000000005</v>
      </c>
      <c r="I50" s="21">
        <f t="shared" si="42"/>
        <v>7682.0286</v>
      </c>
      <c r="J50" s="21">
        <f t="shared" si="42"/>
        <v>6374.549799999999</v>
      </c>
      <c r="K50" s="21">
        <f t="shared" si="42"/>
        <v>0</v>
      </c>
      <c r="L50" s="21">
        <f t="shared" si="42"/>
        <v>8684.3498</v>
      </c>
      <c r="M50" s="22">
        <f t="shared" si="42"/>
        <v>58159.16650000001</v>
      </c>
    </row>
    <row r="51" spans="2:13" ht="12" customHeight="1">
      <c r="B51" s="35"/>
      <c r="C51" s="39" t="s">
        <v>54</v>
      </c>
      <c r="D51" s="21">
        <f aca="true" t="shared" si="43" ref="D51:M51">SUM(D240,D681,D933,D996,D1059)</f>
        <v>86.6652</v>
      </c>
      <c r="E51" s="21">
        <f t="shared" si="43"/>
        <v>0.0182</v>
      </c>
      <c r="F51" s="21">
        <f t="shared" si="43"/>
        <v>722.9683</v>
      </c>
      <c r="G51" s="21">
        <f t="shared" si="43"/>
        <v>7454.6205</v>
      </c>
      <c r="H51" s="21">
        <f t="shared" si="43"/>
        <v>3150.5615000000003</v>
      </c>
      <c r="I51" s="21">
        <f t="shared" si="43"/>
        <v>3289.6469</v>
      </c>
      <c r="J51" s="21">
        <f t="shared" si="43"/>
        <v>4882.6806</v>
      </c>
      <c r="K51" s="21">
        <f t="shared" si="43"/>
        <v>222.8845</v>
      </c>
      <c r="L51" s="21">
        <f t="shared" si="43"/>
        <v>35601.85089999999</v>
      </c>
      <c r="M51" s="22">
        <f t="shared" si="43"/>
        <v>55411.8966</v>
      </c>
    </row>
    <row r="52" spans="2:13" ht="12" customHeight="1">
      <c r="B52" s="35"/>
      <c r="C52" s="39" t="s">
        <v>55</v>
      </c>
      <c r="D52" s="21">
        <f aca="true" t="shared" si="44" ref="D52:M52">SUM(D241,D682,D934,D997,D1060)</f>
        <v>0</v>
      </c>
      <c r="E52" s="21">
        <f t="shared" si="44"/>
        <v>411.412</v>
      </c>
      <c r="F52" s="21">
        <f t="shared" si="44"/>
        <v>434.4539</v>
      </c>
      <c r="G52" s="21">
        <f t="shared" si="44"/>
        <v>2005.7899999999997</v>
      </c>
      <c r="H52" s="21">
        <f t="shared" si="44"/>
        <v>681.9691</v>
      </c>
      <c r="I52" s="21">
        <f t="shared" si="44"/>
        <v>1794.1844999999998</v>
      </c>
      <c r="J52" s="21">
        <f t="shared" si="44"/>
        <v>1024.0416</v>
      </c>
      <c r="K52" s="21">
        <f t="shared" si="44"/>
        <v>10.223</v>
      </c>
      <c r="L52" s="21">
        <f t="shared" si="44"/>
        <v>2312.3751</v>
      </c>
      <c r="M52" s="22">
        <f t="shared" si="44"/>
        <v>8674.4492</v>
      </c>
    </row>
    <row r="53" spans="2:13" ht="12" customHeight="1">
      <c r="B53" s="35" t="s">
        <v>81</v>
      </c>
      <c r="C53" s="39" t="s">
        <v>46</v>
      </c>
      <c r="D53" s="21">
        <f aca="true" t="shared" si="45" ref="D53:M53">SUM(D242,D683,D935,D998,D1061)</f>
        <v>131.0062</v>
      </c>
      <c r="E53" s="21">
        <f t="shared" si="45"/>
        <v>6027.7407</v>
      </c>
      <c r="F53" s="21">
        <f t="shared" si="45"/>
        <v>5558.479200000001</v>
      </c>
      <c r="G53" s="21">
        <f t="shared" si="45"/>
        <v>6319.8814</v>
      </c>
      <c r="H53" s="21">
        <f t="shared" si="45"/>
        <v>2529.8961</v>
      </c>
      <c r="I53" s="21">
        <f t="shared" si="45"/>
        <v>10080.2342</v>
      </c>
      <c r="J53" s="21">
        <f t="shared" si="45"/>
        <v>2474.3655</v>
      </c>
      <c r="K53" s="21">
        <f t="shared" si="45"/>
        <v>287.7115</v>
      </c>
      <c r="L53" s="21">
        <f t="shared" si="45"/>
        <v>6663.1539999999995</v>
      </c>
      <c r="M53" s="22">
        <f t="shared" si="45"/>
        <v>40072.46880000001</v>
      </c>
    </row>
    <row r="54" spans="2:13" ht="12" customHeight="1">
      <c r="B54" s="35"/>
      <c r="C54" s="39" t="s">
        <v>94</v>
      </c>
      <c r="D54" s="21">
        <f aca="true" t="shared" si="46" ref="D54:M54">SUM(D243,D684,D936,D999,D1062)</f>
        <v>41.2671</v>
      </c>
      <c r="E54" s="21">
        <f t="shared" si="46"/>
        <v>442.19989999999996</v>
      </c>
      <c r="F54" s="21">
        <f t="shared" si="46"/>
        <v>4156.796600000001</v>
      </c>
      <c r="G54" s="21">
        <f t="shared" si="46"/>
        <v>19069.3817</v>
      </c>
      <c r="H54" s="21">
        <f t="shared" si="46"/>
        <v>8351.228799999999</v>
      </c>
      <c r="I54" s="21">
        <f t="shared" si="46"/>
        <v>12070.5315</v>
      </c>
      <c r="J54" s="21">
        <f t="shared" si="46"/>
        <v>2349.5589000000004</v>
      </c>
      <c r="K54" s="21">
        <f t="shared" si="46"/>
        <v>543.6246</v>
      </c>
      <c r="L54" s="21">
        <f t="shared" si="46"/>
        <v>13429.6181</v>
      </c>
      <c r="M54" s="22">
        <f t="shared" si="46"/>
        <v>60454.20719999999</v>
      </c>
    </row>
    <row r="55" spans="2:13" ht="12" customHeight="1">
      <c r="B55" s="35"/>
      <c r="C55" s="40" t="s">
        <v>47</v>
      </c>
      <c r="D55" s="25">
        <f aca="true" t="shared" si="47" ref="D55:M55">SUM(D244,D685,D937,D1000,D1063)</f>
        <v>98.4118</v>
      </c>
      <c r="E55" s="21">
        <f t="shared" si="47"/>
        <v>4070.6664000000005</v>
      </c>
      <c r="F55" s="21">
        <f t="shared" si="47"/>
        <v>63026.6098</v>
      </c>
      <c r="G55" s="21">
        <f t="shared" si="47"/>
        <v>31597.1346</v>
      </c>
      <c r="H55" s="21">
        <f t="shared" si="47"/>
        <v>16211.8031</v>
      </c>
      <c r="I55" s="21">
        <f t="shared" si="47"/>
        <v>14612.1015</v>
      </c>
      <c r="J55" s="25">
        <f t="shared" si="47"/>
        <v>19476.386999999995</v>
      </c>
      <c r="K55" s="25">
        <f t="shared" si="47"/>
        <v>71.22409999999999</v>
      </c>
      <c r="L55" s="25">
        <f t="shared" si="47"/>
        <v>35429.5619</v>
      </c>
      <c r="M55" s="26">
        <f t="shared" si="47"/>
        <v>184593.90019999997</v>
      </c>
    </row>
    <row r="56" spans="2:13" ht="12" customHeight="1">
      <c r="B56" s="37"/>
      <c r="C56" s="43" t="s">
        <v>67</v>
      </c>
      <c r="D56" s="25">
        <f aca="true" t="shared" si="48" ref="D56:M56">SUM(D245,D686,D938,D1001,D1064)</f>
        <v>59955.7908</v>
      </c>
      <c r="E56" s="23">
        <f t="shared" si="48"/>
        <v>113705.23779999999</v>
      </c>
      <c r="F56" s="23">
        <f t="shared" si="48"/>
        <v>952183.2202</v>
      </c>
      <c r="G56" s="23">
        <f t="shared" si="48"/>
        <v>893693.4023999999</v>
      </c>
      <c r="H56" s="23">
        <f t="shared" si="48"/>
        <v>463996.9258000001</v>
      </c>
      <c r="I56" s="23">
        <f t="shared" si="48"/>
        <v>272765.34479999996</v>
      </c>
      <c r="J56" s="25">
        <f t="shared" si="48"/>
        <v>104565.80760000003</v>
      </c>
      <c r="K56" s="25">
        <f t="shared" si="48"/>
        <v>25352.7109</v>
      </c>
      <c r="L56" s="25">
        <f t="shared" si="48"/>
        <v>1052477.8485</v>
      </c>
      <c r="M56" s="26">
        <f t="shared" si="48"/>
        <v>3938696.2888000007</v>
      </c>
    </row>
    <row r="57" spans="2:13" ht="12" customHeight="1">
      <c r="B57" s="35"/>
      <c r="C57" s="36" t="s">
        <v>82</v>
      </c>
      <c r="D57" s="19">
        <f aca="true" t="shared" si="49" ref="D57:M57">SUM(D246,D687,D939,D1002,D1065)</f>
        <v>21315.2823</v>
      </c>
      <c r="E57" s="19">
        <f t="shared" si="49"/>
        <v>43563.4943</v>
      </c>
      <c r="F57" s="19">
        <f t="shared" si="49"/>
        <v>173991.95460000006</v>
      </c>
      <c r="G57" s="21">
        <f t="shared" si="49"/>
        <v>276666.59140000003</v>
      </c>
      <c r="H57" s="21">
        <f t="shared" si="49"/>
        <v>167073.2625</v>
      </c>
      <c r="I57" s="21">
        <f t="shared" si="49"/>
        <v>228527.8386</v>
      </c>
      <c r="J57" s="19">
        <f t="shared" si="49"/>
        <v>96238.97990000002</v>
      </c>
      <c r="K57" s="19">
        <f t="shared" si="49"/>
        <v>23502.2132</v>
      </c>
      <c r="L57" s="19">
        <f t="shared" si="49"/>
        <v>318565.07060000004</v>
      </c>
      <c r="M57" s="20">
        <f t="shared" si="49"/>
        <v>1349444.6874000002</v>
      </c>
    </row>
    <row r="58" spans="2:13" ht="12" customHeight="1">
      <c r="B58" s="35" t="s">
        <v>83</v>
      </c>
      <c r="C58" s="36" t="s">
        <v>84</v>
      </c>
      <c r="D58" s="21">
        <f aca="true" t="shared" si="50" ref="D58:M58">SUM(D247,D688,D940,D1003,D1066)</f>
        <v>10699.5411</v>
      </c>
      <c r="E58" s="21">
        <f t="shared" si="50"/>
        <v>22135.1063</v>
      </c>
      <c r="F58" s="21">
        <f t="shared" si="50"/>
        <v>60410.8936</v>
      </c>
      <c r="G58" s="21">
        <f t="shared" si="50"/>
        <v>56236.48169999999</v>
      </c>
      <c r="H58" s="21">
        <f t="shared" si="50"/>
        <v>29733.696999999996</v>
      </c>
      <c r="I58" s="21">
        <f t="shared" si="50"/>
        <v>31972.1158</v>
      </c>
      <c r="J58" s="21">
        <f t="shared" si="50"/>
        <v>21840.617000000002</v>
      </c>
      <c r="K58" s="21">
        <f t="shared" si="50"/>
        <v>13434.448299999998</v>
      </c>
      <c r="L58" s="21">
        <f t="shared" si="50"/>
        <v>28442.717399999998</v>
      </c>
      <c r="M58" s="22">
        <f t="shared" si="50"/>
        <v>274905.6182</v>
      </c>
    </row>
    <row r="59" spans="2:13" ht="12" customHeight="1">
      <c r="B59" s="35"/>
      <c r="C59" s="36" t="s">
        <v>85</v>
      </c>
      <c r="D59" s="21">
        <f aca="true" t="shared" si="51" ref="D59:M59">SUM(D248,D689,D941,D1004,D1067)</f>
        <v>4392.9361</v>
      </c>
      <c r="E59" s="21">
        <f t="shared" si="51"/>
        <v>2059.761</v>
      </c>
      <c r="F59" s="21">
        <f t="shared" si="51"/>
        <v>112119.40580000001</v>
      </c>
      <c r="G59" s="21">
        <f t="shared" si="51"/>
        <v>80487.79759999999</v>
      </c>
      <c r="H59" s="21">
        <f t="shared" si="51"/>
        <v>15320.2834</v>
      </c>
      <c r="I59" s="21">
        <f t="shared" si="51"/>
        <v>55757.199799999995</v>
      </c>
      <c r="J59" s="21">
        <f t="shared" si="51"/>
        <v>3421.2022</v>
      </c>
      <c r="K59" s="21">
        <f t="shared" si="51"/>
        <v>809.1685</v>
      </c>
      <c r="L59" s="21">
        <f t="shared" si="51"/>
        <v>81062.151</v>
      </c>
      <c r="M59" s="22">
        <f t="shared" si="51"/>
        <v>355429.90540000005</v>
      </c>
    </row>
    <row r="60" spans="2:13" ht="12" customHeight="1">
      <c r="B60" s="35" t="s">
        <v>86</v>
      </c>
      <c r="C60" s="36" t="s">
        <v>87</v>
      </c>
      <c r="D60" s="21">
        <f aca="true" t="shared" si="52" ref="D60:M60">SUM(D249,D690,D942,D1005,D1068)</f>
        <v>185.8611</v>
      </c>
      <c r="E60" s="21">
        <f t="shared" si="52"/>
        <v>495.33860000000004</v>
      </c>
      <c r="F60" s="21">
        <f t="shared" si="52"/>
        <v>1279.8847</v>
      </c>
      <c r="G60" s="21">
        <f t="shared" si="52"/>
        <v>3759.4010000000003</v>
      </c>
      <c r="H60" s="21">
        <f t="shared" si="52"/>
        <v>3730.7164000000002</v>
      </c>
      <c r="I60" s="21">
        <f t="shared" si="52"/>
        <v>5936.0887999999995</v>
      </c>
      <c r="J60" s="21">
        <f t="shared" si="52"/>
        <v>343.1505</v>
      </c>
      <c r="K60" s="21">
        <f t="shared" si="52"/>
        <v>71.0996</v>
      </c>
      <c r="L60" s="21">
        <f t="shared" si="52"/>
        <v>4976.3605</v>
      </c>
      <c r="M60" s="22">
        <f t="shared" si="52"/>
        <v>20777.901200000004</v>
      </c>
    </row>
    <row r="61" spans="2:13" ht="12" customHeight="1">
      <c r="B61" s="35"/>
      <c r="C61" s="36" t="s">
        <v>88</v>
      </c>
      <c r="D61" s="21">
        <f aca="true" t="shared" si="53" ref="D61:M61">SUM(D250,D691,D943,D1006,D1069)</f>
        <v>0</v>
      </c>
      <c r="E61" s="21">
        <f t="shared" si="53"/>
        <v>3723.4554</v>
      </c>
      <c r="F61" s="21">
        <f t="shared" si="53"/>
        <v>4717.064899999999</v>
      </c>
      <c r="G61" s="21">
        <f t="shared" si="53"/>
        <v>11649.965400000001</v>
      </c>
      <c r="H61" s="21">
        <f t="shared" si="53"/>
        <v>9504.2188</v>
      </c>
      <c r="I61" s="21">
        <f t="shared" si="53"/>
        <v>5519.621</v>
      </c>
      <c r="J61" s="21">
        <f t="shared" si="53"/>
        <v>8594.0391</v>
      </c>
      <c r="K61" s="21">
        <f t="shared" si="53"/>
        <v>4000.8</v>
      </c>
      <c r="L61" s="21">
        <f t="shared" si="53"/>
        <v>9393.8675</v>
      </c>
      <c r="M61" s="22">
        <f t="shared" si="53"/>
        <v>57103.0321</v>
      </c>
    </row>
    <row r="62" spans="2:13" ht="12" customHeight="1">
      <c r="B62" s="35" t="s">
        <v>73</v>
      </c>
      <c r="C62" s="36" t="s">
        <v>89</v>
      </c>
      <c r="D62" s="21">
        <f aca="true" t="shared" si="54" ref="D62:M62">SUM(D251,D692,D944,D1007,D1070)</f>
        <v>0</v>
      </c>
      <c r="E62" s="21">
        <f t="shared" si="54"/>
        <v>0</v>
      </c>
      <c r="F62" s="21">
        <f t="shared" si="54"/>
        <v>0</v>
      </c>
      <c r="G62" s="21">
        <f t="shared" si="54"/>
        <v>1833.068</v>
      </c>
      <c r="H62" s="21">
        <f t="shared" si="54"/>
        <v>785.86</v>
      </c>
      <c r="I62" s="21">
        <f t="shared" si="54"/>
        <v>229.1</v>
      </c>
      <c r="J62" s="21">
        <f t="shared" si="54"/>
        <v>0</v>
      </c>
      <c r="K62" s="21">
        <f t="shared" si="54"/>
        <v>0</v>
      </c>
      <c r="L62" s="21">
        <f t="shared" si="54"/>
        <v>35.64</v>
      </c>
      <c r="M62" s="22">
        <f t="shared" si="54"/>
        <v>2883.668</v>
      </c>
    </row>
    <row r="63" spans="2:13" ht="12" customHeight="1">
      <c r="B63" s="35"/>
      <c r="C63" s="44" t="s">
        <v>90</v>
      </c>
      <c r="D63" s="25">
        <f aca="true" t="shared" si="55" ref="D63:M63">SUM(D252,D693,D945,D1008,D1071)</f>
        <v>1508.0452</v>
      </c>
      <c r="E63" s="25">
        <f t="shared" si="55"/>
        <v>10064.2107</v>
      </c>
      <c r="F63" s="25">
        <f t="shared" si="55"/>
        <v>11569.635799999998</v>
      </c>
      <c r="G63" s="25">
        <f t="shared" si="55"/>
        <v>31241.5333</v>
      </c>
      <c r="H63" s="25">
        <f t="shared" si="55"/>
        <v>18427.7324</v>
      </c>
      <c r="I63" s="25">
        <f t="shared" si="55"/>
        <v>23575.4925</v>
      </c>
      <c r="J63" s="25">
        <f t="shared" si="55"/>
        <v>5437.9311</v>
      </c>
      <c r="K63" s="25">
        <f t="shared" si="55"/>
        <v>2354.1198999999997</v>
      </c>
      <c r="L63" s="25">
        <f t="shared" si="55"/>
        <v>52372.8174</v>
      </c>
      <c r="M63" s="26">
        <f t="shared" si="55"/>
        <v>156551.51829999997</v>
      </c>
    </row>
    <row r="64" spans="2:13" ht="12" customHeight="1">
      <c r="B64" s="37"/>
      <c r="C64" s="43" t="s">
        <v>67</v>
      </c>
      <c r="D64" s="23">
        <f aca="true" t="shared" si="56" ref="D64:M64">SUM(D253,D694,D946,D1009,D1072)</f>
        <v>38101.665799999995</v>
      </c>
      <c r="E64" s="23">
        <f t="shared" si="56"/>
        <v>82041.3663</v>
      </c>
      <c r="F64" s="23">
        <f t="shared" si="56"/>
        <v>364088.8394</v>
      </c>
      <c r="G64" s="23">
        <f t="shared" si="56"/>
        <v>461874.8384</v>
      </c>
      <c r="H64" s="23">
        <f t="shared" si="56"/>
        <v>244575.77049999996</v>
      </c>
      <c r="I64" s="23">
        <f t="shared" si="56"/>
        <v>351517.4565</v>
      </c>
      <c r="J64" s="23">
        <f t="shared" si="56"/>
        <v>135875.91980000003</v>
      </c>
      <c r="K64" s="23">
        <f t="shared" si="56"/>
        <v>44171.849500000004</v>
      </c>
      <c r="L64" s="23">
        <f t="shared" si="56"/>
        <v>494848.62440000003</v>
      </c>
      <c r="M64" s="24">
        <f t="shared" si="56"/>
        <v>2217096.3306</v>
      </c>
    </row>
    <row r="65" spans="2:13" ht="12" customHeight="1">
      <c r="B65" s="45" t="s">
        <v>91</v>
      </c>
      <c r="C65" s="46"/>
      <c r="D65" s="27">
        <f aca="true" t="shared" si="57" ref="D65:M65">SUM(D254,D695,D947,D1010,D1073)</f>
        <v>468668.2945999999</v>
      </c>
      <c r="E65" s="27">
        <f t="shared" si="57"/>
        <v>715316.8605000001</v>
      </c>
      <c r="F65" s="27">
        <f t="shared" si="57"/>
        <v>5287516.3023</v>
      </c>
      <c r="G65" s="27">
        <f t="shared" si="57"/>
        <v>4175519.0702000004</v>
      </c>
      <c r="H65" s="27">
        <f t="shared" si="57"/>
        <v>2664230.5478000003</v>
      </c>
      <c r="I65" s="27">
        <f t="shared" si="57"/>
        <v>2663981.1760000014</v>
      </c>
      <c r="J65" s="27">
        <f t="shared" si="57"/>
        <v>712035.5594</v>
      </c>
      <c r="K65" s="27">
        <f t="shared" si="57"/>
        <v>268588.05789999996</v>
      </c>
      <c r="L65" s="27">
        <f t="shared" si="57"/>
        <v>6455914.4453</v>
      </c>
      <c r="M65" s="28">
        <f t="shared" si="57"/>
        <v>23411770.313999996</v>
      </c>
    </row>
    <row r="66" spans="4:12" ht="12" customHeight="1">
      <c r="D66" s="10"/>
      <c r="E66" s="10"/>
      <c r="F66" s="11"/>
      <c r="G66" s="11"/>
      <c r="H66" s="11"/>
      <c r="I66" s="11"/>
      <c r="J66" s="11"/>
      <c r="K66" s="11"/>
      <c r="L66" s="11"/>
    </row>
    <row r="67" spans="2:57" ht="12" customHeight="1">
      <c r="B67" s="13"/>
      <c r="C67" s="12" t="s">
        <v>3</v>
      </c>
      <c r="D67" s="49" t="s">
        <v>5</v>
      </c>
      <c r="E67" s="50"/>
      <c r="BD67" s="3"/>
      <c r="BE67" s="2"/>
    </row>
    <row r="68" spans="3:57" ht="12" customHeight="1">
      <c r="C68" s="5"/>
      <c r="M68" s="7" t="s">
        <v>0</v>
      </c>
      <c r="BE68" s="2"/>
    </row>
    <row r="69" spans="2:57" ht="12" customHeight="1">
      <c r="B69" s="8"/>
      <c r="C69" s="9" t="s">
        <v>64</v>
      </c>
      <c r="D69" s="51" t="s">
        <v>56</v>
      </c>
      <c r="E69" s="47" t="s">
        <v>57</v>
      </c>
      <c r="F69" s="47" t="s">
        <v>58</v>
      </c>
      <c r="G69" s="47" t="s">
        <v>59</v>
      </c>
      <c r="H69" s="47" t="s">
        <v>60</v>
      </c>
      <c r="I69" s="47" t="s">
        <v>61</v>
      </c>
      <c r="J69" s="47" t="s">
        <v>62</v>
      </c>
      <c r="K69" s="47" t="s">
        <v>63</v>
      </c>
      <c r="L69" s="47" t="s">
        <v>21</v>
      </c>
      <c r="M69" s="53" t="s">
        <v>1</v>
      </c>
      <c r="BE69" s="2"/>
    </row>
    <row r="70" spans="2:57" ht="12" customHeight="1">
      <c r="B70" s="31" t="s">
        <v>2</v>
      </c>
      <c r="C70" s="32"/>
      <c r="D70" s="52"/>
      <c r="E70" s="48"/>
      <c r="F70" s="48"/>
      <c r="G70" s="48"/>
      <c r="H70" s="48"/>
      <c r="I70" s="48"/>
      <c r="J70" s="48"/>
      <c r="K70" s="48"/>
      <c r="L70" s="48"/>
      <c r="M70" s="54"/>
      <c r="BE70" s="2"/>
    </row>
    <row r="71" spans="1:13" ht="12" customHeight="1">
      <c r="A71" s="16"/>
      <c r="B71" s="33"/>
      <c r="C71" s="34" t="s">
        <v>23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20">
        <f>SUM(D71:L71)</f>
        <v>0</v>
      </c>
    </row>
    <row r="72" spans="1:13" ht="12" customHeight="1">
      <c r="A72" s="16"/>
      <c r="B72" s="35" t="s">
        <v>65</v>
      </c>
      <c r="C72" s="36" t="s">
        <v>24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2">
        <f>SUM(D72:L72)</f>
        <v>0</v>
      </c>
    </row>
    <row r="73" spans="1:13" ht="12" customHeight="1">
      <c r="A73" s="16"/>
      <c r="B73" s="35"/>
      <c r="C73" s="36" t="s">
        <v>25</v>
      </c>
      <c r="D73" s="21">
        <v>0</v>
      </c>
      <c r="E73" s="21">
        <v>0</v>
      </c>
      <c r="F73" s="21">
        <v>0</v>
      </c>
      <c r="G73" s="21">
        <v>140.7408</v>
      </c>
      <c r="H73" s="21">
        <v>139.2276</v>
      </c>
      <c r="I73" s="21">
        <v>77.1805</v>
      </c>
      <c r="J73" s="21">
        <v>0</v>
      </c>
      <c r="K73" s="21">
        <v>0</v>
      </c>
      <c r="L73" s="21">
        <v>0</v>
      </c>
      <c r="M73" s="22">
        <f>SUM(D73:L73)</f>
        <v>357.14889999999997</v>
      </c>
    </row>
    <row r="74" spans="1:13" ht="12" customHeight="1">
      <c r="A74" s="16"/>
      <c r="B74" s="35"/>
      <c r="C74" s="36" t="s">
        <v>92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2">
        <f aca="true" t="shared" si="58" ref="M74:M128">SUM(D74:L74)</f>
        <v>0</v>
      </c>
    </row>
    <row r="75" spans="1:13" ht="12" customHeight="1">
      <c r="A75" s="16"/>
      <c r="B75" s="35"/>
      <c r="C75" s="36" t="s">
        <v>26</v>
      </c>
      <c r="D75" s="21">
        <v>0</v>
      </c>
      <c r="E75" s="21">
        <v>0</v>
      </c>
      <c r="F75" s="21">
        <v>0</v>
      </c>
      <c r="G75" s="21">
        <v>15.4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2">
        <f t="shared" si="58"/>
        <v>15.4</v>
      </c>
    </row>
    <row r="76" spans="1:13" ht="12" customHeight="1">
      <c r="A76" s="16"/>
      <c r="B76" s="35" t="s">
        <v>66</v>
      </c>
      <c r="C76" s="36" t="s">
        <v>27</v>
      </c>
      <c r="D76" s="21">
        <v>0</v>
      </c>
      <c r="E76" s="21">
        <v>0</v>
      </c>
      <c r="F76" s="21">
        <v>0</v>
      </c>
      <c r="G76" s="21">
        <v>0</v>
      </c>
      <c r="H76" s="21">
        <v>5.487</v>
      </c>
      <c r="I76" s="21">
        <v>16.574</v>
      </c>
      <c r="J76" s="21">
        <v>0</v>
      </c>
      <c r="K76" s="21">
        <v>0</v>
      </c>
      <c r="L76" s="21">
        <v>0</v>
      </c>
      <c r="M76" s="22">
        <f t="shared" si="58"/>
        <v>22.061</v>
      </c>
    </row>
    <row r="77" spans="1:13" ht="12" customHeight="1">
      <c r="A77" s="16"/>
      <c r="B77" s="37"/>
      <c r="C77" s="38" t="s">
        <v>67</v>
      </c>
      <c r="D77" s="23">
        <f aca="true" t="shared" si="59" ref="D77:L77">SUM(D71:D76)</f>
        <v>0</v>
      </c>
      <c r="E77" s="23">
        <f t="shared" si="59"/>
        <v>0</v>
      </c>
      <c r="F77" s="23">
        <f t="shared" si="59"/>
        <v>0</v>
      </c>
      <c r="G77" s="23">
        <f t="shared" si="59"/>
        <v>156.1408</v>
      </c>
      <c r="H77" s="23">
        <f t="shared" si="59"/>
        <v>144.7146</v>
      </c>
      <c r="I77" s="23">
        <f t="shared" si="59"/>
        <v>93.7545</v>
      </c>
      <c r="J77" s="23">
        <f t="shared" si="59"/>
        <v>0</v>
      </c>
      <c r="K77" s="23">
        <f t="shared" si="59"/>
        <v>0</v>
      </c>
      <c r="L77" s="23">
        <f t="shared" si="59"/>
        <v>0</v>
      </c>
      <c r="M77" s="24">
        <f t="shared" si="58"/>
        <v>394.60990000000004</v>
      </c>
    </row>
    <row r="78" spans="1:13" ht="12" customHeight="1">
      <c r="A78" s="16"/>
      <c r="B78" s="35"/>
      <c r="C78" s="39" t="s">
        <v>28</v>
      </c>
      <c r="D78" s="21">
        <v>0</v>
      </c>
      <c r="E78" s="21">
        <v>0</v>
      </c>
      <c r="F78" s="21">
        <v>340.7777</v>
      </c>
      <c r="G78" s="21">
        <v>2569.4695</v>
      </c>
      <c r="H78" s="21">
        <v>1178.489</v>
      </c>
      <c r="I78" s="21">
        <v>2715.4555</v>
      </c>
      <c r="J78" s="21">
        <v>832.0396</v>
      </c>
      <c r="K78" s="21">
        <v>352.8546</v>
      </c>
      <c r="L78" s="21">
        <v>2364.4359</v>
      </c>
      <c r="M78" s="22">
        <f t="shared" si="58"/>
        <v>10353.5218</v>
      </c>
    </row>
    <row r="79" spans="1:13" ht="12" customHeight="1">
      <c r="A79" s="16"/>
      <c r="B79" s="35"/>
      <c r="C79" s="39" t="s">
        <v>95</v>
      </c>
      <c r="D79" s="21">
        <v>0</v>
      </c>
      <c r="E79" s="21">
        <v>0</v>
      </c>
      <c r="F79" s="21">
        <v>155.3226</v>
      </c>
      <c r="G79" s="21">
        <v>1205.6866</v>
      </c>
      <c r="H79" s="21">
        <v>855.9867</v>
      </c>
      <c r="I79" s="21">
        <v>1630.1516</v>
      </c>
      <c r="J79" s="21">
        <v>283.5823</v>
      </c>
      <c r="K79" s="21">
        <v>0</v>
      </c>
      <c r="L79" s="21">
        <v>696.6752</v>
      </c>
      <c r="M79" s="22">
        <f>SUM(D79:L79)</f>
        <v>4827.405</v>
      </c>
    </row>
    <row r="80" spans="1:13" ht="12" customHeight="1">
      <c r="A80" s="16"/>
      <c r="B80" s="35"/>
      <c r="C80" s="39" t="s">
        <v>48</v>
      </c>
      <c r="D80" s="21">
        <v>0</v>
      </c>
      <c r="E80" s="21">
        <v>0</v>
      </c>
      <c r="F80" s="21">
        <v>0</v>
      </c>
      <c r="G80" s="21">
        <v>12.3925</v>
      </c>
      <c r="H80" s="21">
        <v>178.4508</v>
      </c>
      <c r="I80" s="21">
        <v>220.4109</v>
      </c>
      <c r="J80" s="21">
        <v>86.6236</v>
      </c>
      <c r="K80" s="21">
        <v>0.1018</v>
      </c>
      <c r="L80" s="21">
        <v>0.6103</v>
      </c>
      <c r="M80" s="22">
        <f>SUM(D80:L80)</f>
        <v>498.5899</v>
      </c>
    </row>
    <row r="81" spans="1:13" ht="12" customHeight="1">
      <c r="A81" s="16"/>
      <c r="B81" s="35"/>
      <c r="C81" s="39" t="s">
        <v>29</v>
      </c>
      <c r="D81" s="21">
        <v>0</v>
      </c>
      <c r="E81" s="21">
        <v>0</v>
      </c>
      <c r="F81" s="21">
        <v>0</v>
      </c>
      <c r="G81" s="21">
        <v>30</v>
      </c>
      <c r="H81" s="21">
        <v>132.7896</v>
      </c>
      <c r="I81" s="21">
        <v>602.6757</v>
      </c>
      <c r="J81" s="21">
        <v>0</v>
      </c>
      <c r="K81" s="21">
        <v>0</v>
      </c>
      <c r="L81" s="21">
        <v>180</v>
      </c>
      <c r="M81" s="22">
        <f t="shared" si="58"/>
        <v>945.4653000000001</v>
      </c>
    </row>
    <row r="82" spans="1:13" ht="12" customHeight="1">
      <c r="A82" s="16"/>
      <c r="B82" s="35"/>
      <c r="C82" s="39" t="s">
        <v>30</v>
      </c>
      <c r="D82" s="21">
        <v>0</v>
      </c>
      <c r="E82" s="21">
        <v>0</v>
      </c>
      <c r="F82" s="21">
        <v>0</v>
      </c>
      <c r="G82" s="21">
        <v>187.086</v>
      </c>
      <c r="H82" s="21">
        <v>0</v>
      </c>
      <c r="I82" s="21">
        <v>78.9394</v>
      </c>
      <c r="J82" s="21">
        <v>14.3902</v>
      </c>
      <c r="K82" s="21">
        <v>0</v>
      </c>
      <c r="L82" s="21">
        <v>46.9687</v>
      </c>
      <c r="M82" s="22">
        <f t="shared" si="58"/>
        <v>327.3843</v>
      </c>
    </row>
    <row r="83" spans="1:13" ht="12" customHeight="1">
      <c r="A83" s="16"/>
      <c r="B83" s="35" t="s">
        <v>68</v>
      </c>
      <c r="C83" s="39" t="s">
        <v>69</v>
      </c>
      <c r="D83" s="21">
        <v>22.2231</v>
      </c>
      <c r="E83" s="21">
        <v>35.8571</v>
      </c>
      <c r="F83" s="21">
        <v>1448.5692</v>
      </c>
      <c r="G83" s="21">
        <v>2062.741</v>
      </c>
      <c r="H83" s="21">
        <v>1962.3614</v>
      </c>
      <c r="I83" s="21">
        <v>2071.8337</v>
      </c>
      <c r="J83" s="21">
        <v>878.1939</v>
      </c>
      <c r="K83" s="21">
        <v>303.2581</v>
      </c>
      <c r="L83" s="21">
        <v>19175.5832</v>
      </c>
      <c r="M83" s="22">
        <f t="shared" si="58"/>
        <v>27960.6207</v>
      </c>
    </row>
    <row r="84" spans="1:13" ht="12" customHeight="1">
      <c r="A84" s="16"/>
      <c r="B84" s="35"/>
      <c r="C84" s="39" t="s">
        <v>70</v>
      </c>
      <c r="D84" s="21">
        <v>0</v>
      </c>
      <c r="E84" s="21">
        <v>0</v>
      </c>
      <c r="F84" s="21">
        <v>0</v>
      </c>
      <c r="G84" s="21">
        <v>26.9367</v>
      </c>
      <c r="H84" s="21">
        <v>38.2942</v>
      </c>
      <c r="I84" s="21">
        <v>141.4145</v>
      </c>
      <c r="J84" s="21">
        <v>0</v>
      </c>
      <c r="K84" s="21">
        <v>0</v>
      </c>
      <c r="L84" s="21">
        <v>7.3338</v>
      </c>
      <c r="M84" s="22">
        <f t="shared" si="58"/>
        <v>213.9792</v>
      </c>
    </row>
    <row r="85" spans="1:13" ht="12" customHeight="1">
      <c r="A85" s="18"/>
      <c r="B85" s="35"/>
      <c r="C85" s="39" t="s">
        <v>49</v>
      </c>
      <c r="D85" s="21">
        <v>0</v>
      </c>
      <c r="E85" s="21">
        <v>0</v>
      </c>
      <c r="F85" s="21">
        <v>2580.2971</v>
      </c>
      <c r="G85" s="21">
        <v>4237.8059</v>
      </c>
      <c r="H85" s="21">
        <v>5273.1605</v>
      </c>
      <c r="I85" s="21">
        <v>8818.0239</v>
      </c>
      <c r="J85" s="21">
        <v>182.9273</v>
      </c>
      <c r="K85" s="21">
        <v>26.3712</v>
      </c>
      <c r="L85" s="21">
        <v>5319.5587</v>
      </c>
      <c r="M85" s="22">
        <f t="shared" si="58"/>
        <v>26438.1446</v>
      </c>
    </row>
    <row r="86" spans="1:13" ht="12" customHeight="1">
      <c r="A86" s="16"/>
      <c r="B86" s="35"/>
      <c r="C86" s="39" t="s">
        <v>96</v>
      </c>
      <c r="D86" s="21">
        <v>0</v>
      </c>
      <c r="E86" s="21">
        <v>0</v>
      </c>
      <c r="F86" s="21">
        <v>133.5376</v>
      </c>
      <c r="G86" s="21">
        <v>30.6524</v>
      </c>
      <c r="H86" s="21">
        <v>5.3492</v>
      </c>
      <c r="I86" s="21">
        <v>8.238</v>
      </c>
      <c r="J86" s="21">
        <v>0</v>
      </c>
      <c r="K86" s="21">
        <v>0.1219</v>
      </c>
      <c r="L86" s="21">
        <v>23.3545</v>
      </c>
      <c r="M86" s="22">
        <f t="shared" si="58"/>
        <v>201.2536</v>
      </c>
    </row>
    <row r="87" spans="1:13" ht="12" customHeight="1">
      <c r="A87" s="16"/>
      <c r="B87" s="35"/>
      <c r="C87" s="39" t="s">
        <v>31</v>
      </c>
      <c r="D87" s="21">
        <v>0</v>
      </c>
      <c r="E87" s="21">
        <v>0</v>
      </c>
      <c r="F87" s="21">
        <v>0</v>
      </c>
      <c r="G87" s="21">
        <v>169.5705</v>
      </c>
      <c r="H87" s="21">
        <v>392.0979</v>
      </c>
      <c r="I87" s="21">
        <v>1681.9582</v>
      </c>
      <c r="J87" s="21">
        <v>47.7152</v>
      </c>
      <c r="K87" s="21">
        <v>5.6266</v>
      </c>
      <c r="L87" s="21">
        <v>143.4629</v>
      </c>
      <c r="M87" s="22">
        <f t="shared" si="58"/>
        <v>2440.4313</v>
      </c>
    </row>
    <row r="88" spans="1:13" ht="12" customHeight="1">
      <c r="A88" s="16"/>
      <c r="B88" s="35"/>
      <c r="C88" s="39" t="s">
        <v>32</v>
      </c>
      <c r="D88" s="21">
        <v>0</v>
      </c>
      <c r="E88" s="21">
        <v>0</v>
      </c>
      <c r="F88" s="21">
        <v>0</v>
      </c>
      <c r="G88" s="21">
        <v>36.7217</v>
      </c>
      <c r="H88" s="21">
        <v>6.9535</v>
      </c>
      <c r="I88" s="21">
        <v>51.8739</v>
      </c>
      <c r="J88" s="21">
        <v>21.1485</v>
      </c>
      <c r="K88" s="21">
        <v>0</v>
      </c>
      <c r="L88" s="21">
        <v>68.5977</v>
      </c>
      <c r="M88" s="22">
        <f t="shared" si="58"/>
        <v>185.2953</v>
      </c>
    </row>
    <row r="89" spans="1:13" ht="12" customHeight="1">
      <c r="A89" s="16"/>
      <c r="B89" s="35" t="s">
        <v>71</v>
      </c>
      <c r="C89" s="39" t="s">
        <v>93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1.08</v>
      </c>
      <c r="K89" s="21">
        <v>0</v>
      </c>
      <c r="L89" s="21">
        <v>0</v>
      </c>
      <c r="M89" s="22">
        <f t="shared" si="58"/>
        <v>1.08</v>
      </c>
    </row>
    <row r="90" spans="1:13" ht="12" customHeight="1">
      <c r="A90" s="16"/>
      <c r="B90" s="35"/>
      <c r="C90" s="39" t="s">
        <v>33</v>
      </c>
      <c r="D90" s="21">
        <v>0</v>
      </c>
      <c r="E90" s="21">
        <v>0</v>
      </c>
      <c r="F90" s="21">
        <v>609.7244</v>
      </c>
      <c r="G90" s="21">
        <v>427.3368</v>
      </c>
      <c r="H90" s="21">
        <v>1484.2511</v>
      </c>
      <c r="I90" s="21">
        <v>403.8107</v>
      </c>
      <c r="J90" s="21">
        <v>90.5597</v>
      </c>
      <c r="K90" s="21">
        <v>0</v>
      </c>
      <c r="L90" s="21">
        <v>575.3603</v>
      </c>
      <c r="M90" s="22">
        <f t="shared" si="58"/>
        <v>3591.0429999999997</v>
      </c>
    </row>
    <row r="91" spans="1:13" ht="12" customHeight="1">
      <c r="A91" s="16"/>
      <c r="B91" s="35"/>
      <c r="C91" s="39" t="s">
        <v>50</v>
      </c>
      <c r="D91" s="21">
        <v>0</v>
      </c>
      <c r="E91" s="21">
        <v>0</v>
      </c>
      <c r="F91" s="21">
        <v>293.8108</v>
      </c>
      <c r="G91" s="21">
        <v>283.7711</v>
      </c>
      <c r="H91" s="21">
        <v>399.9879</v>
      </c>
      <c r="I91" s="21">
        <v>438.7688</v>
      </c>
      <c r="J91" s="21">
        <v>0</v>
      </c>
      <c r="K91" s="21">
        <v>0</v>
      </c>
      <c r="L91" s="21">
        <v>1289.7873</v>
      </c>
      <c r="M91" s="22">
        <f t="shared" si="58"/>
        <v>2706.1259</v>
      </c>
    </row>
    <row r="92" spans="1:13" ht="12" customHeight="1">
      <c r="A92" s="16"/>
      <c r="B92" s="35"/>
      <c r="C92" s="39" t="s">
        <v>34</v>
      </c>
      <c r="D92" s="21">
        <v>0</v>
      </c>
      <c r="E92" s="21">
        <v>0</v>
      </c>
      <c r="F92" s="21">
        <v>43.0326</v>
      </c>
      <c r="G92" s="21">
        <v>671.034</v>
      </c>
      <c r="H92" s="21">
        <v>747.8289</v>
      </c>
      <c r="I92" s="21">
        <v>1156.4048</v>
      </c>
      <c r="J92" s="21">
        <v>0</v>
      </c>
      <c r="K92" s="21">
        <v>0</v>
      </c>
      <c r="L92" s="21">
        <v>219.8538</v>
      </c>
      <c r="M92" s="22">
        <f t="shared" si="58"/>
        <v>2838.1540999999997</v>
      </c>
    </row>
    <row r="93" spans="1:13" ht="12" customHeight="1">
      <c r="A93" s="16"/>
      <c r="B93" s="35"/>
      <c r="C93" s="39" t="s">
        <v>35</v>
      </c>
      <c r="D93" s="21">
        <v>0</v>
      </c>
      <c r="E93" s="21">
        <v>0</v>
      </c>
      <c r="F93" s="21">
        <v>3.1755</v>
      </c>
      <c r="G93" s="21">
        <v>81.0558</v>
      </c>
      <c r="H93" s="21">
        <v>308.268</v>
      </c>
      <c r="I93" s="21">
        <v>1031.0467</v>
      </c>
      <c r="J93" s="21">
        <v>0</v>
      </c>
      <c r="K93" s="21">
        <v>0</v>
      </c>
      <c r="L93" s="21">
        <v>46.6657</v>
      </c>
      <c r="M93" s="22">
        <f t="shared" si="58"/>
        <v>1470.2117</v>
      </c>
    </row>
    <row r="94" spans="1:13" ht="12" customHeight="1">
      <c r="A94" s="16"/>
      <c r="B94" s="35"/>
      <c r="C94" s="39" t="s">
        <v>72</v>
      </c>
      <c r="D94" s="21">
        <v>0</v>
      </c>
      <c r="E94" s="21">
        <v>0</v>
      </c>
      <c r="F94" s="21">
        <v>0</v>
      </c>
      <c r="G94" s="21">
        <v>107.018</v>
      </c>
      <c r="H94" s="21">
        <v>17.5997</v>
      </c>
      <c r="I94" s="21">
        <v>75.9268</v>
      </c>
      <c r="J94" s="21">
        <v>38.3627</v>
      </c>
      <c r="K94" s="21">
        <v>0</v>
      </c>
      <c r="L94" s="21">
        <v>120.9922</v>
      </c>
      <c r="M94" s="22">
        <f t="shared" si="58"/>
        <v>359.8994</v>
      </c>
    </row>
    <row r="95" spans="1:13" ht="12" customHeight="1">
      <c r="A95" s="18"/>
      <c r="B95" s="35" t="s">
        <v>73</v>
      </c>
      <c r="C95" s="39" t="s">
        <v>74</v>
      </c>
      <c r="D95" s="21">
        <v>0</v>
      </c>
      <c r="E95" s="21">
        <v>0</v>
      </c>
      <c r="F95" s="21">
        <v>25.8495</v>
      </c>
      <c r="G95" s="21">
        <v>134.0157</v>
      </c>
      <c r="H95" s="21">
        <v>16.6469</v>
      </c>
      <c r="I95" s="21">
        <v>71.9304</v>
      </c>
      <c r="J95" s="21">
        <v>0</v>
      </c>
      <c r="K95" s="21">
        <v>0</v>
      </c>
      <c r="L95" s="21">
        <v>59.4923</v>
      </c>
      <c r="M95" s="22">
        <f t="shared" si="58"/>
        <v>307.9348</v>
      </c>
    </row>
    <row r="96" spans="1:13" ht="12" customHeight="1">
      <c r="A96" s="16"/>
      <c r="B96" s="35"/>
      <c r="C96" s="39" t="s">
        <v>75</v>
      </c>
      <c r="D96" s="21">
        <v>0</v>
      </c>
      <c r="E96" s="21">
        <v>0</v>
      </c>
      <c r="F96" s="21">
        <v>0</v>
      </c>
      <c r="G96" s="21">
        <v>93.5689</v>
      </c>
      <c r="H96" s="21">
        <v>90.7377</v>
      </c>
      <c r="I96" s="21">
        <v>65.5061</v>
      </c>
      <c r="J96" s="21">
        <v>0.5365</v>
      </c>
      <c r="K96" s="21">
        <v>0</v>
      </c>
      <c r="L96" s="21">
        <v>63.2334</v>
      </c>
      <c r="M96" s="22">
        <f t="shared" si="58"/>
        <v>313.5826</v>
      </c>
    </row>
    <row r="97" spans="1:13" ht="12" customHeight="1">
      <c r="A97" s="16"/>
      <c r="B97" s="35"/>
      <c r="C97" s="39" t="s">
        <v>76</v>
      </c>
      <c r="D97" s="21">
        <v>0</v>
      </c>
      <c r="E97" s="21">
        <v>0</v>
      </c>
      <c r="F97" s="21">
        <v>15.7779</v>
      </c>
      <c r="G97" s="21">
        <v>35.5335</v>
      </c>
      <c r="H97" s="21">
        <v>131.4866</v>
      </c>
      <c r="I97" s="21">
        <v>137.3233</v>
      </c>
      <c r="J97" s="21">
        <v>22.3575</v>
      </c>
      <c r="K97" s="21">
        <v>0</v>
      </c>
      <c r="L97" s="21">
        <v>0</v>
      </c>
      <c r="M97" s="22">
        <f t="shared" si="58"/>
        <v>342.47880000000004</v>
      </c>
    </row>
    <row r="98" spans="1:13" ht="12" customHeight="1">
      <c r="A98" s="16"/>
      <c r="B98" s="35"/>
      <c r="C98" s="39" t="s">
        <v>36</v>
      </c>
      <c r="D98" s="21">
        <v>0</v>
      </c>
      <c r="E98" s="21">
        <v>0</v>
      </c>
      <c r="F98" s="21">
        <v>146.9453</v>
      </c>
      <c r="G98" s="21">
        <v>306.7796</v>
      </c>
      <c r="H98" s="21">
        <v>1157.5459</v>
      </c>
      <c r="I98" s="21">
        <v>1263.0249</v>
      </c>
      <c r="J98" s="21">
        <v>794.6717</v>
      </c>
      <c r="K98" s="21">
        <v>17.0544</v>
      </c>
      <c r="L98" s="21">
        <v>60.7094</v>
      </c>
      <c r="M98" s="22">
        <f t="shared" si="58"/>
        <v>3746.7312</v>
      </c>
    </row>
    <row r="99" spans="1:13" ht="12" customHeight="1">
      <c r="A99" s="16"/>
      <c r="B99" s="35"/>
      <c r="C99" s="39" t="s">
        <v>77</v>
      </c>
      <c r="D99" s="21">
        <v>0</v>
      </c>
      <c r="E99" s="21">
        <v>0</v>
      </c>
      <c r="F99" s="21">
        <v>0</v>
      </c>
      <c r="G99" s="21">
        <v>0</v>
      </c>
      <c r="H99" s="21">
        <v>7.6423</v>
      </c>
      <c r="I99" s="21">
        <v>107.431</v>
      </c>
      <c r="J99" s="21">
        <v>0.9176</v>
      </c>
      <c r="K99" s="21">
        <v>0</v>
      </c>
      <c r="L99" s="21">
        <v>108.8917</v>
      </c>
      <c r="M99" s="22">
        <f t="shared" si="58"/>
        <v>224.8826</v>
      </c>
    </row>
    <row r="100" spans="1:13" ht="12" customHeight="1">
      <c r="A100" s="16"/>
      <c r="B100" s="35"/>
      <c r="C100" s="39" t="s">
        <v>37</v>
      </c>
      <c r="D100" s="21">
        <v>0</v>
      </c>
      <c r="E100" s="21">
        <v>533.5292</v>
      </c>
      <c r="F100" s="21">
        <v>728.1156</v>
      </c>
      <c r="G100" s="21">
        <v>230.4819</v>
      </c>
      <c r="H100" s="21">
        <v>371.4616</v>
      </c>
      <c r="I100" s="21">
        <v>766.1624</v>
      </c>
      <c r="J100" s="21">
        <v>83.1711</v>
      </c>
      <c r="K100" s="21">
        <v>5.6439</v>
      </c>
      <c r="L100" s="21">
        <v>745.1914</v>
      </c>
      <c r="M100" s="22">
        <f t="shared" si="58"/>
        <v>3463.7571000000003</v>
      </c>
    </row>
    <row r="101" spans="1:13" ht="12" customHeight="1">
      <c r="A101" s="16"/>
      <c r="B101" s="35"/>
      <c r="C101" s="40" t="s">
        <v>51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29.68</v>
      </c>
      <c r="M101" s="22">
        <f t="shared" si="58"/>
        <v>29.68</v>
      </c>
    </row>
    <row r="102" spans="1:13" ht="12" customHeight="1">
      <c r="A102" s="16"/>
      <c r="B102" s="37"/>
      <c r="C102" s="41" t="s">
        <v>67</v>
      </c>
      <c r="D102" s="23">
        <f aca="true" t="shared" si="60" ref="D102:L102">SUM(D78:D101)</f>
        <v>22.2231</v>
      </c>
      <c r="E102" s="23">
        <f t="shared" si="60"/>
        <v>569.3862999999999</v>
      </c>
      <c r="F102" s="23">
        <f t="shared" si="60"/>
        <v>6524.935800000001</v>
      </c>
      <c r="G102" s="23">
        <f t="shared" si="60"/>
        <v>12939.6581</v>
      </c>
      <c r="H102" s="23">
        <f t="shared" si="60"/>
        <v>14757.389400000002</v>
      </c>
      <c r="I102" s="23">
        <f t="shared" si="60"/>
        <v>23538.311200000004</v>
      </c>
      <c r="J102" s="23">
        <f t="shared" si="60"/>
        <v>3378.2774</v>
      </c>
      <c r="K102" s="23">
        <f t="shared" si="60"/>
        <v>711.0325000000001</v>
      </c>
      <c r="L102" s="23">
        <f t="shared" si="60"/>
        <v>31346.438400000006</v>
      </c>
      <c r="M102" s="24">
        <f t="shared" si="58"/>
        <v>93787.65220000001</v>
      </c>
    </row>
    <row r="103" spans="1:13" ht="12" customHeight="1">
      <c r="A103" s="16"/>
      <c r="B103" s="33"/>
      <c r="C103" s="42" t="s">
        <v>38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2">
        <f t="shared" si="58"/>
        <v>0</v>
      </c>
    </row>
    <row r="104" spans="1:13" ht="12" customHeight="1">
      <c r="A104" s="16"/>
      <c r="B104" s="35"/>
      <c r="C104" s="39" t="s">
        <v>39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2">
        <f>SUM(D104:L104)</f>
        <v>0</v>
      </c>
    </row>
    <row r="105" spans="1:13" ht="12" customHeight="1">
      <c r="A105" s="16"/>
      <c r="B105" s="35"/>
      <c r="C105" s="39" t="s">
        <v>40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60.0882</v>
      </c>
      <c r="J105" s="21">
        <v>0</v>
      </c>
      <c r="K105" s="21">
        <v>0</v>
      </c>
      <c r="L105" s="21">
        <v>0</v>
      </c>
      <c r="M105" s="22">
        <f>SUM(D105:L105)</f>
        <v>60.0882</v>
      </c>
    </row>
    <row r="106" spans="1:13" ht="12" customHeight="1">
      <c r="A106" s="16"/>
      <c r="B106" s="35" t="s">
        <v>78</v>
      </c>
      <c r="C106" s="39" t="s">
        <v>79</v>
      </c>
      <c r="D106" s="21">
        <v>0</v>
      </c>
      <c r="E106" s="21">
        <v>0</v>
      </c>
      <c r="F106" s="21">
        <v>101.75</v>
      </c>
      <c r="G106" s="21">
        <v>10.9</v>
      </c>
      <c r="H106" s="21">
        <v>280.0554</v>
      </c>
      <c r="I106" s="21">
        <v>426.9068</v>
      </c>
      <c r="J106" s="21">
        <v>0</v>
      </c>
      <c r="K106" s="21">
        <v>0</v>
      </c>
      <c r="L106" s="21">
        <v>0</v>
      </c>
      <c r="M106" s="22">
        <f>SUM(D106:L106)</f>
        <v>819.6122</v>
      </c>
    </row>
    <row r="107" spans="1:13" ht="12" customHeight="1">
      <c r="A107" s="16"/>
      <c r="B107" s="35"/>
      <c r="C107" s="39" t="s">
        <v>41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2">
        <f t="shared" si="58"/>
        <v>0</v>
      </c>
    </row>
    <row r="108" spans="1:13" ht="12" customHeight="1">
      <c r="A108" s="18"/>
      <c r="B108" s="35"/>
      <c r="C108" s="39" t="s">
        <v>42</v>
      </c>
      <c r="D108" s="21">
        <v>0</v>
      </c>
      <c r="E108" s="21">
        <v>0</v>
      </c>
      <c r="F108" s="21">
        <v>29.4096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2">
        <f t="shared" si="58"/>
        <v>29.4096</v>
      </c>
    </row>
    <row r="109" spans="1:13" ht="12" customHeight="1">
      <c r="A109" s="16"/>
      <c r="B109" s="35"/>
      <c r="C109" s="39" t="s">
        <v>43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2.1</v>
      </c>
      <c r="M109" s="22">
        <f t="shared" si="58"/>
        <v>2.1</v>
      </c>
    </row>
    <row r="110" spans="1:13" ht="12" customHeight="1">
      <c r="A110" s="16"/>
      <c r="B110" s="35"/>
      <c r="C110" s="39" t="s">
        <v>44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2">
        <f t="shared" si="58"/>
        <v>0</v>
      </c>
    </row>
    <row r="111" spans="1:13" ht="12" customHeight="1">
      <c r="A111" s="16"/>
      <c r="B111" s="35" t="s">
        <v>80</v>
      </c>
      <c r="C111" s="39" t="s">
        <v>45</v>
      </c>
      <c r="D111" s="21">
        <v>0</v>
      </c>
      <c r="E111" s="21">
        <v>0</v>
      </c>
      <c r="F111" s="21">
        <v>0</v>
      </c>
      <c r="G111" s="21">
        <v>0</v>
      </c>
      <c r="H111" s="21">
        <v>7.3203</v>
      </c>
      <c r="I111" s="21">
        <v>7.3987</v>
      </c>
      <c r="J111" s="21">
        <v>0</v>
      </c>
      <c r="K111" s="21">
        <v>0</v>
      </c>
      <c r="L111" s="21">
        <v>0</v>
      </c>
      <c r="M111" s="22">
        <f t="shared" si="58"/>
        <v>14.719</v>
      </c>
    </row>
    <row r="112" spans="1:13" ht="12" customHeight="1">
      <c r="A112" s="16"/>
      <c r="B112" s="35"/>
      <c r="C112" s="39" t="s">
        <v>52</v>
      </c>
      <c r="D112" s="21">
        <v>3.2682</v>
      </c>
      <c r="E112" s="21">
        <v>0</v>
      </c>
      <c r="F112" s="21">
        <v>0</v>
      </c>
      <c r="G112" s="21">
        <v>0</v>
      </c>
      <c r="H112" s="21">
        <v>0</v>
      </c>
      <c r="I112" s="21">
        <v>36.9656</v>
      </c>
      <c r="J112" s="21">
        <v>0</v>
      </c>
      <c r="K112" s="21">
        <v>0</v>
      </c>
      <c r="L112" s="21">
        <v>0</v>
      </c>
      <c r="M112" s="22">
        <f t="shared" si="58"/>
        <v>40.2338</v>
      </c>
    </row>
    <row r="113" spans="1:13" ht="12" customHeight="1">
      <c r="A113" s="16"/>
      <c r="B113" s="35"/>
      <c r="C113" s="39" t="s">
        <v>53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0.027</v>
      </c>
      <c r="J113" s="21">
        <v>0</v>
      </c>
      <c r="K113" s="21">
        <v>0</v>
      </c>
      <c r="L113" s="21">
        <v>0</v>
      </c>
      <c r="M113" s="22">
        <f t="shared" si="58"/>
        <v>0.027</v>
      </c>
    </row>
    <row r="114" spans="1:13" ht="12" customHeight="1">
      <c r="A114" s="16"/>
      <c r="B114" s="35"/>
      <c r="C114" s="39" t="s">
        <v>54</v>
      </c>
      <c r="D114" s="21">
        <v>0</v>
      </c>
      <c r="E114" s="21">
        <v>0</v>
      </c>
      <c r="F114" s="21">
        <v>0</v>
      </c>
      <c r="G114" s="21">
        <v>0</v>
      </c>
      <c r="H114" s="21">
        <v>0.1608</v>
      </c>
      <c r="I114" s="21">
        <v>0.0983</v>
      </c>
      <c r="J114" s="21">
        <v>0</v>
      </c>
      <c r="K114" s="21">
        <v>0</v>
      </c>
      <c r="L114" s="21">
        <v>0</v>
      </c>
      <c r="M114" s="22">
        <f t="shared" si="58"/>
        <v>0.2591</v>
      </c>
    </row>
    <row r="115" spans="1:13" ht="12" customHeight="1">
      <c r="A115" s="16"/>
      <c r="B115" s="35"/>
      <c r="C115" s="39" t="s">
        <v>55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3.8216</v>
      </c>
      <c r="M115" s="22">
        <f t="shared" si="58"/>
        <v>3.8216</v>
      </c>
    </row>
    <row r="116" spans="1:13" ht="12" customHeight="1">
      <c r="A116" s="16"/>
      <c r="B116" s="35" t="s">
        <v>81</v>
      </c>
      <c r="C116" s="39" t="s">
        <v>46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2">
        <f t="shared" si="58"/>
        <v>0</v>
      </c>
    </row>
    <row r="117" spans="1:13" ht="12" customHeight="1">
      <c r="A117" s="16"/>
      <c r="B117" s="35"/>
      <c r="C117" s="39" t="s">
        <v>94</v>
      </c>
      <c r="D117" s="21">
        <v>0</v>
      </c>
      <c r="E117" s="21">
        <v>0</v>
      </c>
      <c r="F117" s="21">
        <v>0</v>
      </c>
      <c r="G117" s="21">
        <v>0.0347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2">
        <f t="shared" si="58"/>
        <v>0.0347</v>
      </c>
    </row>
    <row r="118" spans="1:13" ht="12" customHeight="1">
      <c r="A118" s="16"/>
      <c r="B118" s="35"/>
      <c r="C118" s="40" t="s">
        <v>47</v>
      </c>
      <c r="D118" s="25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108.5817</v>
      </c>
      <c r="J118" s="25">
        <v>446.4701</v>
      </c>
      <c r="K118" s="25">
        <v>0</v>
      </c>
      <c r="L118" s="25">
        <v>0</v>
      </c>
      <c r="M118" s="26">
        <f t="shared" si="58"/>
        <v>555.0518</v>
      </c>
    </row>
    <row r="119" spans="1:13" ht="12" customHeight="1">
      <c r="A119" s="16"/>
      <c r="B119" s="37"/>
      <c r="C119" s="43" t="s">
        <v>67</v>
      </c>
      <c r="D119" s="25">
        <f aca="true" t="shared" si="61" ref="D119:L119">SUM(D103:D118)</f>
        <v>3.2682</v>
      </c>
      <c r="E119" s="23">
        <f t="shared" si="61"/>
        <v>0</v>
      </c>
      <c r="F119" s="23">
        <f t="shared" si="61"/>
        <v>131.1596</v>
      </c>
      <c r="G119" s="23">
        <f t="shared" si="61"/>
        <v>10.934700000000001</v>
      </c>
      <c r="H119" s="23">
        <f t="shared" si="61"/>
        <v>287.5365</v>
      </c>
      <c r="I119" s="23">
        <f t="shared" si="61"/>
        <v>640.0663000000001</v>
      </c>
      <c r="J119" s="25">
        <f t="shared" si="61"/>
        <v>446.4701</v>
      </c>
      <c r="K119" s="25">
        <f t="shared" si="61"/>
        <v>0</v>
      </c>
      <c r="L119" s="25">
        <f t="shared" si="61"/>
        <v>5.9216</v>
      </c>
      <c r="M119" s="26">
        <f t="shared" si="58"/>
        <v>1525.357</v>
      </c>
    </row>
    <row r="120" spans="1:13" ht="12" customHeight="1">
      <c r="A120" s="16"/>
      <c r="B120" s="35"/>
      <c r="C120" s="36" t="s">
        <v>82</v>
      </c>
      <c r="D120" s="19">
        <v>0</v>
      </c>
      <c r="E120" s="19">
        <v>0</v>
      </c>
      <c r="F120" s="19">
        <v>967.6541</v>
      </c>
      <c r="G120" s="21">
        <v>4143.5717</v>
      </c>
      <c r="H120" s="21">
        <v>2127.6436</v>
      </c>
      <c r="I120" s="21">
        <v>5448.4315</v>
      </c>
      <c r="J120" s="19">
        <v>1976.9296</v>
      </c>
      <c r="K120" s="19">
        <v>585.9319</v>
      </c>
      <c r="L120" s="19">
        <v>2414.246</v>
      </c>
      <c r="M120" s="20">
        <f t="shared" si="58"/>
        <v>17664.408399999997</v>
      </c>
    </row>
    <row r="121" spans="1:13" ht="12" customHeight="1">
      <c r="A121" s="18"/>
      <c r="B121" s="35" t="s">
        <v>83</v>
      </c>
      <c r="C121" s="36" t="s">
        <v>84</v>
      </c>
      <c r="D121" s="21">
        <v>0</v>
      </c>
      <c r="E121" s="21">
        <v>0</v>
      </c>
      <c r="F121" s="21">
        <v>0</v>
      </c>
      <c r="G121" s="21">
        <v>17.9598</v>
      </c>
      <c r="H121" s="21">
        <v>9.0901</v>
      </c>
      <c r="I121" s="21">
        <v>0.6815</v>
      </c>
      <c r="J121" s="21">
        <v>0</v>
      </c>
      <c r="K121" s="21">
        <v>0</v>
      </c>
      <c r="L121" s="21">
        <v>0</v>
      </c>
      <c r="M121" s="22">
        <f t="shared" si="58"/>
        <v>27.7314</v>
      </c>
    </row>
    <row r="122" spans="1:13" ht="12" customHeight="1">
      <c r="A122" s="16"/>
      <c r="B122" s="35"/>
      <c r="C122" s="36" t="s">
        <v>85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2">
        <f t="shared" si="58"/>
        <v>0</v>
      </c>
    </row>
    <row r="123" spans="1:13" ht="12" customHeight="1">
      <c r="A123" s="16"/>
      <c r="B123" s="35" t="s">
        <v>86</v>
      </c>
      <c r="C123" s="36" t="s">
        <v>87</v>
      </c>
      <c r="D123" s="21">
        <v>0</v>
      </c>
      <c r="E123" s="21">
        <v>0</v>
      </c>
      <c r="F123" s="21">
        <v>0</v>
      </c>
      <c r="G123" s="21">
        <v>22.9623</v>
      </c>
      <c r="H123" s="21">
        <v>47.1962</v>
      </c>
      <c r="I123" s="21">
        <v>51.8493</v>
      </c>
      <c r="J123" s="21">
        <v>0</v>
      </c>
      <c r="K123" s="21">
        <v>0</v>
      </c>
      <c r="L123" s="21">
        <v>122.7849</v>
      </c>
      <c r="M123" s="22">
        <f t="shared" si="58"/>
        <v>244.7927</v>
      </c>
    </row>
    <row r="124" spans="1:13" ht="12" customHeight="1">
      <c r="A124" s="16"/>
      <c r="B124" s="35"/>
      <c r="C124" s="36" t="s">
        <v>88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2">
        <f t="shared" si="58"/>
        <v>0</v>
      </c>
    </row>
    <row r="125" spans="1:13" ht="12" customHeight="1">
      <c r="A125" s="16"/>
      <c r="B125" s="35" t="s">
        <v>73</v>
      </c>
      <c r="C125" s="36" t="s">
        <v>89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2">
        <f t="shared" si="58"/>
        <v>0</v>
      </c>
    </row>
    <row r="126" spans="1:13" ht="12" customHeight="1">
      <c r="A126" s="16"/>
      <c r="B126" s="35"/>
      <c r="C126" s="44" t="s">
        <v>90</v>
      </c>
      <c r="D126" s="25">
        <v>0</v>
      </c>
      <c r="E126" s="25">
        <v>0</v>
      </c>
      <c r="F126" s="25">
        <v>0</v>
      </c>
      <c r="G126" s="25">
        <v>67.7201</v>
      </c>
      <c r="H126" s="25">
        <v>10.1295</v>
      </c>
      <c r="I126" s="25">
        <v>435.7977</v>
      </c>
      <c r="J126" s="25">
        <v>0</v>
      </c>
      <c r="K126" s="25">
        <v>0</v>
      </c>
      <c r="L126" s="25">
        <v>242.2495</v>
      </c>
      <c r="M126" s="26">
        <f t="shared" si="58"/>
        <v>755.8968000000001</v>
      </c>
    </row>
    <row r="127" spans="2:13" ht="12" customHeight="1">
      <c r="B127" s="37"/>
      <c r="C127" s="43" t="s">
        <v>67</v>
      </c>
      <c r="D127" s="23">
        <f aca="true" t="shared" si="62" ref="D127:L127">SUM(D120:D126)</f>
        <v>0</v>
      </c>
      <c r="E127" s="23">
        <f t="shared" si="62"/>
        <v>0</v>
      </c>
      <c r="F127" s="23">
        <f t="shared" si="62"/>
        <v>967.6541</v>
      </c>
      <c r="G127" s="23">
        <f t="shared" si="62"/>
        <v>4252.213900000001</v>
      </c>
      <c r="H127" s="23">
        <f t="shared" si="62"/>
        <v>2194.0593999999996</v>
      </c>
      <c r="I127" s="23">
        <f t="shared" si="62"/>
        <v>5936.759999999999</v>
      </c>
      <c r="J127" s="23">
        <f t="shared" si="62"/>
        <v>1976.9296</v>
      </c>
      <c r="K127" s="23">
        <f t="shared" si="62"/>
        <v>585.9319</v>
      </c>
      <c r="L127" s="23">
        <f t="shared" si="62"/>
        <v>2779.2804</v>
      </c>
      <c r="M127" s="24">
        <f t="shared" si="58"/>
        <v>18692.829299999998</v>
      </c>
    </row>
    <row r="128" spans="2:13" ht="12" customHeight="1">
      <c r="B128" s="45" t="s">
        <v>91</v>
      </c>
      <c r="C128" s="46"/>
      <c r="D128" s="27">
        <f aca="true" t="shared" si="63" ref="D128:L128">+D77+D102+D119+D127</f>
        <v>25.4913</v>
      </c>
      <c r="E128" s="27">
        <f t="shared" si="63"/>
        <v>569.3862999999999</v>
      </c>
      <c r="F128" s="27">
        <f t="shared" si="63"/>
        <v>7623.749500000001</v>
      </c>
      <c r="G128" s="27">
        <f t="shared" si="63"/>
        <v>17358.947500000002</v>
      </c>
      <c r="H128" s="27">
        <f t="shared" si="63"/>
        <v>17383.6999</v>
      </c>
      <c r="I128" s="27">
        <f t="shared" si="63"/>
        <v>30208.892</v>
      </c>
      <c r="J128" s="27">
        <f t="shared" si="63"/>
        <v>5801.6771</v>
      </c>
      <c r="K128" s="27">
        <f t="shared" si="63"/>
        <v>1296.9644000000003</v>
      </c>
      <c r="L128" s="27">
        <f t="shared" si="63"/>
        <v>34131.64040000001</v>
      </c>
      <c r="M128" s="28">
        <f t="shared" si="58"/>
        <v>114400.4484</v>
      </c>
    </row>
    <row r="130" spans="2:57" ht="12" customHeight="1">
      <c r="B130" s="13"/>
      <c r="C130" s="12" t="s">
        <v>3</v>
      </c>
      <c r="D130" s="49" t="s">
        <v>6</v>
      </c>
      <c r="E130" s="50"/>
      <c r="BD130" s="3"/>
      <c r="BE130" s="2"/>
    </row>
    <row r="131" spans="3:57" ht="12" customHeight="1">
      <c r="C131" s="5"/>
      <c r="M131" s="7" t="s">
        <v>0</v>
      </c>
      <c r="BE131" s="2"/>
    </row>
    <row r="132" spans="2:57" ht="12" customHeight="1">
      <c r="B132" s="8"/>
      <c r="C132" s="9" t="s">
        <v>64</v>
      </c>
      <c r="D132" s="51" t="s">
        <v>56</v>
      </c>
      <c r="E132" s="47" t="s">
        <v>57</v>
      </c>
      <c r="F132" s="47" t="s">
        <v>58</v>
      </c>
      <c r="G132" s="47" t="s">
        <v>59</v>
      </c>
      <c r="H132" s="47" t="s">
        <v>60</v>
      </c>
      <c r="I132" s="47" t="s">
        <v>61</v>
      </c>
      <c r="J132" s="47" t="s">
        <v>62</v>
      </c>
      <c r="K132" s="47" t="s">
        <v>63</v>
      </c>
      <c r="L132" s="47" t="s">
        <v>21</v>
      </c>
      <c r="M132" s="53" t="s">
        <v>1</v>
      </c>
      <c r="BE132" s="2"/>
    </row>
    <row r="133" spans="2:57" ht="12" customHeight="1">
      <c r="B133" s="31" t="s">
        <v>2</v>
      </c>
      <c r="C133" s="32"/>
      <c r="D133" s="52"/>
      <c r="E133" s="48"/>
      <c r="F133" s="48"/>
      <c r="G133" s="48"/>
      <c r="H133" s="48"/>
      <c r="I133" s="48"/>
      <c r="J133" s="48"/>
      <c r="K133" s="48"/>
      <c r="L133" s="48"/>
      <c r="M133" s="54"/>
      <c r="BE133" s="2"/>
    </row>
    <row r="134" spans="1:13" ht="12" customHeight="1">
      <c r="A134" s="16"/>
      <c r="B134" s="33"/>
      <c r="C134" s="34" t="s">
        <v>23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20">
        <f>SUM(D134:L134)</f>
        <v>0</v>
      </c>
    </row>
    <row r="135" spans="1:13" ht="12" customHeight="1">
      <c r="A135" s="16"/>
      <c r="B135" s="35" t="s">
        <v>65</v>
      </c>
      <c r="C135" s="36" t="s">
        <v>24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2">
        <f aca="true" t="shared" si="64" ref="M135:M189">SUM(D135:L135)</f>
        <v>0</v>
      </c>
    </row>
    <row r="136" spans="1:13" ht="12" customHeight="1">
      <c r="A136" s="16"/>
      <c r="B136" s="35"/>
      <c r="C136" s="36" t="s">
        <v>25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2">
        <f t="shared" si="64"/>
        <v>0</v>
      </c>
    </row>
    <row r="137" spans="1:13" ht="12" customHeight="1">
      <c r="A137" s="16"/>
      <c r="B137" s="35"/>
      <c r="C137" s="36" t="s">
        <v>92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2">
        <f t="shared" si="64"/>
        <v>0</v>
      </c>
    </row>
    <row r="138" spans="1:13" ht="12" customHeight="1">
      <c r="A138" s="16"/>
      <c r="B138" s="35"/>
      <c r="C138" s="36" t="s">
        <v>26</v>
      </c>
      <c r="D138" s="21">
        <v>0</v>
      </c>
      <c r="E138" s="21">
        <v>0</v>
      </c>
      <c r="F138" s="21">
        <v>16308</v>
      </c>
      <c r="G138" s="21">
        <v>6300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2">
        <f t="shared" si="64"/>
        <v>22608</v>
      </c>
    </row>
    <row r="139" spans="1:13" ht="12" customHeight="1">
      <c r="A139" s="16"/>
      <c r="B139" s="35" t="s">
        <v>66</v>
      </c>
      <c r="C139" s="36" t="s">
        <v>27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2">
        <f t="shared" si="64"/>
        <v>0</v>
      </c>
    </row>
    <row r="140" spans="1:13" ht="12" customHeight="1">
      <c r="A140" s="16"/>
      <c r="B140" s="37"/>
      <c r="C140" s="38" t="s">
        <v>67</v>
      </c>
      <c r="D140" s="23">
        <f aca="true" t="shared" si="65" ref="D140:L140">SUM(D134:D139)</f>
        <v>0</v>
      </c>
      <c r="E140" s="23">
        <f t="shared" si="65"/>
        <v>0</v>
      </c>
      <c r="F140" s="23">
        <f t="shared" si="65"/>
        <v>16308</v>
      </c>
      <c r="G140" s="23">
        <f t="shared" si="65"/>
        <v>6300</v>
      </c>
      <c r="H140" s="23">
        <f t="shared" si="65"/>
        <v>0</v>
      </c>
      <c r="I140" s="23">
        <f t="shared" si="65"/>
        <v>0</v>
      </c>
      <c r="J140" s="23">
        <f t="shared" si="65"/>
        <v>0</v>
      </c>
      <c r="K140" s="23">
        <f t="shared" si="65"/>
        <v>0</v>
      </c>
      <c r="L140" s="23">
        <f t="shared" si="65"/>
        <v>0</v>
      </c>
      <c r="M140" s="24">
        <f t="shared" si="64"/>
        <v>22608</v>
      </c>
    </row>
    <row r="141" spans="1:13" ht="12" customHeight="1">
      <c r="A141" s="16"/>
      <c r="B141" s="35"/>
      <c r="C141" s="39" t="s">
        <v>28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2">
        <f t="shared" si="64"/>
        <v>0</v>
      </c>
    </row>
    <row r="142" spans="1:13" ht="12" customHeight="1">
      <c r="A142" s="16"/>
      <c r="B142" s="35"/>
      <c r="C142" s="39" t="s">
        <v>95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2">
        <f t="shared" si="64"/>
        <v>0</v>
      </c>
    </row>
    <row r="143" spans="1:13" ht="12" customHeight="1">
      <c r="A143" s="16"/>
      <c r="B143" s="35"/>
      <c r="C143" s="39" t="s">
        <v>48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2">
        <f t="shared" si="64"/>
        <v>0</v>
      </c>
    </row>
    <row r="144" spans="1:13" ht="12" customHeight="1">
      <c r="A144" s="16"/>
      <c r="B144" s="35"/>
      <c r="C144" s="39" t="s">
        <v>29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2">
        <f t="shared" si="64"/>
        <v>0</v>
      </c>
    </row>
    <row r="145" spans="1:13" ht="12" customHeight="1">
      <c r="A145" s="16"/>
      <c r="B145" s="35"/>
      <c r="C145" s="39" t="s">
        <v>30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2">
        <f t="shared" si="64"/>
        <v>0</v>
      </c>
    </row>
    <row r="146" spans="1:13" ht="12" customHeight="1">
      <c r="A146" s="16"/>
      <c r="B146" s="35" t="s">
        <v>68</v>
      </c>
      <c r="C146" s="39" t="s">
        <v>69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2">
        <f t="shared" si="64"/>
        <v>0</v>
      </c>
    </row>
    <row r="147" spans="1:13" ht="12" customHeight="1">
      <c r="A147" s="16"/>
      <c r="B147" s="35"/>
      <c r="C147" s="39" t="s">
        <v>70</v>
      </c>
      <c r="D147" s="21">
        <v>0</v>
      </c>
      <c r="E147" s="21">
        <v>0</v>
      </c>
      <c r="F147" s="21">
        <v>0</v>
      </c>
      <c r="G147" s="21">
        <v>0</v>
      </c>
      <c r="H147" s="21">
        <v>67.0558</v>
      </c>
      <c r="I147" s="21">
        <v>0</v>
      </c>
      <c r="J147" s="21">
        <v>0</v>
      </c>
      <c r="K147" s="21">
        <v>0</v>
      </c>
      <c r="L147" s="21">
        <v>0</v>
      </c>
      <c r="M147" s="22">
        <f t="shared" si="64"/>
        <v>67.0558</v>
      </c>
    </row>
    <row r="148" spans="1:13" ht="12" customHeight="1">
      <c r="A148" s="18"/>
      <c r="B148" s="35"/>
      <c r="C148" s="39" t="s">
        <v>49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2">
        <f t="shared" si="64"/>
        <v>0</v>
      </c>
    </row>
    <row r="149" spans="1:13" ht="12" customHeight="1">
      <c r="A149" s="16"/>
      <c r="B149" s="35"/>
      <c r="C149" s="39" t="s">
        <v>96</v>
      </c>
      <c r="D149" s="21">
        <v>0</v>
      </c>
      <c r="E149" s="21">
        <v>0</v>
      </c>
      <c r="F149" s="21">
        <v>1438.407</v>
      </c>
      <c r="G149" s="21">
        <v>5821.593</v>
      </c>
      <c r="H149" s="21">
        <v>2762.225</v>
      </c>
      <c r="I149" s="21">
        <v>2154.066</v>
      </c>
      <c r="J149" s="21">
        <v>0</v>
      </c>
      <c r="K149" s="21">
        <v>0</v>
      </c>
      <c r="L149" s="21">
        <v>26641.1729</v>
      </c>
      <c r="M149" s="22">
        <f t="shared" si="64"/>
        <v>38817.4639</v>
      </c>
    </row>
    <row r="150" spans="1:13" ht="12" customHeight="1">
      <c r="A150" s="16"/>
      <c r="B150" s="35"/>
      <c r="C150" s="39" t="s">
        <v>31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2">
        <f t="shared" si="64"/>
        <v>0</v>
      </c>
    </row>
    <row r="151" spans="1:13" ht="12" customHeight="1">
      <c r="A151" s="16"/>
      <c r="B151" s="35"/>
      <c r="C151" s="39" t="s">
        <v>32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2">
        <f t="shared" si="64"/>
        <v>0</v>
      </c>
    </row>
    <row r="152" spans="1:13" ht="12" customHeight="1">
      <c r="A152" s="16"/>
      <c r="B152" s="35" t="s">
        <v>71</v>
      </c>
      <c r="C152" s="39" t="s">
        <v>93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2">
        <f t="shared" si="64"/>
        <v>0</v>
      </c>
    </row>
    <row r="153" spans="1:13" ht="12" customHeight="1">
      <c r="A153" s="16"/>
      <c r="B153" s="35"/>
      <c r="C153" s="39" t="s">
        <v>33</v>
      </c>
      <c r="D153" s="21">
        <v>0</v>
      </c>
      <c r="E153" s="21">
        <v>0</v>
      </c>
      <c r="F153" s="21">
        <v>2518.53</v>
      </c>
      <c r="G153" s="21">
        <v>0</v>
      </c>
      <c r="H153" s="21">
        <v>1058.24</v>
      </c>
      <c r="I153" s="21">
        <v>0</v>
      </c>
      <c r="J153" s="21">
        <v>2508.57</v>
      </c>
      <c r="K153" s="21">
        <v>0</v>
      </c>
      <c r="L153" s="21">
        <v>8940</v>
      </c>
      <c r="M153" s="22">
        <f t="shared" si="64"/>
        <v>15025.34</v>
      </c>
    </row>
    <row r="154" spans="1:13" ht="12" customHeight="1">
      <c r="A154" s="16"/>
      <c r="B154" s="35"/>
      <c r="C154" s="39" t="s">
        <v>50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2">
        <f t="shared" si="64"/>
        <v>0</v>
      </c>
    </row>
    <row r="155" spans="1:13" ht="12" customHeight="1">
      <c r="A155" s="16"/>
      <c r="B155" s="35"/>
      <c r="C155" s="39" t="s">
        <v>34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2">
        <f t="shared" si="64"/>
        <v>0</v>
      </c>
    </row>
    <row r="156" spans="1:13" ht="12" customHeight="1">
      <c r="A156" s="16"/>
      <c r="B156" s="35"/>
      <c r="C156" s="39" t="s">
        <v>35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2">
        <f t="shared" si="64"/>
        <v>0</v>
      </c>
    </row>
    <row r="157" spans="1:13" ht="12" customHeight="1">
      <c r="A157" s="16"/>
      <c r="B157" s="35"/>
      <c r="C157" s="39" t="s">
        <v>72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2">
        <f t="shared" si="64"/>
        <v>0</v>
      </c>
    </row>
    <row r="158" spans="1:13" ht="12" customHeight="1">
      <c r="A158" s="18"/>
      <c r="B158" s="35" t="s">
        <v>73</v>
      </c>
      <c r="C158" s="39" t="s">
        <v>74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2">
        <f t="shared" si="64"/>
        <v>0</v>
      </c>
    </row>
    <row r="159" spans="1:13" ht="12" customHeight="1">
      <c r="A159" s="16"/>
      <c r="B159" s="35"/>
      <c r="C159" s="39" t="s">
        <v>75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2">
        <f t="shared" si="64"/>
        <v>0</v>
      </c>
    </row>
    <row r="160" spans="1:13" ht="12" customHeight="1">
      <c r="A160" s="16"/>
      <c r="B160" s="35"/>
      <c r="C160" s="39" t="s">
        <v>76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2">
        <f t="shared" si="64"/>
        <v>0</v>
      </c>
    </row>
    <row r="161" spans="1:13" ht="12" customHeight="1">
      <c r="A161" s="16"/>
      <c r="B161" s="35"/>
      <c r="C161" s="39" t="s">
        <v>36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2">
        <f t="shared" si="64"/>
        <v>0</v>
      </c>
    </row>
    <row r="162" spans="1:13" ht="12" customHeight="1">
      <c r="A162" s="16"/>
      <c r="B162" s="35"/>
      <c r="C162" s="39" t="s">
        <v>77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2">
        <f t="shared" si="64"/>
        <v>0</v>
      </c>
    </row>
    <row r="163" spans="1:13" ht="12" customHeight="1">
      <c r="A163" s="16"/>
      <c r="B163" s="35"/>
      <c r="C163" s="39" t="s">
        <v>37</v>
      </c>
      <c r="D163" s="21">
        <v>0</v>
      </c>
      <c r="E163" s="21">
        <v>0</v>
      </c>
      <c r="F163" s="21">
        <v>1003.9034</v>
      </c>
      <c r="G163" s="21">
        <v>416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2">
        <f t="shared" si="64"/>
        <v>1419.9034000000001</v>
      </c>
    </row>
    <row r="164" spans="1:13" ht="12" customHeight="1">
      <c r="A164" s="16"/>
      <c r="B164" s="35"/>
      <c r="C164" s="40" t="s">
        <v>51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2">
        <f t="shared" si="64"/>
        <v>0</v>
      </c>
    </row>
    <row r="165" spans="1:13" ht="12" customHeight="1">
      <c r="A165" s="16"/>
      <c r="B165" s="37"/>
      <c r="C165" s="41" t="s">
        <v>67</v>
      </c>
      <c r="D165" s="23">
        <f aca="true" t="shared" si="66" ref="D165:L165">SUM(D141:D164)</f>
        <v>0</v>
      </c>
      <c r="E165" s="23">
        <f t="shared" si="66"/>
        <v>0</v>
      </c>
      <c r="F165" s="23">
        <f t="shared" si="66"/>
        <v>4960.8404</v>
      </c>
      <c r="G165" s="23">
        <f t="shared" si="66"/>
        <v>6237.593</v>
      </c>
      <c r="H165" s="23">
        <f t="shared" si="66"/>
        <v>3887.5208000000002</v>
      </c>
      <c r="I165" s="23">
        <f t="shared" si="66"/>
        <v>2154.066</v>
      </c>
      <c r="J165" s="23">
        <f t="shared" si="66"/>
        <v>2508.57</v>
      </c>
      <c r="K165" s="23">
        <f t="shared" si="66"/>
        <v>0</v>
      </c>
      <c r="L165" s="23">
        <f t="shared" si="66"/>
        <v>35581.172900000005</v>
      </c>
      <c r="M165" s="24">
        <f t="shared" si="64"/>
        <v>55329.763100000004</v>
      </c>
    </row>
    <row r="166" spans="1:13" ht="12" customHeight="1">
      <c r="A166" s="16"/>
      <c r="B166" s="33"/>
      <c r="C166" s="42" t="s">
        <v>38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2">
        <f t="shared" si="64"/>
        <v>0</v>
      </c>
    </row>
    <row r="167" spans="1:13" ht="12" customHeight="1">
      <c r="A167" s="16"/>
      <c r="B167" s="35"/>
      <c r="C167" s="39" t="s">
        <v>39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2">
        <f t="shared" si="64"/>
        <v>0</v>
      </c>
    </row>
    <row r="168" spans="1:13" ht="12" customHeight="1">
      <c r="A168" s="16"/>
      <c r="B168" s="35"/>
      <c r="C168" s="39" t="s">
        <v>40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2">
        <f t="shared" si="64"/>
        <v>0</v>
      </c>
    </row>
    <row r="169" spans="1:13" ht="12" customHeight="1">
      <c r="A169" s="16"/>
      <c r="B169" s="35" t="s">
        <v>78</v>
      </c>
      <c r="C169" s="39" t="s">
        <v>79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2">
        <f t="shared" si="64"/>
        <v>0</v>
      </c>
    </row>
    <row r="170" spans="1:13" ht="12" customHeight="1">
      <c r="A170" s="16"/>
      <c r="B170" s="35"/>
      <c r="C170" s="39" t="s">
        <v>41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2">
        <f t="shared" si="64"/>
        <v>0</v>
      </c>
    </row>
    <row r="171" spans="1:13" ht="12" customHeight="1">
      <c r="A171" s="18"/>
      <c r="B171" s="35"/>
      <c r="C171" s="39" t="s">
        <v>42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2">
        <f t="shared" si="64"/>
        <v>0</v>
      </c>
    </row>
    <row r="172" spans="1:13" ht="12" customHeight="1">
      <c r="A172" s="16"/>
      <c r="B172" s="35"/>
      <c r="C172" s="39" t="s">
        <v>43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2">
        <f t="shared" si="64"/>
        <v>0</v>
      </c>
    </row>
    <row r="173" spans="1:13" ht="12" customHeight="1">
      <c r="A173" s="16"/>
      <c r="B173" s="35"/>
      <c r="C173" s="39" t="s">
        <v>44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2">
        <f t="shared" si="64"/>
        <v>0</v>
      </c>
    </row>
    <row r="174" spans="1:13" ht="12" customHeight="1">
      <c r="A174" s="16"/>
      <c r="B174" s="35" t="s">
        <v>80</v>
      </c>
      <c r="C174" s="39" t="s">
        <v>45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2">
        <f t="shared" si="64"/>
        <v>0</v>
      </c>
    </row>
    <row r="175" spans="1:13" ht="12" customHeight="1">
      <c r="A175" s="16"/>
      <c r="B175" s="35"/>
      <c r="C175" s="39" t="s">
        <v>52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2">
        <f t="shared" si="64"/>
        <v>0</v>
      </c>
    </row>
    <row r="176" spans="1:13" ht="12" customHeight="1">
      <c r="A176" s="16"/>
      <c r="B176" s="35"/>
      <c r="C176" s="39" t="s">
        <v>53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2">
        <f t="shared" si="64"/>
        <v>0</v>
      </c>
    </row>
    <row r="177" spans="1:13" ht="12" customHeight="1">
      <c r="A177" s="16"/>
      <c r="B177" s="35"/>
      <c r="C177" s="39" t="s">
        <v>54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2">
        <f t="shared" si="64"/>
        <v>0</v>
      </c>
    </row>
    <row r="178" spans="1:13" ht="12" customHeight="1">
      <c r="A178" s="16"/>
      <c r="B178" s="35"/>
      <c r="C178" s="39" t="s">
        <v>55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2">
        <f t="shared" si="64"/>
        <v>0</v>
      </c>
    </row>
    <row r="179" spans="1:13" ht="12" customHeight="1">
      <c r="A179" s="16"/>
      <c r="B179" s="35" t="s">
        <v>81</v>
      </c>
      <c r="C179" s="39" t="s">
        <v>46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2">
        <f t="shared" si="64"/>
        <v>0</v>
      </c>
    </row>
    <row r="180" spans="1:13" ht="12" customHeight="1">
      <c r="A180" s="16"/>
      <c r="B180" s="35"/>
      <c r="C180" s="39" t="s">
        <v>94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2">
        <f t="shared" si="64"/>
        <v>0</v>
      </c>
    </row>
    <row r="181" spans="1:13" ht="12" customHeight="1">
      <c r="A181" s="16"/>
      <c r="B181" s="35"/>
      <c r="C181" s="40" t="s">
        <v>47</v>
      </c>
      <c r="D181" s="25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5">
        <v>0</v>
      </c>
      <c r="K181" s="25">
        <v>0</v>
      </c>
      <c r="L181" s="25">
        <v>0</v>
      </c>
      <c r="M181" s="26">
        <f t="shared" si="64"/>
        <v>0</v>
      </c>
    </row>
    <row r="182" spans="1:13" ht="12" customHeight="1">
      <c r="A182" s="16"/>
      <c r="B182" s="37"/>
      <c r="C182" s="43" t="s">
        <v>67</v>
      </c>
      <c r="D182" s="25">
        <f aca="true" t="shared" si="67" ref="D182:L182">SUM(D166:D181)</f>
        <v>0</v>
      </c>
      <c r="E182" s="23">
        <f t="shared" si="67"/>
        <v>0</v>
      </c>
      <c r="F182" s="23">
        <f t="shared" si="67"/>
        <v>0</v>
      </c>
      <c r="G182" s="23">
        <f t="shared" si="67"/>
        <v>0</v>
      </c>
      <c r="H182" s="23">
        <f t="shared" si="67"/>
        <v>0</v>
      </c>
      <c r="I182" s="23">
        <f t="shared" si="67"/>
        <v>0</v>
      </c>
      <c r="J182" s="25">
        <f t="shared" si="67"/>
        <v>0</v>
      </c>
      <c r="K182" s="25">
        <f t="shared" si="67"/>
        <v>0</v>
      </c>
      <c r="L182" s="25">
        <f t="shared" si="67"/>
        <v>0</v>
      </c>
      <c r="M182" s="26">
        <f t="shared" si="64"/>
        <v>0</v>
      </c>
    </row>
    <row r="183" spans="1:13" ht="12" customHeight="1">
      <c r="A183" s="16"/>
      <c r="B183" s="35"/>
      <c r="C183" s="36" t="s">
        <v>82</v>
      </c>
      <c r="D183" s="19">
        <v>0</v>
      </c>
      <c r="E183" s="19">
        <v>0</v>
      </c>
      <c r="F183" s="19">
        <v>0</v>
      </c>
      <c r="G183" s="21">
        <v>0</v>
      </c>
      <c r="H183" s="21">
        <v>0</v>
      </c>
      <c r="I183" s="21">
        <v>0</v>
      </c>
      <c r="J183" s="19">
        <v>0</v>
      </c>
      <c r="K183" s="19">
        <v>0</v>
      </c>
      <c r="L183" s="19">
        <v>0</v>
      </c>
      <c r="M183" s="20">
        <f t="shared" si="64"/>
        <v>0</v>
      </c>
    </row>
    <row r="184" spans="1:13" ht="12" customHeight="1">
      <c r="A184" s="18"/>
      <c r="B184" s="35" t="s">
        <v>83</v>
      </c>
      <c r="C184" s="36" t="s">
        <v>84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2">
        <f t="shared" si="64"/>
        <v>0</v>
      </c>
    </row>
    <row r="185" spans="1:13" ht="12" customHeight="1">
      <c r="A185" s="16"/>
      <c r="B185" s="35"/>
      <c r="C185" s="36" t="s">
        <v>85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2">
        <f t="shared" si="64"/>
        <v>0</v>
      </c>
    </row>
    <row r="186" spans="1:13" ht="12" customHeight="1">
      <c r="A186" s="16"/>
      <c r="B186" s="35" t="s">
        <v>86</v>
      </c>
      <c r="C186" s="36" t="s">
        <v>87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2">
        <f t="shared" si="64"/>
        <v>0</v>
      </c>
    </row>
    <row r="187" spans="1:13" ht="12" customHeight="1">
      <c r="A187" s="16"/>
      <c r="B187" s="35"/>
      <c r="C187" s="36" t="s">
        <v>88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2">
        <f t="shared" si="64"/>
        <v>0</v>
      </c>
    </row>
    <row r="188" spans="1:13" ht="12" customHeight="1">
      <c r="A188" s="16"/>
      <c r="B188" s="35" t="s">
        <v>73</v>
      </c>
      <c r="C188" s="36" t="s">
        <v>89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2">
        <f t="shared" si="64"/>
        <v>0</v>
      </c>
    </row>
    <row r="189" spans="1:13" ht="12" customHeight="1">
      <c r="A189" s="16"/>
      <c r="B189" s="35"/>
      <c r="C189" s="44" t="s">
        <v>90</v>
      </c>
      <c r="D189" s="2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6">
        <f t="shared" si="64"/>
        <v>0</v>
      </c>
    </row>
    <row r="190" spans="2:13" ht="12" customHeight="1">
      <c r="B190" s="37"/>
      <c r="C190" s="43" t="s">
        <v>67</v>
      </c>
      <c r="D190" s="23">
        <f aca="true" t="shared" si="68" ref="D190:L190">SUM(D183:D189)</f>
        <v>0</v>
      </c>
      <c r="E190" s="23">
        <f t="shared" si="68"/>
        <v>0</v>
      </c>
      <c r="F190" s="23">
        <f t="shared" si="68"/>
        <v>0</v>
      </c>
      <c r="G190" s="23">
        <f t="shared" si="68"/>
        <v>0</v>
      </c>
      <c r="H190" s="23">
        <f t="shared" si="68"/>
        <v>0</v>
      </c>
      <c r="I190" s="23">
        <f t="shared" si="68"/>
        <v>0</v>
      </c>
      <c r="J190" s="23">
        <f t="shared" si="68"/>
        <v>0</v>
      </c>
      <c r="K190" s="23">
        <f t="shared" si="68"/>
        <v>0</v>
      </c>
      <c r="L190" s="23">
        <f t="shared" si="68"/>
        <v>0</v>
      </c>
      <c r="M190" s="24">
        <f>SUM(D190:L190)</f>
        <v>0</v>
      </c>
    </row>
    <row r="191" spans="2:13" ht="12" customHeight="1">
      <c r="B191" s="45" t="s">
        <v>91</v>
      </c>
      <c r="C191" s="46"/>
      <c r="D191" s="27">
        <f aca="true" t="shared" si="69" ref="D191:L191">+D140+D165+D182+D190</f>
        <v>0</v>
      </c>
      <c r="E191" s="27">
        <f t="shared" si="69"/>
        <v>0</v>
      </c>
      <c r="F191" s="27">
        <f t="shared" si="69"/>
        <v>21268.8404</v>
      </c>
      <c r="G191" s="27">
        <f t="shared" si="69"/>
        <v>12537.593</v>
      </c>
      <c r="H191" s="27">
        <f t="shared" si="69"/>
        <v>3887.5208000000002</v>
      </c>
      <c r="I191" s="27">
        <f t="shared" si="69"/>
        <v>2154.066</v>
      </c>
      <c r="J191" s="27">
        <f t="shared" si="69"/>
        <v>2508.57</v>
      </c>
      <c r="K191" s="27">
        <f t="shared" si="69"/>
        <v>0</v>
      </c>
      <c r="L191" s="27">
        <f t="shared" si="69"/>
        <v>35581.172900000005</v>
      </c>
      <c r="M191" s="28">
        <f>SUM(D191:L191)</f>
        <v>77937.76310000001</v>
      </c>
    </row>
    <row r="193" spans="2:57" ht="12" customHeight="1">
      <c r="B193" s="13"/>
      <c r="C193" s="12" t="s">
        <v>3</v>
      </c>
      <c r="D193" s="49" t="s">
        <v>7</v>
      </c>
      <c r="E193" s="50"/>
      <c r="BD193" s="3"/>
      <c r="BE193" s="2"/>
    </row>
    <row r="194" spans="3:57" ht="12" customHeight="1">
      <c r="C194" s="5"/>
      <c r="M194" s="7" t="s">
        <v>0</v>
      </c>
      <c r="BE194" s="2"/>
    </row>
    <row r="195" spans="2:57" ht="12" customHeight="1">
      <c r="B195" s="8"/>
      <c r="C195" s="9" t="s">
        <v>64</v>
      </c>
      <c r="D195" s="51" t="s">
        <v>56</v>
      </c>
      <c r="E195" s="47" t="s">
        <v>57</v>
      </c>
      <c r="F195" s="47" t="s">
        <v>58</v>
      </c>
      <c r="G195" s="47" t="s">
        <v>59</v>
      </c>
      <c r="H195" s="47" t="s">
        <v>60</v>
      </c>
      <c r="I195" s="47" t="s">
        <v>61</v>
      </c>
      <c r="J195" s="47" t="s">
        <v>62</v>
      </c>
      <c r="K195" s="47" t="s">
        <v>63</v>
      </c>
      <c r="L195" s="47" t="s">
        <v>21</v>
      </c>
      <c r="M195" s="53" t="s">
        <v>1</v>
      </c>
      <c r="BE195" s="2"/>
    </row>
    <row r="196" spans="2:57" ht="12" customHeight="1">
      <c r="B196" s="31" t="s">
        <v>2</v>
      </c>
      <c r="C196" s="32"/>
      <c r="D196" s="52"/>
      <c r="E196" s="48"/>
      <c r="F196" s="48"/>
      <c r="G196" s="48"/>
      <c r="H196" s="48"/>
      <c r="I196" s="48"/>
      <c r="J196" s="48"/>
      <c r="K196" s="48"/>
      <c r="L196" s="48"/>
      <c r="M196" s="54"/>
      <c r="BE196" s="2"/>
    </row>
    <row r="197" spans="2:13" ht="12" customHeight="1">
      <c r="B197" s="33"/>
      <c r="C197" s="34" t="s">
        <v>23</v>
      </c>
      <c r="D197" s="19">
        <f aca="true" t="shared" si="70" ref="D197:M197">SUM(D71,D134)</f>
        <v>0</v>
      </c>
      <c r="E197" s="19">
        <f t="shared" si="70"/>
        <v>0</v>
      </c>
      <c r="F197" s="19">
        <f t="shared" si="70"/>
        <v>0</v>
      </c>
      <c r="G197" s="19">
        <f t="shared" si="70"/>
        <v>0</v>
      </c>
      <c r="H197" s="19">
        <f t="shared" si="70"/>
        <v>0</v>
      </c>
      <c r="I197" s="19">
        <f t="shared" si="70"/>
        <v>0</v>
      </c>
      <c r="J197" s="19">
        <f t="shared" si="70"/>
        <v>0</v>
      </c>
      <c r="K197" s="19">
        <f t="shared" si="70"/>
        <v>0</v>
      </c>
      <c r="L197" s="19">
        <f t="shared" si="70"/>
        <v>0</v>
      </c>
      <c r="M197" s="20">
        <f t="shared" si="70"/>
        <v>0</v>
      </c>
    </row>
    <row r="198" spans="2:13" ht="12" customHeight="1">
      <c r="B198" s="35" t="s">
        <v>65</v>
      </c>
      <c r="C198" s="36" t="s">
        <v>24</v>
      </c>
      <c r="D198" s="21">
        <f aca="true" t="shared" si="71" ref="D198:M198">SUM(D72,D135)</f>
        <v>0</v>
      </c>
      <c r="E198" s="21">
        <f t="shared" si="71"/>
        <v>0</v>
      </c>
      <c r="F198" s="21">
        <f t="shared" si="71"/>
        <v>0</v>
      </c>
      <c r="G198" s="21">
        <f t="shared" si="71"/>
        <v>0</v>
      </c>
      <c r="H198" s="21">
        <f t="shared" si="71"/>
        <v>0</v>
      </c>
      <c r="I198" s="21">
        <f t="shared" si="71"/>
        <v>0</v>
      </c>
      <c r="J198" s="21">
        <f t="shared" si="71"/>
        <v>0</v>
      </c>
      <c r="K198" s="21">
        <f t="shared" si="71"/>
        <v>0</v>
      </c>
      <c r="L198" s="21">
        <f t="shared" si="71"/>
        <v>0</v>
      </c>
      <c r="M198" s="22">
        <f t="shared" si="71"/>
        <v>0</v>
      </c>
    </row>
    <row r="199" spans="2:13" ht="12" customHeight="1">
      <c r="B199" s="35"/>
      <c r="C199" s="36" t="s">
        <v>25</v>
      </c>
      <c r="D199" s="21">
        <f aca="true" t="shared" si="72" ref="D199:M199">SUM(D73,D136)</f>
        <v>0</v>
      </c>
      <c r="E199" s="21">
        <f t="shared" si="72"/>
        <v>0</v>
      </c>
      <c r="F199" s="21">
        <f t="shared" si="72"/>
        <v>0</v>
      </c>
      <c r="G199" s="21">
        <f t="shared" si="72"/>
        <v>140.7408</v>
      </c>
      <c r="H199" s="21">
        <f t="shared" si="72"/>
        <v>139.2276</v>
      </c>
      <c r="I199" s="21">
        <f t="shared" si="72"/>
        <v>77.1805</v>
      </c>
      <c r="J199" s="21">
        <f t="shared" si="72"/>
        <v>0</v>
      </c>
      <c r="K199" s="21">
        <f t="shared" si="72"/>
        <v>0</v>
      </c>
      <c r="L199" s="21">
        <f t="shared" si="72"/>
        <v>0</v>
      </c>
      <c r="M199" s="22">
        <f t="shared" si="72"/>
        <v>357.14889999999997</v>
      </c>
    </row>
    <row r="200" spans="2:13" ht="12" customHeight="1">
      <c r="B200" s="35"/>
      <c r="C200" s="36" t="s">
        <v>92</v>
      </c>
      <c r="D200" s="21">
        <f aca="true" t="shared" si="73" ref="D200:M200">SUM(D74,D137)</f>
        <v>0</v>
      </c>
      <c r="E200" s="21">
        <f t="shared" si="73"/>
        <v>0</v>
      </c>
      <c r="F200" s="21">
        <f t="shared" si="73"/>
        <v>0</v>
      </c>
      <c r="G200" s="21">
        <f t="shared" si="73"/>
        <v>0</v>
      </c>
      <c r="H200" s="21">
        <f t="shared" si="73"/>
        <v>0</v>
      </c>
      <c r="I200" s="21">
        <f t="shared" si="73"/>
        <v>0</v>
      </c>
      <c r="J200" s="21">
        <f t="shared" si="73"/>
        <v>0</v>
      </c>
      <c r="K200" s="21">
        <f t="shared" si="73"/>
        <v>0</v>
      </c>
      <c r="L200" s="21">
        <f t="shared" si="73"/>
        <v>0</v>
      </c>
      <c r="M200" s="22">
        <f t="shared" si="73"/>
        <v>0</v>
      </c>
    </row>
    <row r="201" spans="2:13" ht="12" customHeight="1">
      <c r="B201" s="35"/>
      <c r="C201" s="36" t="s">
        <v>26</v>
      </c>
      <c r="D201" s="21">
        <f aca="true" t="shared" si="74" ref="D201:M201">SUM(D75,D138)</f>
        <v>0</v>
      </c>
      <c r="E201" s="21">
        <f t="shared" si="74"/>
        <v>0</v>
      </c>
      <c r="F201" s="21">
        <f t="shared" si="74"/>
        <v>16308</v>
      </c>
      <c r="G201" s="21">
        <f t="shared" si="74"/>
        <v>6315.4</v>
      </c>
      <c r="H201" s="21">
        <f t="shared" si="74"/>
        <v>0</v>
      </c>
      <c r="I201" s="21">
        <f t="shared" si="74"/>
        <v>0</v>
      </c>
      <c r="J201" s="21">
        <f t="shared" si="74"/>
        <v>0</v>
      </c>
      <c r="K201" s="21">
        <f t="shared" si="74"/>
        <v>0</v>
      </c>
      <c r="L201" s="21">
        <f t="shared" si="74"/>
        <v>0</v>
      </c>
      <c r="M201" s="22">
        <f t="shared" si="74"/>
        <v>22623.4</v>
      </c>
    </row>
    <row r="202" spans="2:13" ht="12" customHeight="1">
      <c r="B202" s="35" t="s">
        <v>66</v>
      </c>
      <c r="C202" s="36" t="s">
        <v>27</v>
      </c>
      <c r="D202" s="21">
        <f aca="true" t="shared" si="75" ref="D202:M202">SUM(D76,D139)</f>
        <v>0</v>
      </c>
      <c r="E202" s="21">
        <f t="shared" si="75"/>
        <v>0</v>
      </c>
      <c r="F202" s="21">
        <f t="shared" si="75"/>
        <v>0</v>
      </c>
      <c r="G202" s="21">
        <f t="shared" si="75"/>
        <v>0</v>
      </c>
      <c r="H202" s="21">
        <f t="shared" si="75"/>
        <v>5.487</v>
      </c>
      <c r="I202" s="21">
        <f t="shared" si="75"/>
        <v>16.574</v>
      </c>
      <c r="J202" s="21">
        <f t="shared" si="75"/>
        <v>0</v>
      </c>
      <c r="K202" s="21">
        <f t="shared" si="75"/>
        <v>0</v>
      </c>
      <c r="L202" s="21">
        <f t="shared" si="75"/>
        <v>0</v>
      </c>
      <c r="M202" s="22">
        <f t="shared" si="75"/>
        <v>22.061</v>
      </c>
    </row>
    <row r="203" spans="2:13" ht="12" customHeight="1">
      <c r="B203" s="37"/>
      <c r="C203" s="38" t="s">
        <v>67</v>
      </c>
      <c r="D203" s="23">
        <f aca="true" t="shared" si="76" ref="D203:M203">SUM(D77,D140)</f>
        <v>0</v>
      </c>
      <c r="E203" s="23">
        <f t="shared" si="76"/>
        <v>0</v>
      </c>
      <c r="F203" s="23">
        <f t="shared" si="76"/>
        <v>16308</v>
      </c>
      <c r="G203" s="23">
        <f t="shared" si="76"/>
        <v>6456.1408</v>
      </c>
      <c r="H203" s="23">
        <f t="shared" si="76"/>
        <v>144.7146</v>
      </c>
      <c r="I203" s="23">
        <f t="shared" si="76"/>
        <v>93.7545</v>
      </c>
      <c r="J203" s="23">
        <f t="shared" si="76"/>
        <v>0</v>
      </c>
      <c r="K203" s="23">
        <f t="shared" si="76"/>
        <v>0</v>
      </c>
      <c r="L203" s="23">
        <f t="shared" si="76"/>
        <v>0</v>
      </c>
      <c r="M203" s="24">
        <f t="shared" si="76"/>
        <v>23002.6099</v>
      </c>
    </row>
    <row r="204" spans="2:13" ht="12" customHeight="1">
      <c r="B204" s="35"/>
      <c r="C204" s="39" t="s">
        <v>28</v>
      </c>
      <c r="D204" s="21">
        <f aca="true" t="shared" si="77" ref="D204:M204">SUM(D78,D141)</f>
        <v>0</v>
      </c>
      <c r="E204" s="21">
        <f t="shared" si="77"/>
        <v>0</v>
      </c>
      <c r="F204" s="21">
        <f t="shared" si="77"/>
        <v>340.7777</v>
      </c>
      <c r="G204" s="21">
        <f t="shared" si="77"/>
        <v>2569.4695</v>
      </c>
      <c r="H204" s="21">
        <f t="shared" si="77"/>
        <v>1178.489</v>
      </c>
      <c r="I204" s="21">
        <f t="shared" si="77"/>
        <v>2715.4555</v>
      </c>
      <c r="J204" s="21">
        <f t="shared" si="77"/>
        <v>832.0396</v>
      </c>
      <c r="K204" s="21">
        <f t="shared" si="77"/>
        <v>352.8546</v>
      </c>
      <c r="L204" s="21">
        <f t="shared" si="77"/>
        <v>2364.4359</v>
      </c>
      <c r="M204" s="22">
        <f t="shared" si="77"/>
        <v>10353.5218</v>
      </c>
    </row>
    <row r="205" spans="2:13" ht="12" customHeight="1">
      <c r="B205" s="35"/>
      <c r="C205" s="39" t="s">
        <v>95</v>
      </c>
      <c r="D205" s="21">
        <f aca="true" t="shared" si="78" ref="D205:M205">SUM(D79,D142)</f>
        <v>0</v>
      </c>
      <c r="E205" s="21">
        <f t="shared" si="78"/>
        <v>0</v>
      </c>
      <c r="F205" s="21">
        <f t="shared" si="78"/>
        <v>155.3226</v>
      </c>
      <c r="G205" s="21">
        <f t="shared" si="78"/>
        <v>1205.6866</v>
      </c>
      <c r="H205" s="21">
        <f t="shared" si="78"/>
        <v>855.9867</v>
      </c>
      <c r="I205" s="21">
        <f t="shared" si="78"/>
        <v>1630.1516</v>
      </c>
      <c r="J205" s="21">
        <f t="shared" si="78"/>
        <v>283.5823</v>
      </c>
      <c r="K205" s="21">
        <f t="shared" si="78"/>
        <v>0</v>
      </c>
      <c r="L205" s="21">
        <f t="shared" si="78"/>
        <v>696.6752</v>
      </c>
      <c r="M205" s="22">
        <f t="shared" si="78"/>
        <v>4827.405</v>
      </c>
    </row>
    <row r="206" spans="2:13" ht="12" customHeight="1">
      <c r="B206" s="35"/>
      <c r="C206" s="39" t="s">
        <v>48</v>
      </c>
      <c r="D206" s="21">
        <f aca="true" t="shared" si="79" ref="D206:M206">SUM(D80,D143)</f>
        <v>0</v>
      </c>
      <c r="E206" s="21">
        <f t="shared" si="79"/>
        <v>0</v>
      </c>
      <c r="F206" s="21">
        <f t="shared" si="79"/>
        <v>0</v>
      </c>
      <c r="G206" s="21">
        <f t="shared" si="79"/>
        <v>12.3925</v>
      </c>
      <c r="H206" s="21">
        <f t="shared" si="79"/>
        <v>178.4508</v>
      </c>
      <c r="I206" s="21">
        <f t="shared" si="79"/>
        <v>220.4109</v>
      </c>
      <c r="J206" s="21">
        <f t="shared" si="79"/>
        <v>86.6236</v>
      </c>
      <c r="K206" s="21">
        <f t="shared" si="79"/>
        <v>0.1018</v>
      </c>
      <c r="L206" s="21">
        <f t="shared" si="79"/>
        <v>0.6103</v>
      </c>
      <c r="M206" s="22">
        <f t="shared" si="79"/>
        <v>498.5899</v>
      </c>
    </row>
    <row r="207" spans="2:13" ht="12" customHeight="1">
      <c r="B207" s="35"/>
      <c r="C207" s="39" t="s">
        <v>29</v>
      </c>
      <c r="D207" s="21">
        <f aca="true" t="shared" si="80" ref="D207:M207">SUM(D81,D144)</f>
        <v>0</v>
      </c>
      <c r="E207" s="21">
        <f t="shared" si="80"/>
        <v>0</v>
      </c>
      <c r="F207" s="21">
        <f t="shared" si="80"/>
        <v>0</v>
      </c>
      <c r="G207" s="21">
        <f t="shared" si="80"/>
        <v>30</v>
      </c>
      <c r="H207" s="21">
        <f t="shared" si="80"/>
        <v>132.7896</v>
      </c>
      <c r="I207" s="21">
        <f t="shared" si="80"/>
        <v>602.6757</v>
      </c>
      <c r="J207" s="21">
        <f t="shared" si="80"/>
        <v>0</v>
      </c>
      <c r="K207" s="21">
        <f t="shared" si="80"/>
        <v>0</v>
      </c>
      <c r="L207" s="21">
        <f t="shared" si="80"/>
        <v>180</v>
      </c>
      <c r="M207" s="22">
        <f t="shared" si="80"/>
        <v>945.4653000000001</v>
      </c>
    </row>
    <row r="208" spans="2:13" ht="12" customHeight="1">
      <c r="B208" s="35"/>
      <c r="C208" s="39" t="s">
        <v>30</v>
      </c>
      <c r="D208" s="21">
        <f aca="true" t="shared" si="81" ref="D208:M208">SUM(D82,D145)</f>
        <v>0</v>
      </c>
      <c r="E208" s="21">
        <f t="shared" si="81"/>
        <v>0</v>
      </c>
      <c r="F208" s="21">
        <f t="shared" si="81"/>
        <v>0</v>
      </c>
      <c r="G208" s="21">
        <f t="shared" si="81"/>
        <v>187.086</v>
      </c>
      <c r="H208" s="21">
        <f t="shared" si="81"/>
        <v>0</v>
      </c>
      <c r="I208" s="21">
        <f t="shared" si="81"/>
        <v>78.9394</v>
      </c>
      <c r="J208" s="21">
        <f t="shared" si="81"/>
        <v>14.3902</v>
      </c>
      <c r="K208" s="21">
        <f t="shared" si="81"/>
        <v>0</v>
      </c>
      <c r="L208" s="21">
        <f t="shared" si="81"/>
        <v>46.9687</v>
      </c>
      <c r="M208" s="22">
        <f t="shared" si="81"/>
        <v>327.3843</v>
      </c>
    </row>
    <row r="209" spans="2:13" ht="12" customHeight="1">
      <c r="B209" s="35" t="s">
        <v>68</v>
      </c>
      <c r="C209" s="39" t="s">
        <v>69</v>
      </c>
      <c r="D209" s="21">
        <f aca="true" t="shared" si="82" ref="D209:M209">SUM(D83,D146)</f>
        <v>22.2231</v>
      </c>
      <c r="E209" s="21">
        <f t="shared" si="82"/>
        <v>35.8571</v>
      </c>
      <c r="F209" s="21">
        <f t="shared" si="82"/>
        <v>1448.5692</v>
      </c>
      <c r="G209" s="21">
        <f t="shared" si="82"/>
        <v>2062.741</v>
      </c>
      <c r="H209" s="21">
        <f t="shared" si="82"/>
        <v>1962.3614</v>
      </c>
      <c r="I209" s="21">
        <f t="shared" si="82"/>
        <v>2071.8337</v>
      </c>
      <c r="J209" s="21">
        <f t="shared" si="82"/>
        <v>878.1939</v>
      </c>
      <c r="K209" s="21">
        <f t="shared" si="82"/>
        <v>303.2581</v>
      </c>
      <c r="L209" s="21">
        <f t="shared" si="82"/>
        <v>19175.5832</v>
      </c>
      <c r="M209" s="22">
        <f t="shared" si="82"/>
        <v>27960.6207</v>
      </c>
    </row>
    <row r="210" spans="2:13" ht="12" customHeight="1">
      <c r="B210" s="35"/>
      <c r="C210" s="39" t="s">
        <v>70</v>
      </c>
      <c r="D210" s="21">
        <f aca="true" t="shared" si="83" ref="D210:M210">SUM(D84,D147)</f>
        <v>0</v>
      </c>
      <c r="E210" s="21">
        <f t="shared" si="83"/>
        <v>0</v>
      </c>
      <c r="F210" s="21">
        <f t="shared" si="83"/>
        <v>0</v>
      </c>
      <c r="G210" s="21">
        <f t="shared" si="83"/>
        <v>26.9367</v>
      </c>
      <c r="H210" s="21">
        <f t="shared" si="83"/>
        <v>105.35</v>
      </c>
      <c r="I210" s="21">
        <f t="shared" si="83"/>
        <v>141.4145</v>
      </c>
      <c r="J210" s="21">
        <f t="shared" si="83"/>
        <v>0</v>
      </c>
      <c r="K210" s="21">
        <f t="shared" si="83"/>
        <v>0</v>
      </c>
      <c r="L210" s="21">
        <f t="shared" si="83"/>
        <v>7.3338</v>
      </c>
      <c r="M210" s="22">
        <f t="shared" si="83"/>
        <v>281.03499999999997</v>
      </c>
    </row>
    <row r="211" spans="2:13" ht="12" customHeight="1">
      <c r="B211" s="35"/>
      <c r="C211" s="39" t="s">
        <v>49</v>
      </c>
      <c r="D211" s="21">
        <f aca="true" t="shared" si="84" ref="D211:M211">SUM(D85,D148)</f>
        <v>0</v>
      </c>
      <c r="E211" s="21">
        <f t="shared" si="84"/>
        <v>0</v>
      </c>
      <c r="F211" s="21">
        <f t="shared" si="84"/>
        <v>2580.2971</v>
      </c>
      <c r="G211" s="21">
        <f t="shared" si="84"/>
        <v>4237.8059</v>
      </c>
      <c r="H211" s="21">
        <f t="shared" si="84"/>
        <v>5273.1605</v>
      </c>
      <c r="I211" s="21">
        <f t="shared" si="84"/>
        <v>8818.0239</v>
      </c>
      <c r="J211" s="21">
        <f t="shared" si="84"/>
        <v>182.9273</v>
      </c>
      <c r="K211" s="21">
        <f t="shared" si="84"/>
        <v>26.3712</v>
      </c>
      <c r="L211" s="21">
        <f t="shared" si="84"/>
        <v>5319.5587</v>
      </c>
      <c r="M211" s="22">
        <f t="shared" si="84"/>
        <v>26438.1446</v>
      </c>
    </row>
    <row r="212" spans="2:13" ht="12" customHeight="1">
      <c r="B212" s="35"/>
      <c r="C212" s="39" t="s">
        <v>96</v>
      </c>
      <c r="D212" s="21">
        <f aca="true" t="shared" si="85" ref="D212:M212">SUM(D86,D149)</f>
        <v>0</v>
      </c>
      <c r="E212" s="21">
        <f t="shared" si="85"/>
        <v>0</v>
      </c>
      <c r="F212" s="21">
        <f t="shared" si="85"/>
        <v>1571.9445999999998</v>
      </c>
      <c r="G212" s="21">
        <f t="shared" si="85"/>
        <v>5852.2454</v>
      </c>
      <c r="H212" s="21">
        <f t="shared" si="85"/>
        <v>2767.5742</v>
      </c>
      <c r="I212" s="21">
        <f t="shared" si="85"/>
        <v>2162.3039999999996</v>
      </c>
      <c r="J212" s="21">
        <f t="shared" si="85"/>
        <v>0</v>
      </c>
      <c r="K212" s="21">
        <f t="shared" si="85"/>
        <v>0.1219</v>
      </c>
      <c r="L212" s="21">
        <f t="shared" si="85"/>
        <v>26664.527400000003</v>
      </c>
      <c r="M212" s="22">
        <f t="shared" si="85"/>
        <v>39018.7175</v>
      </c>
    </row>
    <row r="213" spans="2:13" ht="12" customHeight="1">
      <c r="B213" s="35"/>
      <c r="C213" s="39" t="s">
        <v>31</v>
      </c>
      <c r="D213" s="21">
        <f aca="true" t="shared" si="86" ref="D213:M213">SUM(D87,D150)</f>
        <v>0</v>
      </c>
      <c r="E213" s="21">
        <f t="shared" si="86"/>
        <v>0</v>
      </c>
      <c r="F213" s="21">
        <f t="shared" si="86"/>
        <v>0</v>
      </c>
      <c r="G213" s="21">
        <f t="shared" si="86"/>
        <v>169.5705</v>
      </c>
      <c r="H213" s="21">
        <f t="shared" si="86"/>
        <v>392.0979</v>
      </c>
      <c r="I213" s="21">
        <f t="shared" si="86"/>
        <v>1681.9582</v>
      </c>
      <c r="J213" s="21">
        <f t="shared" si="86"/>
        <v>47.7152</v>
      </c>
      <c r="K213" s="21">
        <f t="shared" si="86"/>
        <v>5.6266</v>
      </c>
      <c r="L213" s="21">
        <f t="shared" si="86"/>
        <v>143.4629</v>
      </c>
      <c r="M213" s="22">
        <f t="shared" si="86"/>
        <v>2440.4313</v>
      </c>
    </row>
    <row r="214" spans="2:13" ht="12" customHeight="1">
      <c r="B214" s="35"/>
      <c r="C214" s="39" t="s">
        <v>32</v>
      </c>
      <c r="D214" s="21">
        <f aca="true" t="shared" si="87" ref="D214:M214">SUM(D88,D151)</f>
        <v>0</v>
      </c>
      <c r="E214" s="21">
        <f t="shared" si="87"/>
        <v>0</v>
      </c>
      <c r="F214" s="21">
        <f t="shared" si="87"/>
        <v>0</v>
      </c>
      <c r="G214" s="21">
        <f t="shared" si="87"/>
        <v>36.7217</v>
      </c>
      <c r="H214" s="21">
        <f t="shared" si="87"/>
        <v>6.9535</v>
      </c>
      <c r="I214" s="21">
        <f t="shared" si="87"/>
        <v>51.8739</v>
      </c>
      <c r="J214" s="21">
        <f t="shared" si="87"/>
        <v>21.1485</v>
      </c>
      <c r="K214" s="21">
        <f t="shared" si="87"/>
        <v>0</v>
      </c>
      <c r="L214" s="21">
        <f t="shared" si="87"/>
        <v>68.5977</v>
      </c>
      <c r="M214" s="22">
        <f t="shared" si="87"/>
        <v>185.2953</v>
      </c>
    </row>
    <row r="215" spans="2:13" ht="12" customHeight="1">
      <c r="B215" s="35" t="s">
        <v>71</v>
      </c>
      <c r="C215" s="39" t="s">
        <v>93</v>
      </c>
      <c r="D215" s="21">
        <f aca="true" t="shared" si="88" ref="D215:M215">SUM(D89,D152)</f>
        <v>0</v>
      </c>
      <c r="E215" s="21">
        <f t="shared" si="88"/>
        <v>0</v>
      </c>
      <c r="F215" s="21">
        <f t="shared" si="88"/>
        <v>0</v>
      </c>
      <c r="G215" s="21">
        <f t="shared" si="88"/>
        <v>0</v>
      </c>
      <c r="H215" s="21">
        <f t="shared" si="88"/>
        <v>0</v>
      </c>
      <c r="I215" s="21">
        <f t="shared" si="88"/>
        <v>0</v>
      </c>
      <c r="J215" s="21">
        <f t="shared" si="88"/>
        <v>1.08</v>
      </c>
      <c r="K215" s="21">
        <f t="shared" si="88"/>
        <v>0</v>
      </c>
      <c r="L215" s="21">
        <f t="shared" si="88"/>
        <v>0</v>
      </c>
      <c r="M215" s="22">
        <f t="shared" si="88"/>
        <v>1.08</v>
      </c>
    </row>
    <row r="216" spans="2:13" ht="12" customHeight="1">
      <c r="B216" s="35"/>
      <c r="C216" s="39" t="s">
        <v>33</v>
      </c>
      <c r="D216" s="21">
        <f aca="true" t="shared" si="89" ref="D216:M216">SUM(D90,D153)</f>
        <v>0</v>
      </c>
      <c r="E216" s="21">
        <f t="shared" si="89"/>
        <v>0</v>
      </c>
      <c r="F216" s="21">
        <f t="shared" si="89"/>
        <v>3128.2544000000003</v>
      </c>
      <c r="G216" s="21">
        <f t="shared" si="89"/>
        <v>427.3368</v>
      </c>
      <c r="H216" s="21">
        <f t="shared" si="89"/>
        <v>2542.4911</v>
      </c>
      <c r="I216" s="21">
        <f t="shared" si="89"/>
        <v>403.8107</v>
      </c>
      <c r="J216" s="21">
        <f t="shared" si="89"/>
        <v>2599.1297</v>
      </c>
      <c r="K216" s="21">
        <f t="shared" si="89"/>
        <v>0</v>
      </c>
      <c r="L216" s="21">
        <f t="shared" si="89"/>
        <v>9515.3603</v>
      </c>
      <c r="M216" s="22">
        <f t="shared" si="89"/>
        <v>18616.383</v>
      </c>
    </row>
    <row r="217" spans="2:13" ht="12" customHeight="1">
      <c r="B217" s="35"/>
      <c r="C217" s="39" t="s">
        <v>50</v>
      </c>
      <c r="D217" s="21">
        <f aca="true" t="shared" si="90" ref="D217:M217">SUM(D91,D154)</f>
        <v>0</v>
      </c>
      <c r="E217" s="21">
        <f t="shared" si="90"/>
        <v>0</v>
      </c>
      <c r="F217" s="21">
        <f t="shared" si="90"/>
        <v>293.8108</v>
      </c>
      <c r="G217" s="21">
        <f t="shared" si="90"/>
        <v>283.7711</v>
      </c>
      <c r="H217" s="21">
        <f t="shared" si="90"/>
        <v>399.9879</v>
      </c>
      <c r="I217" s="21">
        <f t="shared" si="90"/>
        <v>438.7688</v>
      </c>
      <c r="J217" s="21">
        <f t="shared" si="90"/>
        <v>0</v>
      </c>
      <c r="K217" s="21">
        <f t="shared" si="90"/>
        <v>0</v>
      </c>
      <c r="L217" s="21">
        <f t="shared" si="90"/>
        <v>1289.7873</v>
      </c>
      <c r="M217" s="22">
        <f t="shared" si="90"/>
        <v>2706.1259</v>
      </c>
    </row>
    <row r="218" spans="2:13" ht="12" customHeight="1">
      <c r="B218" s="35"/>
      <c r="C218" s="39" t="s">
        <v>34</v>
      </c>
      <c r="D218" s="21">
        <f aca="true" t="shared" si="91" ref="D218:M218">SUM(D92,D155)</f>
        <v>0</v>
      </c>
      <c r="E218" s="21">
        <f t="shared" si="91"/>
        <v>0</v>
      </c>
      <c r="F218" s="21">
        <f t="shared" si="91"/>
        <v>43.0326</v>
      </c>
      <c r="G218" s="21">
        <f t="shared" si="91"/>
        <v>671.034</v>
      </c>
      <c r="H218" s="21">
        <f t="shared" si="91"/>
        <v>747.8289</v>
      </c>
      <c r="I218" s="21">
        <f t="shared" si="91"/>
        <v>1156.4048</v>
      </c>
      <c r="J218" s="21">
        <f t="shared" si="91"/>
        <v>0</v>
      </c>
      <c r="K218" s="21">
        <f t="shared" si="91"/>
        <v>0</v>
      </c>
      <c r="L218" s="21">
        <f t="shared" si="91"/>
        <v>219.8538</v>
      </c>
      <c r="M218" s="22">
        <f t="shared" si="91"/>
        <v>2838.1540999999997</v>
      </c>
    </row>
    <row r="219" spans="2:13" ht="12" customHeight="1">
      <c r="B219" s="35"/>
      <c r="C219" s="39" t="s">
        <v>35</v>
      </c>
      <c r="D219" s="21">
        <f aca="true" t="shared" si="92" ref="D219:M219">SUM(D93,D156)</f>
        <v>0</v>
      </c>
      <c r="E219" s="21">
        <f t="shared" si="92"/>
        <v>0</v>
      </c>
      <c r="F219" s="21">
        <f t="shared" si="92"/>
        <v>3.1755</v>
      </c>
      <c r="G219" s="21">
        <f t="shared" si="92"/>
        <v>81.0558</v>
      </c>
      <c r="H219" s="21">
        <f t="shared" si="92"/>
        <v>308.268</v>
      </c>
      <c r="I219" s="21">
        <f t="shared" si="92"/>
        <v>1031.0467</v>
      </c>
      <c r="J219" s="21">
        <f t="shared" si="92"/>
        <v>0</v>
      </c>
      <c r="K219" s="21">
        <f t="shared" si="92"/>
        <v>0</v>
      </c>
      <c r="L219" s="21">
        <f t="shared" si="92"/>
        <v>46.6657</v>
      </c>
      <c r="M219" s="22">
        <f t="shared" si="92"/>
        <v>1470.2117</v>
      </c>
    </row>
    <row r="220" spans="2:13" ht="12" customHeight="1">
      <c r="B220" s="35"/>
      <c r="C220" s="39" t="s">
        <v>72</v>
      </c>
      <c r="D220" s="21">
        <f aca="true" t="shared" si="93" ref="D220:M220">SUM(D94,D157)</f>
        <v>0</v>
      </c>
      <c r="E220" s="21">
        <f t="shared" si="93"/>
        <v>0</v>
      </c>
      <c r="F220" s="21">
        <f t="shared" si="93"/>
        <v>0</v>
      </c>
      <c r="G220" s="21">
        <f t="shared" si="93"/>
        <v>107.018</v>
      </c>
      <c r="H220" s="21">
        <f t="shared" si="93"/>
        <v>17.5997</v>
      </c>
      <c r="I220" s="21">
        <f t="shared" si="93"/>
        <v>75.9268</v>
      </c>
      <c r="J220" s="21">
        <f t="shared" si="93"/>
        <v>38.3627</v>
      </c>
      <c r="K220" s="21">
        <f t="shared" si="93"/>
        <v>0</v>
      </c>
      <c r="L220" s="21">
        <f t="shared" si="93"/>
        <v>120.9922</v>
      </c>
      <c r="M220" s="22">
        <f t="shared" si="93"/>
        <v>359.8994</v>
      </c>
    </row>
    <row r="221" spans="2:13" ht="12" customHeight="1">
      <c r="B221" s="35" t="s">
        <v>73</v>
      </c>
      <c r="C221" s="39" t="s">
        <v>74</v>
      </c>
      <c r="D221" s="21">
        <f aca="true" t="shared" si="94" ref="D221:M221">SUM(D95,D158)</f>
        <v>0</v>
      </c>
      <c r="E221" s="21">
        <f t="shared" si="94"/>
        <v>0</v>
      </c>
      <c r="F221" s="21">
        <f t="shared" si="94"/>
        <v>25.8495</v>
      </c>
      <c r="G221" s="21">
        <f t="shared" si="94"/>
        <v>134.0157</v>
      </c>
      <c r="H221" s="21">
        <f t="shared" si="94"/>
        <v>16.6469</v>
      </c>
      <c r="I221" s="21">
        <f t="shared" si="94"/>
        <v>71.9304</v>
      </c>
      <c r="J221" s="21">
        <f t="shared" si="94"/>
        <v>0</v>
      </c>
      <c r="K221" s="21">
        <f t="shared" si="94"/>
        <v>0</v>
      </c>
      <c r="L221" s="21">
        <f t="shared" si="94"/>
        <v>59.4923</v>
      </c>
      <c r="M221" s="22">
        <f t="shared" si="94"/>
        <v>307.9348</v>
      </c>
    </row>
    <row r="222" spans="2:13" ht="12" customHeight="1">
      <c r="B222" s="35"/>
      <c r="C222" s="39" t="s">
        <v>75</v>
      </c>
      <c r="D222" s="21">
        <f aca="true" t="shared" si="95" ref="D222:M222">SUM(D96,D159)</f>
        <v>0</v>
      </c>
      <c r="E222" s="21">
        <f t="shared" si="95"/>
        <v>0</v>
      </c>
      <c r="F222" s="21">
        <f t="shared" si="95"/>
        <v>0</v>
      </c>
      <c r="G222" s="21">
        <f t="shared" si="95"/>
        <v>93.5689</v>
      </c>
      <c r="H222" s="21">
        <f t="shared" si="95"/>
        <v>90.7377</v>
      </c>
      <c r="I222" s="21">
        <f t="shared" si="95"/>
        <v>65.5061</v>
      </c>
      <c r="J222" s="21">
        <f t="shared" si="95"/>
        <v>0.5365</v>
      </c>
      <c r="K222" s="21">
        <f t="shared" si="95"/>
        <v>0</v>
      </c>
      <c r="L222" s="21">
        <f t="shared" si="95"/>
        <v>63.2334</v>
      </c>
      <c r="M222" s="22">
        <f t="shared" si="95"/>
        <v>313.5826</v>
      </c>
    </row>
    <row r="223" spans="2:13" ht="12" customHeight="1">
      <c r="B223" s="35"/>
      <c r="C223" s="39" t="s">
        <v>76</v>
      </c>
      <c r="D223" s="21">
        <f aca="true" t="shared" si="96" ref="D223:M223">SUM(D97,D160)</f>
        <v>0</v>
      </c>
      <c r="E223" s="21">
        <f t="shared" si="96"/>
        <v>0</v>
      </c>
      <c r="F223" s="21">
        <f t="shared" si="96"/>
        <v>15.7779</v>
      </c>
      <c r="G223" s="21">
        <f t="shared" si="96"/>
        <v>35.5335</v>
      </c>
      <c r="H223" s="21">
        <f t="shared" si="96"/>
        <v>131.4866</v>
      </c>
      <c r="I223" s="21">
        <f t="shared" si="96"/>
        <v>137.3233</v>
      </c>
      <c r="J223" s="21">
        <f t="shared" si="96"/>
        <v>22.3575</v>
      </c>
      <c r="K223" s="21">
        <f t="shared" si="96"/>
        <v>0</v>
      </c>
      <c r="L223" s="21">
        <f t="shared" si="96"/>
        <v>0</v>
      </c>
      <c r="M223" s="22">
        <f t="shared" si="96"/>
        <v>342.47880000000004</v>
      </c>
    </row>
    <row r="224" spans="2:13" ht="12" customHeight="1">
      <c r="B224" s="35"/>
      <c r="C224" s="39" t="s">
        <v>36</v>
      </c>
      <c r="D224" s="21">
        <f aca="true" t="shared" si="97" ref="D224:M224">SUM(D98,D161)</f>
        <v>0</v>
      </c>
      <c r="E224" s="21">
        <f t="shared" si="97"/>
        <v>0</v>
      </c>
      <c r="F224" s="21">
        <f t="shared" si="97"/>
        <v>146.9453</v>
      </c>
      <c r="G224" s="21">
        <f t="shared" si="97"/>
        <v>306.7796</v>
      </c>
      <c r="H224" s="21">
        <f t="shared" si="97"/>
        <v>1157.5459</v>
      </c>
      <c r="I224" s="21">
        <f t="shared" si="97"/>
        <v>1263.0249</v>
      </c>
      <c r="J224" s="21">
        <f t="shared" si="97"/>
        <v>794.6717</v>
      </c>
      <c r="K224" s="21">
        <f t="shared" si="97"/>
        <v>17.0544</v>
      </c>
      <c r="L224" s="21">
        <f t="shared" si="97"/>
        <v>60.7094</v>
      </c>
      <c r="M224" s="22">
        <f t="shared" si="97"/>
        <v>3746.7312</v>
      </c>
    </row>
    <row r="225" spans="2:13" ht="12" customHeight="1">
      <c r="B225" s="35"/>
      <c r="C225" s="39" t="s">
        <v>77</v>
      </c>
      <c r="D225" s="21">
        <f aca="true" t="shared" si="98" ref="D225:M225">SUM(D99,D162)</f>
        <v>0</v>
      </c>
      <c r="E225" s="21">
        <f t="shared" si="98"/>
        <v>0</v>
      </c>
      <c r="F225" s="21">
        <f t="shared" si="98"/>
        <v>0</v>
      </c>
      <c r="G225" s="21">
        <f t="shared" si="98"/>
        <v>0</v>
      </c>
      <c r="H225" s="21">
        <f t="shared" si="98"/>
        <v>7.6423</v>
      </c>
      <c r="I225" s="21">
        <f t="shared" si="98"/>
        <v>107.431</v>
      </c>
      <c r="J225" s="21">
        <f t="shared" si="98"/>
        <v>0.9176</v>
      </c>
      <c r="K225" s="21">
        <f t="shared" si="98"/>
        <v>0</v>
      </c>
      <c r="L225" s="21">
        <f t="shared" si="98"/>
        <v>108.8917</v>
      </c>
      <c r="M225" s="22">
        <f t="shared" si="98"/>
        <v>224.8826</v>
      </c>
    </row>
    <row r="226" spans="2:13" ht="12" customHeight="1">
      <c r="B226" s="35"/>
      <c r="C226" s="39" t="s">
        <v>37</v>
      </c>
      <c r="D226" s="21">
        <f aca="true" t="shared" si="99" ref="D226:M226">SUM(D100,D163)</f>
        <v>0</v>
      </c>
      <c r="E226" s="21">
        <f t="shared" si="99"/>
        <v>533.5292</v>
      </c>
      <c r="F226" s="21">
        <f t="shared" si="99"/>
        <v>1732.019</v>
      </c>
      <c r="G226" s="21">
        <f t="shared" si="99"/>
        <v>646.4819</v>
      </c>
      <c r="H226" s="21">
        <f t="shared" si="99"/>
        <v>371.4616</v>
      </c>
      <c r="I226" s="21">
        <f t="shared" si="99"/>
        <v>766.1624</v>
      </c>
      <c r="J226" s="21">
        <f t="shared" si="99"/>
        <v>83.1711</v>
      </c>
      <c r="K226" s="21">
        <f t="shared" si="99"/>
        <v>5.6439</v>
      </c>
      <c r="L226" s="21">
        <f t="shared" si="99"/>
        <v>745.1914</v>
      </c>
      <c r="M226" s="22">
        <f t="shared" si="99"/>
        <v>4883.6605</v>
      </c>
    </row>
    <row r="227" spans="2:13" ht="12" customHeight="1">
      <c r="B227" s="35"/>
      <c r="C227" s="40" t="s">
        <v>51</v>
      </c>
      <c r="D227" s="21">
        <f aca="true" t="shared" si="100" ref="D227:M227">SUM(D101,D164)</f>
        <v>0</v>
      </c>
      <c r="E227" s="21">
        <f t="shared" si="100"/>
        <v>0</v>
      </c>
      <c r="F227" s="21">
        <f t="shared" si="100"/>
        <v>0</v>
      </c>
      <c r="G227" s="21">
        <f t="shared" si="100"/>
        <v>0</v>
      </c>
      <c r="H227" s="21">
        <f t="shared" si="100"/>
        <v>0</v>
      </c>
      <c r="I227" s="21">
        <f t="shared" si="100"/>
        <v>0</v>
      </c>
      <c r="J227" s="21">
        <f t="shared" si="100"/>
        <v>0</v>
      </c>
      <c r="K227" s="21">
        <f t="shared" si="100"/>
        <v>0</v>
      </c>
      <c r="L227" s="21">
        <f t="shared" si="100"/>
        <v>29.68</v>
      </c>
      <c r="M227" s="22">
        <f t="shared" si="100"/>
        <v>29.68</v>
      </c>
    </row>
    <row r="228" spans="2:13" ht="12" customHeight="1">
      <c r="B228" s="37"/>
      <c r="C228" s="41" t="s">
        <v>67</v>
      </c>
      <c r="D228" s="23">
        <f aca="true" t="shared" si="101" ref="D228:M228">SUM(D102,D165)</f>
        <v>22.2231</v>
      </c>
      <c r="E228" s="23">
        <f t="shared" si="101"/>
        <v>569.3862999999999</v>
      </c>
      <c r="F228" s="23">
        <f t="shared" si="101"/>
        <v>11485.7762</v>
      </c>
      <c r="G228" s="23">
        <f t="shared" si="101"/>
        <v>19177.2511</v>
      </c>
      <c r="H228" s="23">
        <f t="shared" si="101"/>
        <v>18644.910200000002</v>
      </c>
      <c r="I228" s="23">
        <f t="shared" si="101"/>
        <v>25692.377200000003</v>
      </c>
      <c r="J228" s="23">
        <f t="shared" si="101"/>
        <v>5886.847400000001</v>
      </c>
      <c r="K228" s="23">
        <f t="shared" si="101"/>
        <v>711.0325000000001</v>
      </c>
      <c r="L228" s="23">
        <f t="shared" si="101"/>
        <v>66927.61130000002</v>
      </c>
      <c r="M228" s="24">
        <f t="shared" si="101"/>
        <v>149117.41530000002</v>
      </c>
    </row>
    <row r="229" spans="2:13" ht="12" customHeight="1">
      <c r="B229" s="33"/>
      <c r="C229" s="42" t="s">
        <v>38</v>
      </c>
      <c r="D229" s="21">
        <f aca="true" t="shared" si="102" ref="D229:M229">SUM(D103,D166)</f>
        <v>0</v>
      </c>
      <c r="E229" s="21">
        <f t="shared" si="102"/>
        <v>0</v>
      </c>
      <c r="F229" s="21">
        <f t="shared" si="102"/>
        <v>0</v>
      </c>
      <c r="G229" s="21">
        <f t="shared" si="102"/>
        <v>0</v>
      </c>
      <c r="H229" s="21">
        <f t="shared" si="102"/>
        <v>0</v>
      </c>
      <c r="I229" s="21">
        <f t="shared" si="102"/>
        <v>0</v>
      </c>
      <c r="J229" s="21">
        <f t="shared" si="102"/>
        <v>0</v>
      </c>
      <c r="K229" s="21">
        <f t="shared" si="102"/>
        <v>0</v>
      </c>
      <c r="L229" s="21">
        <f t="shared" si="102"/>
        <v>0</v>
      </c>
      <c r="M229" s="22">
        <f t="shared" si="102"/>
        <v>0</v>
      </c>
    </row>
    <row r="230" spans="2:13" ht="12" customHeight="1">
      <c r="B230" s="35"/>
      <c r="C230" s="39" t="s">
        <v>39</v>
      </c>
      <c r="D230" s="21">
        <f aca="true" t="shared" si="103" ref="D230:M230">SUM(D104,D167)</f>
        <v>0</v>
      </c>
      <c r="E230" s="21">
        <f t="shared" si="103"/>
        <v>0</v>
      </c>
      <c r="F230" s="21">
        <f t="shared" si="103"/>
        <v>0</v>
      </c>
      <c r="G230" s="21">
        <f t="shared" si="103"/>
        <v>0</v>
      </c>
      <c r="H230" s="21">
        <f t="shared" si="103"/>
        <v>0</v>
      </c>
      <c r="I230" s="21">
        <f t="shared" si="103"/>
        <v>0</v>
      </c>
      <c r="J230" s="21">
        <f t="shared" si="103"/>
        <v>0</v>
      </c>
      <c r="K230" s="21">
        <f t="shared" si="103"/>
        <v>0</v>
      </c>
      <c r="L230" s="21">
        <f t="shared" si="103"/>
        <v>0</v>
      </c>
      <c r="M230" s="22">
        <f t="shared" si="103"/>
        <v>0</v>
      </c>
    </row>
    <row r="231" spans="2:13" ht="12" customHeight="1">
      <c r="B231" s="35"/>
      <c r="C231" s="39" t="s">
        <v>40</v>
      </c>
      <c r="D231" s="21">
        <f aca="true" t="shared" si="104" ref="D231:M231">SUM(D105,D168)</f>
        <v>0</v>
      </c>
      <c r="E231" s="21">
        <f t="shared" si="104"/>
        <v>0</v>
      </c>
      <c r="F231" s="21">
        <f t="shared" si="104"/>
        <v>0</v>
      </c>
      <c r="G231" s="21">
        <f t="shared" si="104"/>
        <v>0</v>
      </c>
      <c r="H231" s="21">
        <f t="shared" si="104"/>
        <v>0</v>
      </c>
      <c r="I231" s="21">
        <f t="shared" si="104"/>
        <v>60.0882</v>
      </c>
      <c r="J231" s="21">
        <f t="shared" si="104"/>
        <v>0</v>
      </c>
      <c r="K231" s="21">
        <f t="shared" si="104"/>
        <v>0</v>
      </c>
      <c r="L231" s="21">
        <f t="shared" si="104"/>
        <v>0</v>
      </c>
      <c r="M231" s="22">
        <f t="shared" si="104"/>
        <v>60.0882</v>
      </c>
    </row>
    <row r="232" spans="2:13" ht="12" customHeight="1">
      <c r="B232" s="35" t="s">
        <v>78</v>
      </c>
      <c r="C232" s="39" t="s">
        <v>79</v>
      </c>
      <c r="D232" s="21">
        <f aca="true" t="shared" si="105" ref="D232:M232">SUM(D106,D169)</f>
        <v>0</v>
      </c>
      <c r="E232" s="21">
        <f t="shared" si="105"/>
        <v>0</v>
      </c>
      <c r="F232" s="21">
        <f t="shared" si="105"/>
        <v>101.75</v>
      </c>
      <c r="G232" s="21">
        <f t="shared" si="105"/>
        <v>10.9</v>
      </c>
      <c r="H232" s="21">
        <f t="shared" si="105"/>
        <v>280.0554</v>
      </c>
      <c r="I232" s="21">
        <f t="shared" si="105"/>
        <v>426.9068</v>
      </c>
      <c r="J232" s="21">
        <f t="shared" si="105"/>
        <v>0</v>
      </c>
      <c r="K232" s="21">
        <f t="shared" si="105"/>
        <v>0</v>
      </c>
      <c r="L232" s="21">
        <f t="shared" si="105"/>
        <v>0</v>
      </c>
      <c r="M232" s="22">
        <f t="shared" si="105"/>
        <v>819.6122</v>
      </c>
    </row>
    <row r="233" spans="2:13" ht="12" customHeight="1">
      <c r="B233" s="35"/>
      <c r="C233" s="39" t="s">
        <v>41</v>
      </c>
      <c r="D233" s="21">
        <f aca="true" t="shared" si="106" ref="D233:M233">SUM(D107,D170)</f>
        <v>0</v>
      </c>
      <c r="E233" s="21">
        <f t="shared" si="106"/>
        <v>0</v>
      </c>
      <c r="F233" s="21">
        <f t="shared" si="106"/>
        <v>0</v>
      </c>
      <c r="G233" s="21">
        <f t="shared" si="106"/>
        <v>0</v>
      </c>
      <c r="H233" s="21">
        <f t="shared" si="106"/>
        <v>0</v>
      </c>
      <c r="I233" s="21">
        <f t="shared" si="106"/>
        <v>0</v>
      </c>
      <c r="J233" s="21">
        <f t="shared" si="106"/>
        <v>0</v>
      </c>
      <c r="K233" s="21">
        <f t="shared" si="106"/>
        <v>0</v>
      </c>
      <c r="L233" s="21">
        <f t="shared" si="106"/>
        <v>0</v>
      </c>
      <c r="M233" s="22">
        <f t="shared" si="106"/>
        <v>0</v>
      </c>
    </row>
    <row r="234" spans="2:13" ht="12" customHeight="1">
      <c r="B234" s="35"/>
      <c r="C234" s="39" t="s">
        <v>42</v>
      </c>
      <c r="D234" s="21">
        <f aca="true" t="shared" si="107" ref="D234:M234">SUM(D108,D171)</f>
        <v>0</v>
      </c>
      <c r="E234" s="21">
        <f t="shared" si="107"/>
        <v>0</v>
      </c>
      <c r="F234" s="21">
        <f t="shared" si="107"/>
        <v>29.4096</v>
      </c>
      <c r="G234" s="21">
        <f t="shared" si="107"/>
        <v>0</v>
      </c>
      <c r="H234" s="21">
        <f t="shared" si="107"/>
        <v>0</v>
      </c>
      <c r="I234" s="21">
        <f t="shared" si="107"/>
        <v>0</v>
      </c>
      <c r="J234" s="21">
        <f t="shared" si="107"/>
        <v>0</v>
      </c>
      <c r="K234" s="21">
        <f t="shared" si="107"/>
        <v>0</v>
      </c>
      <c r="L234" s="21">
        <f t="shared" si="107"/>
        <v>0</v>
      </c>
      <c r="M234" s="22">
        <f t="shared" si="107"/>
        <v>29.4096</v>
      </c>
    </row>
    <row r="235" spans="2:13" ht="12" customHeight="1">
      <c r="B235" s="35"/>
      <c r="C235" s="39" t="s">
        <v>43</v>
      </c>
      <c r="D235" s="21">
        <f aca="true" t="shared" si="108" ref="D235:M235">SUM(D109,D172)</f>
        <v>0</v>
      </c>
      <c r="E235" s="21">
        <f t="shared" si="108"/>
        <v>0</v>
      </c>
      <c r="F235" s="21">
        <f t="shared" si="108"/>
        <v>0</v>
      </c>
      <c r="G235" s="21">
        <f t="shared" si="108"/>
        <v>0</v>
      </c>
      <c r="H235" s="21">
        <f t="shared" si="108"/>
        <v>0</v>
      </c>
      <c r="I235" s="21">
        <f t="shared" si="108"/>
        <v>0</v>
      </c>
      <c r="J235" s="21">
        <f t="shared" si="108"/>
        <v>0</v>
      </c>
      <c r="K235" s="21">
        <f t="shared" si="108"/>
        <v>0</v>
      </c>
      <c r="L235" s="21">
        <f t="shared" si="108"/>
        <v>2.1</v>
      </c>
      <c r="M235" s="22">
        <f t="shared" si="108"/>
        <v>2.1</v>
      </c>
    </row>
    <row r="236" spans="2:13" ht="12" customHeight="1">
      <c r="B236" s="35"/>
      <c r="C236" s="39" t="s">
        <v>44</v>
      </c>
      <c r="D236" s="21">
        <f aca="true" t="shared" si="109" ref="D236:M236">SUM(D110,D173)</f>
        <v>0</v>
      </c>
      <c r="E236" s="21">
        <f t="shared" si="109"/>
        <v>0</v>
      </c>
      <c r="F236" s="21">
        <f t="shared" si="109"/>
        <v>0</v>
      </c>
      <c r="G236" s="21">
        <f t="shared" si="109"/>
        <v>0</v>
      </c>
      <c r="H236" s="21">
        <f t="shared" si="109"/>
        <v>0</v>
      </c>
      <c r="I236" s="21">
        <f t="shared" si="109"/>
        <v>0</v>
      </c>
      <c r="J236" s="21">
        <f t="shared" si="109"/>
        <v>0</v>
      </c>
      <c r="K236" s="21">
        <f t="shared" si="109"/>
        <v>0</v>
      </c>
      <c r="L236" s="21">
        <f t="shared" si="109"/>
        <v>0</v>
      </c>
      <c r="M236" s="22">
        <f t="shared" si="109"/>
        <v>0</v>
      </c>
    </row>
    <row r="237" spans="2:13" ht="12" customHeight="1">
      <c r="B237" s="35" t="s">
        <v>80</v>
      </c>
      <c r="C237" s="39" t="s">
        <v>45</v>
      </c>
      <c r="D237" s="21">
        <f aca="true" t="shared" si="110" ref="D237:M237">SUM(D111,D174)</f>
        <v>0</v>
      </c>
      <c r="E237" s="21">
        <f t="shared" si="110"/>
        <v>0</v>
      </c>
      <c r="F237" s="21">
        <f t="shared" si="110"/>
        <v>0</v>
      </c>
      <c r="G237" s="21">
        <f t="shared" si="110"/>
        <v>0</v>
      </c>
      <c r="H237" s="21">
        <f t="shared" si="110"/>
        <v>7.3203</v>
      </c>
      <c r="I237" s="21">
        <f t="shared" si="110"/>
        <v>7.3987</v>
      </c>
      <c r="J237" s="21">
        <f t="shared" si="110"/>
        <v>0</v>
      </c>
      <c r="K237" s="21">
        <f t="shared" si="110"/>
        <v>0</v>
      </c>
      <c r="L237" s="21">
        <f t="shared" si="110"/>
        <v>0</v>
      </c>
      <c r="M237" s="22">
        <f t="shared" si="110"/>
        <v>14.719</v>
      </c>
    </row>
    <row r="238" spans="2:13" ht="12" customHeight="1">
      <c r="B238" s="35"/>
      <c r="C238" s="39" t="s">
        <v>52</v>
      </c>
      <c r="D238" s="21">
        <f aca="true" t="shared" si="111" ref="D238:M238">SUM(D112,D175)</f>
        <v>3.2682</v>
      </c>
      <c r="E238" s="21">
        <f t="shared" si="111"/>
        <v>0</v>
      </c>
      <c r="F238" s="21">
        <f t="shared" si="111"/>
        <v>0</v>
      </c>
      <c r="G238" s="21">
        <f t="shared" si="111"/>
        <v>0</v>
      </c>
      <c r="H238" s="21">
        <f t="shared" si="111"/>
        <v>0</v>
      </c>
      <c r="I238" s="21">
        <f t="shared" si="111"/>
        <v>36.9656</v>
      </c>
      <c r="J238" s="21">
        <f t="shared" si="111"/>
        <v>0</v>
      </c>
      <c r="K238" s="21">
        <f t="shared" si="111"/>
        <v>0</v>
      </c>
      <c r="L238" s="21">
        <f t="shared" si="111"/>
        <v>0</v>
      </c>
      <c r="M238" s="22">
        <f t="shared" si="111"/>
        <v>40.2338</v>
      </c>
    </row>
    <row r="239" spans="2:13" ht="12" customHeight="1">
      <c r="B239" s="35"/>
      <c r="C239" s="39" t="s">
        <v>53</v>
      </c>
      <c r="D239" s="21">
        <f aca="true" t="shared" si="112" ref="D239:M239">SUM(D113,D176)</f>
        <v>0</v>
      </c>
      <c r="E239" s="21">
        <f t="shared" si="112"/>
        <v>0</v>
      </c>
      <c r="F239" s="21">
        <f t="shared" si="112"/>
        <v>0</v>
      </c>
      <c r="G239" s="21">
        <f t="shared" si="112"/>
        <v>0</v>
      </c>
      <c r="H239" s="21">
        <f t="shared" si="112"/>
        <v>0</v>
      </c>
      <c r="I239" s="21">
        <f t="shared" si="112"/>
        <v>0.027</v>
      </c>
      <c r="J239" s="21">
        <f t="shared" si="112"/>
        <v>0</v>
      </c>
      <c r="K239" s="21">
        <f t="shared" si="112"/>
        <v>0</v>
      </c>
      <c r="L239" s="21">
        <f t="shared" si="112"/>
        <v>0</v>
      </c>
      <c r="M239" s="22">
        <f t="shared" si="112"/>
        <v>0.027</v>
      </c>
    </row>
    <row r="240" spans="2:13" ht="12" customHeight="1">
      <c r="B240" s="35"/>
      <c r="C240" s="39" t="s">
        <v>54</v>
      </c>
      <c r="D240" s="21">
        <f aca="true" t="shared" si="113" ref="D240:M240">SUM(D114,D177)</f>
        <v>0</v>
      </c>
      <c r="E240" s="21">
        <f t="shared" si="113"/>
        <v>0</v>
      </c>
      <c r="F240" s="21">
        <f t="shared" si="113"/>
        <v>0</v>
      </c>
      <c r="G240" s="21">
        <f t="shared" si="113"/>
        <v>0</v>
      </c>
      <c r="H240" s="21">
        <f t="shared" si="113"/>
        <v>0.1608</v>
      </c>
      <c r="I240" s="21">
        <f t="shared" si="113"/>
        <v>0.0983</v>
      </c>
      <c r="J240" s="21">
        <f t="shared" si="113"/>
        <v>0</v>
      </c>
      <c r="K240" s="21">
        <f t="shared" si="113"/>
        <v>0</v>
      </c>
      <c r="L240" s="21">
        <f t="shared" si="113"/>
        <v>0</v>
      </c>
      <c r="M240" s="22">
        <f t="shared" si="113"/>
        <v>0.2591</v>
      </c>
    </row>
    <row r="241" spans="2:13" ht="12" customHeight="1">
      <c r="B241" s="35"/>
      <c r="C241" s="39" t="s">
        <v>55</v>
      </c>
      <c r="D241" s="21">
        <f aca="true" t="shared" si="114" ref="D241:M241">SUM(D115,D178)</f>
        <v>0</v>
      </c>
      <c r="E241" s="21">
        <f t="shared" si="114"/>
        <v>0</v>
      </c>
      <c r="F241" s="21">
        <f t="shared" si="114"/>
        <v>0</v>
      </c>
      <c r="G241" s="21">
        <f t="shared" si="114"/>
        <v>0</v>
      </c>
      <c r="H241" s="21">
        <f t="shared" si="114"/>
        <v>0</v>
      </c>
      <c r="I241" s="21">
        <f t="shared" si="114"/>
        <v>0</v>
      </c>
      <c r="J241" s="21">
        <f t="shared" si="114"/>
        <v>0</v>
      </c>
      <c r="K241" s="21">
        <f t="shared" si="114"/>
        <v>0</v>
      </c>
      <c r="L241" s="21">
        <f t="shared" si="114"/>
        <v>3.8216</v>
      </c>
      <c r="M241" s="22">
        <f t="shared" si="114"/>
        <v>3.8216</v>
      </c>
    </row>
    <row r="242" spans="2:13" ht="12" customHeight="1">
      <c r="B242" s="35" t="s">
        <v>81</v>
      </c>
      <c r="C242" s="39" t="s">
        <v>46</v>
      </c>
      <c r="D242" s="21">
        <f aca="true" t="shared" si="115" ref="D242:M242">SUM(D116,D179)</f>
        <v>0</v>
      </c>
      <c r="E242" s="21">
        <f t="shared" si="115"/>
        <v>0</v>
      </c>
      <c r="F242" s="21">
        <f t="shared" si="115"/>
        <v>0</v>
      </c>
      <c r="G242" s="21">
        <f t="shared" si="115"/>
        <v>0</v>
      </c>
      <c r="H242" s="21">
        <f t="shared" si="115"/>
        <v>0</v>
      </c>
      <c r="I242" s="21">
        <f t="shared" si="115"/>
        <v>0</v>
      </c>
      <c r="J242" s="21">
        <f t="shared" si="115"/>
        <v>0</v>
      </c>
      <c r="K242" s="21">
        <f t="shared" si="115"/>
        <v>0</v>
      </c>
      <c r="L242" s="21">
        <f t="shared" si="115"/>
        <v>0</v>
      </c>
      <c r="M242" s="22">
        <f t="shared" si="115"/>
        <v>0</v>
      </c>
    </row>
    <row r="243" spans="2:13" ht="12" customHeight="1">
      <c r="B243" s="35"/>
      <c r="C243" s="39" t="s">
        <v>94</v>
      </c>
      <c r="D243" s="21">
        <f aca="true" t="shared" si="116" ref="D243:M243">SUM(D117,D180)</f>
        <v>0</v>
      </c>
      <c r="E243" s="21">
        <f t="shared" si="116"/>
        <v>0</v>
      </c>
      <c r="F243" s="21">
        <f t="shared" si="116"/>
        <v>0</v>
      </c>
      <c r="G243" s="21">
        <f t="shared" si="116"/>
        <v>0.0347</v>
      </c>
      <c r="H243" s="21">
        <f t="shared" si="116"/>
        <v>0</v>
      </c>
      <c r="I243" s="21">
        <f t="shared" si="116"/>
        <v>0</v>
      </c>
      <c r="J243" s="21">
        <f t="shared" si="116"/>
        <v>0</v>
      </c>
      <c r="K243" s="21">
        <f t="shared" si="116"/>
        <v>0</v>
      </c>
      <c r="L243" s="21">
        <f t="shared" si="116"/>
        <v>0</v>
      </c>
      <c r="M243" s="22">
        <f t="shared" si="116"/>
        <v>0.0347</v>
      </c>
    </row>
    <row r="244" spans="2:13" ht="12" customHeight="1">
      <c r="B244" s="35"/>
      <c r="C244" s="40" t="s">
        <v>47</v>
      </c>
      <c r="D244" s="25">
        <f aca="true" t="shared" si="117" ref="D244:M244">SUM(D118,D181)</f>
        <v>0</v>
      </c>
      <c r="E244" s="21">
        <f t="shared" si="117"/>
        <v>0</v>
      </c>
      <c r="F244" s="21">
        <f t="shared" si="117"/>
        <v>0</v>
      </c>
      <c r="G244" s="21">
        <f t="shared" si="117"/>
        <v>0</v>
      </c>
      <c r="H244" s="21">
        <f t="shared" si="117"/>
        <v>0</v>
      </c>
      <c r="I244" s="21">
        <f t="shared" si="117"/>
        <v>108.5817</v>
      </c>
      <c r="J244" s="25">
        <f t="shared" si="117"/>
        <v>446.4701</v>
      </c>
      <c r="K244" s="25">
        <f t="shared" si="117"/>
        <v>0</v>
      </c>
      <c r="L244" s="25">
        <f t="shared" si="117"/>
        <v>0</v>
      </c>
      <c r="M244" s="26">
        <f t="shared" si="117"/>
        <v>555.0518</v>
      </c>
    </row>
    <row r="245" spans="2:13" ht="12" customHeight="1">
      <c r="B245" s="37"/>
      <c r="C245" s="43" t="s">
        <v>67</v>
      </c>
      <c r="D245" s="25">
        <f aca="true" t="shared" si="118" ref="D245:M245">SUM(D119,D182)</f>
        <v>3.2682</v>
      </c>
      <c r="E245" s="23">
        <f t="shared" si="118"/>
        <v>0</v>
      </c>
      <c r="F245" s="23">
        <f t="shared" si="118"/>
        <v>131.1596</v>
      </c>
      <c r="G245" s="23">
        <f t="shared" si="118"/>
        <v>10.934700000000001</v>
      </c>
      <c r="H245" s="23">
        <f t="shared" si="118"/>
        <v>287.5365</v>
      </c>
      <c r="I245" s="23">
        <f t="shared" si="118"/>
        <v>640.0663000000001</v>
      </c>
      <c r="J245" s="25">
        <f t="shared" si="118"/>
        <v>446.4701</v>
      </c>
      <c r="K245" s="25">
        <f t="shared" si="118"/>
        <v>0</v>
      </c>
      <c r="L245" s="25">
        <f t="shared" si="118"/>
        <v>5.9216</v>
      </c>
      <c r="M245" s="26">
        <f t="shared" si="118"/>
        <v>1525.357</v>
      </c>
    </row>
    <row r="246" spans="2:13" ht="12" customHeight="1">
      <c r="B246" s="35"/>
      <c r="C246" s="36" t="s">
        <v>82</v>
      </c>
      <c r="D246" s="19">
        <f aca="true" t="shared" si="119" ref="D246:M246">SUM(D120,D183)</f>
        <v>0</v>
      </c>
      <c r="E246" s="19">
        <f t="shared" si="119"/>
        <v>0</v>
      </c>
      <c r="F246" s="19">
        <f t="shared" si="119"/>
        <v>967.6541</v>
      </c>
      <c r="G246" s="21">
        <f t="shared" si="119"/>
        <v>4143.5717</v>
      </c>
      <c r="H246" s="21">
        <f t="shared" si="119"/>
        <v>2127.6436</v>
      </c>
      <c r="I246" s="21">
        <f t="shared" si="119"/>
        <v>5448.4315</v>
      </c>
      <c r="J246" s="19">
        <f t="shared" si="119"/>
        <v>1976.9296</v>
      </c>
      <c r="K246" s="19">
        <f t="shared" si="119"/>
        <v>585.9319</v>
      </c>
      <c r="L246" s="19">
        <f t="shared" si="119"/>
        <v>2414.246</v>
      </c>
      <c r="M246" s="20">
        <f t="shared" si="119"/>
        <v>17664.408399999997</v>
      </c>
    </row>
    <row r="247" spans="2:13" ht="12" customHeight="1">
      <c r="B247" s="35" t="s">
        <v>83</v>
      </c>
      <c r="C247" s="36" t="s">
        <v>84</v>
      </c>
      <c r="D247" s="21">
        <f aca="true" t="shared" si="120" ref="D247:M247">SUM(D121,D184)</f>
        <v>0</v>
      </c>
      <c r="E247" s="21">
        <f t="shared" si="120"/>
        <v>0</v>
      </c>
      <c r="F247" s="21">
        <f t="shared" si="120"/>
        <v>0</v>
      </c>
      <c r="G247" s="21">
        <f t="shared" si="120"/>
        <v>17.9598</v>
      </c>
      <c r="H247" s="21">
        <f t="shared" si="120"/>
        <v>9.0901</v>
      </c>
      <c r="I247" s="21">
        <f t="shared" si="120"/>
        <v>0.6815</v>
      </c>
      <c r="J247" s="21">
        <f t="shared" si="120"/>
        <v>0</v>
      </c>
      <c r="K247" s="21">
        <f t="shared" si="120"/>
        <v>0</v>
      </c>
      <c r="L247" s="21">
        <f t="shared" si="120"/>
        <v>0</v>
      </c>
      <c r="M247" s="22">
        <f t="shared" si="120"/>
        <v>27.7314</v>
      </c>
    </row>
    <row r="248" spans="2:13" ht="12" customHeight="1">
      <c r="B248" s="35"/>
      <c r="C248" s="36" t="s">
        <v>85</v>
      </c>
      <c r="D248" s="21">
        <f aca="true" t="shared" si="121" ref="D248:M248">SUM(D122,D185)</f>
        <v>0</v>
      </c>
      <c r="E248" s="21">
        <f t="shared" si="121"/>
        <v>0</v>
      </c>
      <c r="F248" s="21">
        <f t="shared" si="121"/>
        <v>0</v>
      </c>
      <c r="G248" s="21">
        <f t="shared" si="121"/>
        <v>0</v>
      </c>
      <c r="H248" s="21">
        <f t="shared" si="121"/>
        <v>0</v>
      </c>
      <c r="I248" s="21">
        <f t="shared" si="121"/>
        <v>0</v>
      </c>
      <c r="J248" s="21">
        <f t="shared" si="121"/>
        <v>0</v>
      </c>
      <c r="K248" s="21">
        <f t="shared" si="121"/>
        <v>0</v>
      </c>
      <c r="L248" s="21">
        <f t="shared" si="121"/>
        <v>0</v>
      </c>
      <c r="M248" s="22">
        <f t="shared" si="121"/>
        <v>0</v>
      </c>
    </row>
    <row r="249" spans="2:13" ht="12" customHeight="1">
      <c r="B249" s="35" t="s">
        <v>86</v>
      </c>
      <c r="C249" s="36" t="s">
        <v>87</v>
      </c>
      <c r="D249" s="21">
        <f aca="true" t="shared" si="122" ref="D249:M249">SUM(D123,D186)</f>
        <v>0</v>
      </c>
      <c r="E249" s="21">
        <f t="shared" si="122"/>
        <v>0</v>
      </c>
      <c r="F249" s="21">
        <f t="shared" si="122"/>
        <v>0</v>
      </c>
      <c r="G249" s="21">
        <f t="shared" si="122"/>
        <v>22.9623</v>
      </c>
      <c r="H249" s="21">
        <f t="shared" si="122"/>
        <v>47.1962</v>
      </c>
      <c r="I249" s="21">
        <f t="shared" si="122"/>
        <v>51.8493</v>
      </c>
      <c r="J249" s="21">
        <f t="shared" si="122"/>
        <v>0</v>
      </c>
      <c r="K249" s="21">
        <f t="shared" si="122"/>
        <v>0</v>
      </c>
      <c r="L249" s="21">
        <f t="shared" si="122"/>
        <v>122.7849</v>
      </c>
      <c r="M249" s="22">
        <f t="shared" si="122"/>
        <v>244.7927</v>
      </c>
    </row>
    <row r="250" spans="2:13" ht="12" customHeight="1">
      <c r="B250" s="35"/>
      <c r="C250" s="36" t="s">
        <v>88</v>
      </c>
      <c r="D250" s="21">
        <f aca="true" t="shared" si="123" ref="D250:M250">SUM(D124,D187)</f>
        <v>0</v>
      </c>
      <c r="E250" s="21">
        <f t="shared" si="123"/>
        <v>0</v>
      </c>
      <c r="F250" s="21">
        <f t="shared" si="123"/>
        <v>0</v>
      </c>
      <c r="G250" s="21">
        <f t="shared" si="123"/>
        <v>0</v>
      </c>
      <c r="H250" s="21">
        <f t="shared" si="123"/>
        <v>0</v>
      </c>
      <c r="I250" s="21">
        <f t="shared" si="123"/>
        <v>0</v>
      </c>
      <c r="J250" s="21">
        <f t="shared" si="123"/>
        <v>0</v>
      </c>
      <c r="K250" s="21">
        <f t="shared" si="123"/>
        <v>0</v>
      </c>
      <c r="L250" s="21">
        <f t="shared" si="123"/>
        <v>0</v>
      </c>
      <c r="M250" s="22">
        <f t="shared" si="123"/>
        <v>0</v>
      </c>
    </row>
    <row r="251" spans="2:13" ht="12" customHeight="1">
      <c r="B251" s="35" t="s">
        <v>73</v>
      </c>
      <c r="C251" s="36" t="s">
        <v>89</v>
      </c>
      <c r="D251" s="21">
        <f aca="true" t="shared" si="124" ref="D251:M251">SUM(D125,D188)</f>
        <v>0</v>
      </c>
      <c r="E251" s="21">
        <f t="shared" si="124"/>
        <v>0</v>
      </c>
      <c r="F251" s="21">
        <f t="shared" si="124"/>
        <v>0</v>
      </c>
      <c r="G251" s="21">
        <f t="shared" si="124"/>
        <v>0</v>
      </c>
      <c r="H251" s="21">
        <f t="shared" si="124"/>
        <v>0</v>
      </c>
      <c r="I251" s="21">
        <f t="shared" si="124"/>
        <v>0</v>
      </c>
      <c r="J251" s="21">
        <f t="shared" si="124"/>
        <v>0</v>
      </c>
      <c r="K251" s="21">
        <f t="shared" si="124"/>
        <v>0</v>
      </c>
      <c r="L251" s="21">
        <f t="shared" si="124"/>
        <v>0</v>
      </c>
      <c r="M251" s="22">
        <f t="shared" si="124"/>
        <v>0</v>
      </c>
    </row>
    <row r="252" spans="2:13" ht="12" customHeight="1">
      <c r="B252" s="35"/>
      <c r="C252" s="44" t="s">
        <v>90</v>
      </c>
      <c r="D252" s="25">
        <f aca="true" t="shared" si="125" ref="D252:M252">SUM(D126,D189)</f>
        <v>0</v>
      </c>
      <c r="E252" s="25">
        <f t="shared" si="125"/>
        <v>0</v>
      </c>
      <c r="F252" s="25">
        <f t="shared" si="125"/>
        <v>0</v>
      </c>
      <c r="G252" s="25">
        <f t="shared" si="125"/>
        <v>67.7201</v>
      </c>
      <c r="H252" s="25">
        <f t="shared" si="125"/>
        <v>10.1295</v>
      </c>
      <c r="I252" s="25">
        <f t="shared" si="125"/>
        <v>435.7977</v>
      </c>
      <c r="J252" s="25">
        <f t="shared" si="125"/>
        <v>0</v>
      </c>
      <c r="K252" s="25">
        <f t="shared" si="125"/>
        <v>0</v>
      </c>
      <c r="L252" s="25">
        <f t="shared" si="125"/>
        <v>242.2495</v>
      </c>
      <c r="M252" s="26">
        <f t="shared" si="125"/>
        <v>755.8968000000001</v>
      </c>
    </row>
    <row r="253" spans="2:13" ht="12" customHeight="1">
      <c r="B253" s="37"/>
      <c r="C253" s="43" t="s">
        <v>67</v>
      </c>
      <c r="D253" s="23">
        <f aca="true" t="shared" si="126" ref="D253:M253">SUM(D127,D190)</f>
        <v>0</v>
      </c>
      <c r="E253" s="23">
        <f t="shared" si="126"/>
        <v>0</v>
      </c>
      <c r="F253" s="23">
        <f t="shared" si="126"/>
        <v>967.6541</v>
      </c>
      <c r="G253" s="23">
        <f t="shared" si="126"/>
        <v>4252.213900000001</v>
      </c>
      <c r="H253" s="23">
        <f t="shared" si="126"/>
        <v>2194.0593999999996</v>
      </c>
      <c r="I253" s="23">
        <f t="shared" si="126"/>
        <v>5936.759999999999</v>
      </c>
      <c r="J253" s="23">
        <f t="shared" si="126"/>
        <v>1976.9296</v>
      </c>
      <c r="K253" s="23">
        <f t="shared" si="126"/>
        <v>585.9319</v>
      </c>
      <c r="L253" s="23">
        <f t="shared" si="126"/>
        <v>2779.2804</v>
      </c>
      <c r="M253" s="24">
        <f t="shared" si="126"/>
        <v>18692.829299999998</v>
      </c>
    </row>
    <row r="254" spans="2:13" ht="12" customHeight="1">
      <c r="B254" s="45" t="s">
        <v>91</v>
      </c>
      <c r="C254" s="46"/>
      <c r="D254" s="27">
        <f aca="true" t="shared" si="127" ref="D254:M254">SUM(D128,D191)</f>
        <v>25.4913</v>
      </c>
      <c r="E254" s="27">
        <f t="shared" si="127"/>
        <v>569.3862999999999</v>
      </c>
      <c r="F254" s="27">
        <f t="shared" si="127"/>
        <v>28892.589900000003</v>
      </c>
      <c r="G254" s="27">
        <f t="shared" si="127"/>
        <v>29896.540500000003</v>
      </c>
      <c r="H254" s="27">
        <f t="shared" si="127"/>
        <v>21271.220699999998</v>
      </c>
      <c r="I254" s="27">
        <f t="shared" si="127"/>
        <v>32362.958</v>
      </c>
      <c r="J254" s="27">
        <f t="shared" si="127"/>
        <v>8310.2471</v>
      </c>
      <c r="K254" s="27">
        <f t="shared" si="127"/>
        <v>1296.9644000000003</v>
      </c>
      <c r="L254" s="27">
        <f t="shared" si="127"/>
        <v>69712.81330000001</v>
      </c>
      <c r="M254" s="28">
        <f t="shared" si="127"/>
        <v>192338.2115</v>
      </c>
    </row>
    <row r="256" spans="2:57" ht="12" customHeight="1">
      <c r="B256" s="13"/>
      <c r="C256" s="12" t="s">
        <v>3</v>
      </c>
      <c r="D256" s="49" t="s">
        <v>8</v>
      </c>
      <c r="E256" s="50"/>
      <c r="BD256" s="3"/>
      <c r="BE256" s="2"/>
    </row>
    <row r="257" spans="3:57" ht="12" customHeight="1">
      <c r="C257" s="5"/>
      <c r="M257" s="7" t="s">
        <v>0</v>
      </c>
      <c r="BE257" s="2"/>
    </row>
    <row r="258" spans="2:57" ht="12" customHeight="1">
      <c r="B258" s="8"/>
      <c r="C258" s="9" t="s">
        <v>64</v>
      </c>
      <c r="D258" s="51" t="s">
        <v>56</v>
      </c>
      <c r="E258" s="47" t="s">
        <v>57</v>
      </c>
      <c r="F258" s="47" t="s">
        <v>58</v>
      </c>
      <c r="G258" s="47" t="s">
        <v>59</v>
      </c>
      <c r="H258" s="47" t="s">
        <v>60</v>
      </c>
      <c r="I258" s="47" t="s">
        <v>61</v>
      </c>
      <c r="J258" s="47" t="s">
        <v>62</v>
      </c>
      <c r="K258" s="47" t="s">
        <v>63</v>
      </c>
      <c r="L258" s="47" t="s">
        <v>21</v>
      </c>
      <c r="M258" s="53" t="s">
        <v>1</v>
      </c>
      <c r="BE258" s="2"/>
    </row>
    <row r="259" spans="2:57" ht="12" customHeight="1">
      <c r="B259" s="31" t="s">
        <v>2</v>
      </c>
      <c r="C259" s="32"/>
      <c r="D259" s="52"/>
      <c r="E259" s="48"/>
      <c r="F259" s="48"/>
      <c r="G259" s="48"/>
      <c r="H259" s="48"/>
      <c r="I259" s="48"/>
      <c r="J259" s="48"/>
      <c r="K259" s="48"/>
      <c r="L259" s="48"/>
      <c r="M259" s="54"/>
      <c r="BE259" s="2"/>
    </row>
    <row r="260" spans="1:13" ht="12" customHeight="1">
      <c r="A260" s="16"/>
      <c r="B260" s="33"/>
      <c r="C260" s="34" t="s">
        <v>23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20">
        <f>SUM(D260:L260)</f>
        <v>0</v>
      </c>
    </row>
    <row r="261" spans="1:13" ht="12" customHeight="1">
      <c r="A261" s="16"/>
      <c r="B261" s="35" t="s">
        <v>65</v>
      </c>
      <c r="C261" s="36" t="s">
        <v>24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2">
        <f aca="true" t="shared" si="128" ref="M261:M315">SUM(D261:L261)</f>
        <v>0</v>
      </c>
    </row>
    <row r="262" spans="1:13" ht="12" customHeight="1">
      <c r="A262" s="16"/>
      <c r="B262" s="35"/>
      <c r="C262" s="36" t="s">
        <v>25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9.7842</v>
      </c>
      <c r="M262" s="22">
        <f t="shared" si="128"/>
        <v>9.7842</v>
      </c>
    </row>
    <row r="263" spans="1:13" ht="12" customHeight="1">
      <c r="A263" s="16"/>
      <c r="B263" s="35"/>
      <c r="C263" s="36" t="s">
        <v>92</v>
      </c>
      <c r="D263" s="21">
        <v>10649.6313</v>
      </c>
      <c r="E263" s="21">
        <v>1119.477</v>
      </c>
      <c r="F263" s="21">
        <v>247600.212</v>
      </c>
      <c r="G263" s="21">
        <v>78410.8218</v>
      </c>
      <c r="H263" s="21">
        <v>31674.6438</v>
      </c>
      <c r="I263" s="21">
        <v>15325.7739</v>
      </c>
      <c r="J263" s="21">
        <v>1224.8174</v>
      </c>
      <c r="K263" s="21">
        <v>1665</v>
      </c>
      <c r="L263" s="21">
        <v>298317.2857</v>
      </c>
      <c r="M263" s="22">
        <f t="shared" si="128"/>
        <v>685987.6629000001</v>
      </c>
    </row>
    <row r="264" spans="1:13" ht="12" customHeight="1">
      <c r="A264" s="16"/>
      <c r="B264" s="35"/>
      <c r="C264" s="36" t="s">
        <v>26</v>
      </c>
      <c r="D264" s="21">
        <v>339</v>
      </c>
      <c r="E264" s="21">
        <v>4812.4467</v>
      </c>
      <c r="F264" s="21">
        <v>9046.245</v>
      </c>
      <c r="G264" s="21">
        <v>32905.8232</v>
      </c>
      <c r="H264" s="21">
        <v>160.27</v>
      </c>
      <c r="I264" s="21">
        <v>494.98</v>
      </c>
      <c r="J264" s="21">
        <v>0</v>
      </c>
      <c r="K264" s="21">
        <v>0</v>
      </c>
      <c r="L264" s="21">
        <v>53167.4181</v>
      </c>
      <c r="M264" s="22">
        <f t="shared" si="128"/>
        <v>100926.183</v>
      </c>
    </row>
    <row r="265" spans="1:13" ht="12" customHeight="1">
      <c r="A265" s="16"/>
      <c r="B265" s="35" t="s">
        <v>66</v>
      </c>
      <c r="C265" s="36" t="s">
        <v>27</v>
      </c>
      <c r="D265" s="21">
        <v>0</v>
      </c>
      <c r="E265" s="21">
        <v>0</v>
      </c>
      <c r="F265" s="21">
        <v>2111.1649</v>
      </c>
      <c r="G265" s="21">
        <v>270.2089</v>
      </c>
      <c r="H265" s="21">
        <v>8</v>
      </c>
      <c r="I265" s="21">
        <v>8.875</v>
      </c>
      <c r="J265" s="21">
        <v>12.9436</v>
      </c>
      <c r="K265" s="21">
        <v>0</v>
      </c>
      <c r="L265" s="21">
        <v>831.4696</v>
      </c>
      <c r="M265" s="22">
        <f t="shared" si="128"/>
        <v>3242.6620000000003</v>
      </c>
    </row>
    <row r="266" spans="1:13" ht="12" customHeight="1">
      <c r="A266" s="16"/>
      <c r="B266" s="37"/>
      <c r="C266" s="38" t="s">
        <v>67</v>
      </c>
      <c r="D266" s="23">
        <f aca="true" t="shared" si="129" ref="D266:L266">SUM(D260:D265)</f>
        <v>10988.6313</v>
      </c>
      <c r="E266" s="23">
        <f t="shared" si="129"/>
        <v>5931.9237</v>
      </c>
      <c r="F266" s="23">
        <f t="shared" si="129"/>
        <v>258757.6219</v>
      </c>
      <c r="G266" s="23">
        <f t="shared" si="129"/>
        <v>111586.8539</v>
      </c>
      <c r="H266" s="23">
        <f t="shared" si="129"/>
        <v>31842.913800000002</v>
      </c>
      <c r="I266" s="23">
        <f t="shared" si="129"/>
        <v>15829.6289</v>
      </c>
      <c r="J266" s="23">
        <f t="shared" si="129"/>
        <v>1237.761</v>
      </c>
      <c r="K266" s="23">
        <f t="shared" si="129"/>
        <v>1665</v>
      </c>
      <c r="L266" s="23">
        <f t="shared" si="129"/>
        <v>352325.9576</v>
      </c>
      <c r="M266" s="24">
        <f t="shared" si="128"/>
        <v>790166.2921</v>
      </c>
    </row>
    <row r="267" spans="1:13" ht="12" customHeight="1">
      <c r="A267" s="16"/>
      <c r="B267" s="35"/>
      <c r="C267" s="39" t="s">
        <v>28</v>
      </c>
      <c r="D267" s="21">
        <v>4334.5099</v>
      </c>
      <c r="E267" s="21">
        <v>9141.8662</v>
      </c>
      <c r="F267" s="21">
        <v>20917.5412</v>
      </c>
      <c r="G267" s="21">
        <v>13004.6088</v>
      </c>
      <c r="H267" s="21">
        <v>7404.8664</v>
      </c>
      <c r="I267" s="21">
        <v>5221.7378</v>
      </c>
      <c r="J267" s="21">
        <v>685.5908</v>
      </c>
      <c r="K267" s="21">
        <v>790.2859</v>
      </c>
      <c r="L267" s="21">
        <v>51027.4579</v>
      </c>
      <c r="M267" s="22">
        <f t="shared" si="128"/>
        <v>112528.4649</v>
      </c>
    </row>
    <row r="268" spans="1:13" ht="12" customHeight="1">
      <c r="A268" s="16"/>
      <c r="B268" s="35"/>
      <c r="C268" s="39" t="s">
        <v>95</v>
      </c>
      <c r="D268" s="21">
        <v>8224.1929</v>
      </c>
      <c r="E268" s="21">
        <v>2362.263</v>
      </c>
      <c r="F268" s="21">
        <v>6095.0498</v>
      </c>
      <c r="G268" s="21">
        <v>15687.7105</v>
      </c>
      <c r="H268" s="21">
        <v>4833.9659</v>
      </c>
      <c r="I268" s="21">
        <v>1223.1295</v>
      </c>
      <c r="J268" s="21">
        <v>231.7616</v>
      </c>
      <c r="K268" s="21">
        <v>731.405</v>
      </c>
      <c r="L268" s="21">
        <v>13132.8648</v>
      </c>
      <c r="M268" s="22">
        <f t="shared" si="128"/>
        <v>52522.34300000001</v>
      </c>
    </row>
    <row r="269" spans="1:13" ht="12" customHeight="1">
      <c r="A269" s="16"/>
      <c r="B269" s="35"/>
      <c r="C269" s="39" t="s">
        <v>48</v>
      </c>
      <c r="D269" s="21">
        <v>0.0063</v>
      </c>
      <c r="E269" s="21">
        <v>22.0689</v>
      </c>
      <c r="F269" s="21">
        <v>572.3244</v>
      </c>
      <c r="G269" s="21">
        <v>652.0143</v>
      </c>
      <c r="H269" s="21">
        <v>202.6134</v>
      </c>
      <c r="I269" s="21">
        <v>198.419</v>
      </c>
      <c r="J269" s="21">
        <v>26.4612</v>
      </c>
      <c r="K269" s="21">
        <v>0</v>
      </c>
      <c r="L269" s="21">
        <v>147.9025</v>
      </c>
      <c r="M269" s="22">
        <f t="shared" si="128"/>
        <v>1821.81</v>
      </c>
    </row>
    <row r="270" spans="1:13" ht="12" customHeight="1">
      <c r="A270" s="16"/>
      <c r="B270" s="35"/>
      <c r="C270" s="39" t="s">
        <v>29</v>
      </c>
      <c r="D270" s="21">
        <v>609.9478</v>
      </c>
      <c r="E270" s="21">
        <v>2866.5039</v>
      </c>
      <c r="F270" s="21">
        <v>14211.9174</v>
      </c>
      <c r="G270" s="21">
        <v>16652.5053</v>
      </c>
      <c r="H270" s="21">
        <v>12048.2477</v>
      </c>
      <c r="I270" s="21">
        <v>7677.8686</v>
      </c>
      <c r="J270" s="21">
        <v>0.8853</v>
      </c>
      <c r="K270" s="21">
        <v>0</v>
      </c>
      <c r="L270" s="21">
        <v>6762.336</v>
      </c>
      <c r="M270" s="22">
        <f t="shared" si="128"/>
        <v>60830.21200000001</v>
      </c>
    </row>
    <row r="271" spans="1:13" ht="12" customHeight="1">
      <c r="A271" s="16"/>
      <c r="B271" s="35"/>
      <c r="C271" s="39" t="s">
        <v>30</v>
      </c>
      <c r="D271" s="21">
        <v>0</v>
      </c>
      <c r="E271" s="21">
        <v>7.631</v>
      </c>
      <c r="F271" s="21">
        <v>1443.1169</v>
      </c>
      <c r="G271" s="21">
        <v>1136.8483</v>
      </c>
      <c r="H271" s="21">
        <v>166.3861</v>
      </c>
      <c r="I271" s="21">
        <v>525.3262</v>
      </c>
      <c r="J271" s="21">
        <v>1.4201</v>
      </c>
      <c r="K271" s="21">
        <v>0</v>
      </c>
      <c r="L271" s="21">
        <v>3290.4108</v>
      </c>
      <c r="M271" s="22">
        <f t="shared" si="128"/>
        <v>6571.1394</v>
      </c>
    </row>
    <row r="272" spans="1:13" ht="12" customHeight="1">
      <c r="A272" s="16"/>
      <c r="B272" s="35" t="s">
        <v>68</v>
      </c>
      <c r="C272" s="39" t="s">
        <v>69</v>
      </c>
      <c r="D272" s="21">
        <v>4.4059</v>
      </c>
      <c r="E272" s="21">
        <v>708.0143</v>
      </c>
      <c r="F272" s="21">
        <v>2684.8648</v>
      </c>
      <c r="G272" s="21">
        <v>2917.5798</v>
      </c>
      <c r="H272" s="21">
        <v>1562.4988</v>
      </c>
      <c r="I272" s="21">
        <v>345.6614</v>
      </c>
      <c r="J272" s="21">
        <v>0</v>
      </c>
      <c r="K272" s="21">
        <v>0</v>
      </c>
      <c r="L272" s="21">
        <v>12139.85</v>
      </c>
      <c r="M272" s="22">
        <f t="shared" si="128"/>
        <v>20362.875</v>
      </c>
    </row>
    <row r="273" spans="1:13" ht="12" customHeight="1">
      <c r="A273" s="16"/>
      <c r="B273" s="35"/>
      <c r="C273" s="39" t="s">
        <v>70</v>
      </c>
      <c r="D273" s="21">
        <v>0.4535</v>
      </c>
      <c r="E273" s="21">
        <v>12.6057</v>
      </c>
      <c r="F273" s="21">
        <v>2396.8131</v>
      </c>
      <c r="G273" s="21">
        <v>5382.4435</v>
      </c>
      <c r="H273" s="21">
        <v>4078.3536</v>
      </c>
      <c r="I273" s="21">
        <v>2074.4172</v>
      </c>
      <c r="J273" s="21">
        <v>59.8413</v>
      </c>
      <c r="K273" s="21">
        <v>0</v>
      </c>
      <c r="L273" s="21">
        <v>23548.0019</v>
      </c>
      <c r="M273" s="22">
        <f t="shared" si="128"/>
        <v>37552.9298</v>
      </c>
    </row>
    <row r="274" spans="1:13" ht="12" customHeight="1">
      <c r="A274" s="18"/>
      <c r="B274" s="35"/>
      <c r="C274" s="39" t="s">
        <v>49</v>
      </c>
      <c r="D274" s="21">
        <v>204.0526</v>
      </c>
      <c r="E274" s="21">
        <v>143.5107</v>
      </c>
      <c r="F274" s="21">
        <v>2196.8392</v>
      </c>
      <c r="G274" s="21">
        <v>4379.4431</v>
      </c>
      <c r="H274" s="21">
        <v>937.9937</v>
      </c>
      <c r="I274" s="21">
        <v>1010.4766</v>
      </c>
      <c r="J274" s="21">
        <v>291.0655</v>
      </c>
      <c r="K274" s="21">
        <v>1.4144</v>
      </c>
      <c r="L274" s="21">
        <v>5807.8767</v>
      </c>
      <c r="M274" s="22">
        <f t="shared" si="128"/>
        <v>14972.6725</v>
      </c>
    </row>
    <row r="275" spans="1:13" ht="12" customHeight="1">
      <c r="A275" s="16"/>
      <c r="B275" s="35"/>
      <c r="C275" s="39" t="s">
        <v>96</v>
      </c>
      <c r="D275" s="21">
        <v>154.1172</v>
      </c>
      <c r="E275" s="21">
        <v>621.5704</v>
      </c>
      <c r="F275" s="21">
        <v>28557.9035</v>
      </c>
      <c r="G275" s="21">
        <v>18795.3799</v>
      </c>
      <c r="H275" s="21">
        <v>16316.7189</v>
      </c>
      <c r="I275" s="21">
        <v>12761.6027</v>
      </c>
      <c r="J275" s="21">
        <v>1161.3108</v>
      </c>
      <c r="K275" s="21">
        <v>1198.7855</v>
      </c>
      <c r="L275" s="21">
        <v>4069.5578</v>
      </c>
      <c r="M275" s="22">
        <f t="shared" si="128"/>
        <v>83636.9467</v>
      </c>
    </row>
    <row r="276" spans="1:13" ht="12" customHeight="1">
      <c r="A276" s="16"/>
      <c r="B276" s="35"/>
      <c r="C276" s="39" t="s">
        <v>31</v>
      </c>
      <c r="D276" s="21">
        <v>216.3065</v>
      </c>
      <c r="E276" s="21">
        <v>2262.3654</v>
      </c>
      <c r="F276" s="21">
        <v>1721.9912</v>
      </c>
      <c r="G276" s="21">
        <v>3151.8211</v>
      </c>
      <c r="H276" s="21">
        <v>822.5939</v>
      </c>
      <c r="I276" s="21">
        <v>564.3492</v>
      </c>
      <c r="J276" s="21">
        <v>0.3156</v>
      </c>
      <c r="K276" s="21">
        <v>14.9588</v>
      </c>
      <c r="L276" s="21">
        <v>3178.1195</v>
      </c>
      <c r="M276" s="22">
        <f t="shared" si="128"/>
        <v>11932.821199999998</v>
      </c>
    </row>
    <row r="277" spans="1:13" ht="12" customHeight="1">
      <c r="A277" s="16"/>
      <c r="B277" s="35"/>
      <c r="C277" s="39" t="s">
        <v>32</v>
      </c>
      <c r="D277" s="21">
        <v>4.7648</v>
      </c>
      <c r="E277" s="21">
        <v>11.6216</v>
      </c>
      <c r="F277" s="21">
        <v>665.0195</v>
      </c>
      <c r="G277" s="21">
        <v>357.3666</v>
      </c>
      <c r="H277" s="21">
        <v>438.0081</v>
      </c>
      <c r="I277" s="21">
        <v>118.2253</v>
      </c>
      <c r="J277" s="21">
        <v>62.7515</v>
      </c>
      <c r="K277" s="21">
        <v>3.642</v>
      </c>
      <c r="L277" s="21">
        <v>241.2688</v>
      </c>
      <c r="M277" s="22">
        <f t="shared" si="128"/>
        <v>1902.6682000000003</v>
      </c>
    </row>
    <row r="278" spans="1:13" ht="12" customHeight="1">
      <c r="A278" s="16"/>
      <c r="B278" s="35" t="s">
        <v>71</v>
      </c>
      <c r="C278" s="39" t="s">
        <v>93</v>
      </c>
      <c r="D278" s="21">
        <v>0</v>
      </c>
      <c r="E278" s="21">
        <v>10.9779</v>
      </c>
      <c r="F278" s="21">
        <v>52.1203</v>
      </c>
      <c r="G278" s="21">
        <v>248.5684</v>
      </c>
      <c r="H278" s="21">
        <v>44.8336</v>
      </c>
      <c r="I278" s="21">
        <v>134.4264</v>
      </c>
      <c r="J278" s="21">
        <v>0</v>
      </c>
      <c r="K278" s="21">
        <v>0</v>
      </c>
      <c r="L278" s="21">
        <v>11.961</v>
      </c>
      <c r="M278" s="22">
        <f t="shared" si="128"/>
        <v>502.8876</v>
      </c>
    </row>
    <row r="279" spans="1:13" ht="12" customHeight="1">
      <c r="A279" s="16"/>
      <c r="B279" s="35"/>
      <c r="C279" s="39" t="s">
        <v>33</v>
      </c>
      <c r="D279" s="21">
        <v>5708.8191</v>
      </c>
      <c r="E279" s="21">
        <v>2630.1657</v>
      </c>
      <c r="F279" s="21">
        <v>923849.1245</v>
      </c>
      <c r="G279" s="21">
        <v>345965.3109</v>
      </c>
      <c r="H279" s="21">
        <v>220449.025</v>
      </c>
      <c r="I279" s="21">
        <v>46140.2351</v>
      </c>
      <c r="J279" s="21">
        <v>483.218</v>
      </c>
      <c r="K279" s="21">
        <v>5065.5697</v>
      </c>
      <c r="L279" s="21">
        <v>423080.9049</v>
      </c>
      <c r="M279" s="22">
        <f t="shared" si="128"/>
        <v>1973372.3729</v>
      </c>
    </row>
    <row r="280" spans="1:13" ht="12" customHeight="1">
      <c r="A280" s="16"/>
      <c r="B280" s="35"/>
      <c r="C280" s="39" t="s">
        <v>50</v>
      </c>
      <c r="D280" s="21">
        <v>1237.7493</v>
      </c>
      <c r="E280" s="21">
        <v>2223.9418</v>
      </c>
      <c r="F280" s="21">
        <v>12622.1184</v>
      </c>
      <c r="G280" s="21">
        <v>27122.4199</v>
      </c>
      <c r="H280" s="21">
        <v>11825.1346</v>
      </c>
      <c r="I280" s="21">
        <v>7785.5222</v>
      </c>
      <c r="J280" s="21">
        <v>434.7818</v>
      </c>
      <c r="K280" s="21">
        <v>35.8173</v>
      </c>
      <c r="L280" s="21">
        <v>4918.2321</v>
      </c>
      <c r="M280" s="22">
        <f t="shared" si="128"/>
        <v>68205.7174</v>
      </c>
    </row>
    <row r="281" spans="1:13" ht="12" customHeight="1">
      <c r="A281" s="16"/>
      <c r="B281" s="35"/>
      <c r="C281" s="39" t="s">
        <v>34</v>
      </c>
      <c r="D281" s="21">
        <v>26.6712</v>
      </c>
      <c r="E281" s="21">
        <v>98.9718</v>
      </c>
      <c r="F281" s="21">
        <v>456.8231</v>
      </c>
      <c r="G281" s="21">
        <v>2236.1961</v>
      </c>
      <c r="H281" s="21">
        <v>763.5882</v>
      </c>
      <c r="I281" s="21">
        <v>187.984</v>
      </c>
      <c r="J281" s="21">
        <v>0.3479</v>
      </c>
      <c r="K281" s="21">
        <v>3.2226</v>
      </c>
      <c r="L281" s="21">
        <v>1070.944</v>
      </c>
      <c r="M281" s="22">
        <f t="shared" si="128"/>
        <v>4844.7489000000005</v>
      </c>
    </row>
    <row r="282" spans="1:13" ht="12" customHeight="1">
      <c r="A282" s="16"/>
      <c r="B282" s="35"/>
      <c r="C282" s="39" t="s">
        <v>35</v>
      </c>
      <c r="D282" s="21">
        <v>1249.8301</v>
      </c>
      <c r="E282" s="21">
        <v>1736.7712</v>
      </c>
      <c r="F282" s="21">
        <v>7415.4946</v>
      </c>
      <c r="G282" s="21">
        <v>15780.6513</v>
      </c>
      <c r="H282" s="21">
        <v>13358.6238</v>
      </c>
      <c r="I282" s="21">
        <v>3932.6682</v>
      </c>
      <c r="J282" s="21">
        <v>157.1451</v>
      </c>
      <c r="K282" s="21">
        <v>15.474</v>
      </c>
      <c r="L282" s="21">
        <v>20212.4205</v>
      </c>
      <c r="M282" s="22">
        <f t="shared" si="128"/>
        <v>63859.0788</v>
      </c>
    </row>
    <row r="283" spans="1:13" ht="12" customHeight="1">
      <c r="A283" s="16"/>
      <c r="B283" s="35"/>
      <c r="C283" s="39" t="s">
        <v>72</v>
      </c>
      <c r="D283" s="21">
        <v>5.6208</v>
      </c>
      <c r="E283" s="21">
        <v>100.1329</v>
      </c>
      <c r="F283" s="21">
        <v>1780.7002</v>
      </c>
      <c r="G283" s="21">
        <v>3171.9265</v>
      </c>
      <c r="H283" s="21">
        <v>1624.6816</v>
      </c>
      <c r="I283" s="21">
        <v>570.4757</v>
      </c>
      <c r="J283" s="21">
        <v>150.952</v>
      </c>
      <c r="K283" s="21">
        <v>0</v>
      </c>
      <c r="L283" s="21">
        <v>945.1395</v>
      </c>
      <c r="M283" s="22">
        <f t="shared" si="128"/>
        <v>8349.6292</v>
      </c>
    </row>
    <row r="284" spans="1:13" ht="12" customHeight="1">
      <c r="A284" s="18"/>
      <c r="B284" s="35" t="s">
        <v>73</v>
      </c>
      <c r="C284" s="39" t="s">
        <v>74</v>
      </c>
      <c r="D284" s="21">
        <v>26.2552</v>
      </c>
      <c r="E284" s="21">
        <v>444.4798</v>
      </c>
      <c r="F284" s="21">
        <v>1317.9175</v>
      </c>
      <c r="G284" s="21">
        <v>3414.2548</v>
      </c>
      <c r="H284" s="21">
        <v>2665.1531</v>
      </c>
      <c r="I284" s="21">
        <v>1445.4167</v>
      </c>
      <c r="J284" s="21">
        <v>89.3067</v>
      </c>
      <c r="K284" s="21">
        <v>259.3551</v>
      </c>
      <c r="L284" s="21">
        <v>3953.6652</v>
      </c>
      <c r="M284" s="22">
        <f t="shared" si="128"/>
        <v>13615.8041</v>
      </c>
    </row>
    <row r="285" spans="1:13" ht="12" customHeight="1">
      <c r="A285" s="16"/>
      <c r="B285" s="35"/>
      <c r="C285" s="39" t="s">
        <v>75</v>
      </c>
      <c r="D285" s="21">
        <v>5.6349</v>
      </c>
      <c r="E285" s="21">
        <v>5.6349</v>
      </c>
      <c r="F285" s="21">
        <v>577.6697</v>
      </c>
      <c r="G285" s="21">
        <v>1334.5423</v>
      </c>
      <c r="H285" s="21">
        <v>1713.4051</v>
      </c>
      <c r="I285" s="21">
        <v>691.2802</v>
      </c>
      <c r="J285" s="21">
        <v>231.3506</v>
      </c>
      <c r="K285" s="21">
        <v>20.6924</v>
      </c>
      <c r="L285" s="21">
        <v>2107.5545</v>
      </c>
      <c r="M285" s="22">
        <f t="shared" si="128"/>
        <v>6687.7645999999995</v>
      </c>
    </row>
    <row r="286" spans="1:13" ht="12" customHeight="1">
      <c r="A286" s="16"/>
      <c r="B286" s="35"/>
      <c r="C286" s="39" t="s">
        <v>76</v>
      </c>
      <c r="D286" s="21">
        <v>151.0126</v>
      </c>
      <c r="E286" s="21">
        <v>69.4088</v>
      </c>
      <c r="F286" s="21">
        <v>653.1092</v>
      </c>
      <c r="G286" s="21">
        <v>1063.9276</v>
      </c>
      <c r="H286" s="21">
        <v>753.0445</v>
      </c>
      <c r="I286" s="21">
        <v>658.995</v>
      </c>
      <c r="J286" s="21">
        <v>28.8003</v>
      </c>
      <c r="K286" s="21">
        <v>18.3382</v>
      </c>
      <c r="L286" s="21">
        <v>88.1466</v>
      </c>
      <c r="M286" s="22">
        <f t="shared" si="128"/>
        <v>3484.7828</v>
      </c>
    </row>
    <row r="287" spans="1:13" ht="12" customHeight="1">
      <c r="A287" s="16"/>
      <c r="B287" s="35"/>
      <c r="C287" s="39" t="s">
        <v>36</v>
      </c>
      <c r="D287" s="21">
        <v>16.672</v>
      </c>
      <c r="E287" s="21">
        <v>164.5979</v>
      </c>
      <c r="F287" s="21">
        <v>2350.8412</v>
      </c>
      <c r="G287" s="21">
        <v>10566.3156</v>
      </c>
      <c r="H287" s="21">
        <v>5433.133</v>
      </c>
      <c r="I287" s="21">
        <v>2645.5073</v>
      </c>
      <c r="J287" s="21">
        <v>82.6287</v>
      </c>
      <c r="K287" s="21">
        <v>55.4647</v>
      </c>
      <c r="L287" s="21">
        <v>4405.4285</v>
      </c>
      <c r="M287" s="22">
        <f t="shared" si="128"/>
        <v>25720.588900000002</v>
      </c>
    </row>
    <row r="288" spans="1:13" ht="12" customHeight="1">
      <c r="A288" s="16"/>
      <c r="B288" s="35"/>
      <c r="C288" s="39" t="s">
        <v>77</v>
      </c>
      <c r="D288" s="21">
        <v>15.3219</v>
      </c>
      <c r="E288" s="21">
        <v>81.1778</v>
      </c>
      <c r="F288" s="21">
        <v>373.1206</v>
      </c>
      <c r="G288" s="21">
        <v>1095.4498</v>
      </c>
      <c r="H288" s="21">
        <v>450.9853</v>
      </c>
      <c r="I288" s="21">
        <v>340.6851</v>
      </c>
      <c r="J288" s="21">
        <v>12.5734</v>
      </c>
      <c r="K288" s="21">
        <v>34.5503</v>
      </c>
      <c r="L288" s="21">
        <v>91.3258</v>
      </c>
      <c r="M288" s="22">
        <f t="shared" si="128"/>
        <v>2495.1900000000005</v>
      </c>
    </row>
    <row r="289" spans="1:13" ht="12" customHeight="1">
      <c r="A289" s="16"/>
      <c r="B289" s="35"/>
      <c r="C289" s="39" t="s">
        <v>37</v>
      </c>
      <c r="D289" s="21">
        <v>501.6054</v>
      </c>
      <c r="E289" s="21">
        <v>404.106</v>
      </c>
      <c r="F289" s="21">
        <v>8786.7632</v>
      </c>
      <c r="G289" s="21">
        <v>10005.7392</v>
      </c>
      <c r="H289" s="21">
        <v>8600.6935</v>
      </c>
      <c r="I289" s="21">
        <v>4583.882</v>
      </c>
      <c r="J289" s="21">
        <v>123.8714</v>
      </c>
      <c r="K289" s="21">
        <v>17.0183</v>
      </c>
      <c r="L289" s="21">
        <v>10550.7389</v>
      </c>
      <c r="M289" s="22">
        <f t="shared" si="128"/>
        <v>43574.4179</v>
      </c>
    </row>
    <row r="290" spans="1:13" ht="12" customHeight="1">
      <c r="A290" s="16"/>
      <c r="B290" s="35"/>
      <c r="C290" s="40" t="s">
        <v>51</v>
      </c>
      <c r="D290" s="21">
        <v>16.6794</v>
      </c>
      <c r="E290" s="21">
        <v>32.3096</v>
      </c>
      <c r="F290" s="21">
        <v>622.3515</v>
      </c>
      <c r="G290" s="21">
        <v>1044.0736</v>
      </c>
      <c r="H290" s="21">
        <v>769.3501</v>
      </c>
      <c r="I290" s="21">
        <v>546.7607</v>
      </c>
      <c r="J290" s="21">
        <v>1.0008</v>
      </c>
      <c r="K290" s="21">
        <v>115.9514</v>
      </c>
      <c r="L290" s="21">
        <v>896.8387</v>
      </c>
      <c r="M290" s="22">
        <f t="shared" si="128"/>
        <v>4045.3158000000003</v>
      </c>
    </row>
    <row r="291" spans="1:13" ht="12" customHeight="1">
      <c r="A291" s="16"/>
      <c r="B291" s="37"/>
      <c r="C291" s="41" t="s">
        <v>67</v>
      </c>
      <c r="D291" s="23">
        <f aca="true" t="shared" si="130" ref="D291:L291">SUM(D267:D290)</f>
        <v>22714.629299999997</v>
      </c>
      <c r="E291" s="23">
        <f t="shared" si="130"/>
        <v>26162.697200000006</v>
      </c>
      <c r="F291" s="23">
        <f t="shared" si="130"/>
        <v>1042321.535</v>
      </c>
      <c r="G291" s="23">
        <f t="shared" si="130"/>
        <v>505167.09719999996</v>
      </c>
      <c r="H291" s="23">
        <f t="shared" si="130"/>
        <v>317263.8978999999</v>
      </c>
      <c r="I291" s="23">
        <f t="shared" si="130"/>
        <v>101385.05209999999</v>
      </c>
      <c r="J291" s="23">
        <f t="shared" si="130"/>
        <v>4317.3804</v>
      </c>
      <c r="K291" s="23">
        <f t="shared" si="130"/>
        <v>8381.9456</v>
      </c>
      <c r="L291" s="23">
        <f t="shared" si="130"/>
        <v>595678.9469000001</v>
      </c>
      <c r="M291" s="24">
        <f t="shared" si="128"/>
        <v>2623393.1816</v>
      </c>
    </row>
    <row r="292" spans="1:13" ht="12" customHeight="1">
      <c r="A292" s="16"/>
      <c r="B292" s="33"/>
      <c r="C292" s="42" t="s">
        <v>38</v>
      </c>
      <c r="D292" s="21">
        <v>0</v>
      </c>
      <c r="E292" s="21">
        <v>0</v>
      </c>
      <c r="F292" s="21">
        <v>84.0036</v>
      </c>
      <c r="G292" s="21">
        <v>283.714</v>
      </c>
      <c r="H292" s="21">
        <v>104.291</v>
      </c>
      <c r="I292" s="21">
        <v>65.6303</v>
      </c>
      <c r="J292" s="21">
        <v>3.8448</v>
      </c>
      <c r="K292" s="21">
        <v>0</v>
      </c>
      <c r="L292" s="21">
        <v>7.5251</v>
      </c>
      <c r="M292" s="22">
        <f t="shared" si="128"/>
        <v>549.0088</v>
      </c>
    </row>
    <row r="293" spans="1:13" ht="12" customHeight="1">
      <c r="A293" s="16"/>
      <c r="B293" s="35"/>
      <c r="C293" s="39" t="s">
        <v>39</v>
      </c>
      <c r="D293" s="21">
        <v>0</v>
      </c>
      <c r="E293" s="21">
        <v>0</v>
      </c>
      <c r="F293" s="21">
        <v>97.7025</v>
      </c>
      <c r="G293" s="21">
        <v>25.4202</v>
      </c>
      <c r="H293" s="21">
        <v>30.9889</v>
      </c>
      <c r="I293" s="21">
        <v>11.2374</v>
      </c>
      <c r="J293" s="21">
        <v>0</v>
      </c>
      <c r="K293" s="21">
        <v>0</v>
      </c>
      <c r="L293" s="21">
        <v>407.6865</v>
      </c>
      <c r="M293" s="22">
        <f t="shared" si="128"/>
        <v>573.0355000000001</v>
      </c>
    </row>
    <row r="294" spans="1:13" ht="12" customHeight="1">
      <c r="A294" s="16"/>
      <c r="B294" s="35"/>
      <c r="C294" s="39" t="s">
        <v>40</v>
      </c>
      <c r="D294" s="21">
        <v>0</v>
      </c>
      <c r="E294" s="21">
        <v>5.6618</v>
      </c>
      <c r="F294" s="21">
        <v>67.9416</v>
      </c>
      <c r="G294" s="21">
        <v>237.9941</v>
      </c>
      <c r="H294" s="21">
        <v>27.5143</v>
      </c>
      <c r="I294" s="21">
        <v>35.6036</v>
      </c>
      <c r="J294" s="21">
        <v>0</v>
      </c>
      <c r="K294" s="21">
        <v>0</v>
      </c>
      <c r="L294" s="21">
        <v>381.4369</v>
      </c>
      <c r="M294" s="22">
        <f t="shared" si="128"/>
        <v>756.1523</v>
      </c>
    </row>
    <row r="295" spans="1:13" ht="12" customHeight="1">
      <c r="A295" s="16"/>
      <c r="B295" s="35" t="s">
        <v>78</v>
      </c>
      <c r="C295" s="39" t="s">
        <v>79</v>
      </c>
      <c r="D295" s="21">
        <v>2392.4393</v>
      </c>
      <c r="E295" s="21">
        <v>9483.3127</v>
      </c>
      <c r="F295" s="21">
        <v>42287.3211</v>
      </c>
      <c r="G295" s="21">
        <v>26652.6591</v>
      </c>
      <c r="H295" s="21">
        <v>7823.9915</v>
      </c>
      <c r="I295" s="21">
        <v>4236.7433</v>
      </c>
      <c r="J295" s="21">
        <v>140.6213</v>
      </c>
      <c r="K295" s="21">
        <v>4750.365</v>
      </c>
      <c r="L295" s="21">
        <v>51157.9407</v>
      </c>
      <c r="M295" s="22">
        <f t="shared" si="128"/>
        <v>148925.394</v>
      </c>
    </row>
    <row r="296" spans="1:13" ht="12" customHeight="1">
      <c r="A296" s="16"/>
      <c r="B296" s="35"/>
      <c r="C296" s="39" t="s">
        <v>41</v>
      </c>
      <c r="D296" s="21">
        <v>1684.5043</v>
      </c>
      <c r="E296" s="21">
        <v>8953.6686</v>
      </c>
      <c r="F296" s="21">
        <v>48420.1694</v>
      </c>
      <c r="G296" s="21">
        <v>32201.8644</v>
      </c>
      <c r="H296" s="21">
        <v>5719.8183</v>
      </c>
      <c r="I296" s="21">
        <v>1277.8431</v>
      </c>
      <c r="J296" s="21">
        <v>3.3416</v>
      </c>
      <c r="K296" s="21">
        <v>0</v>
      </c>
      <c r="L296" s="21">
        <v>23878.1083</v>
      </c>
      <c r="M296" s="22">
        <f t="shared" si="128"/>
        <v>122139.318</v>
      </c>
    </row>
    <row r="297" spans="1:13" ht="12" customHeight="1">
      <c r="A297" s="18"/>
      <c r="B297" s="35"/>
      <c r="C297" s="39" t="s">
        <v>42</v>
      </c>
      <c r="D297" s="21">
        <v>8258.6316</v>
      </c>
      <c r="E297" s="21">
        <v>16153.2289</v>
      </c>
      <c r="F297" s="21">
        <v>220510.1151</v>
      </c>
      <c r="G297" s="21">
        <v>209149.4632</v>
      </c>
      <c r="H297" s="21">
        <v>141505.195</v>
      </c>
      <c r="I297" s="21">
        <v>56109.06</v>
      </c>
      <c r="J297" s="21">
        <v>254.767</v>
      </c>
      <c r="K297" s="21">
        <v>61.3225</v>
      </c>
      <c r="L297" s="21">
        <v>190808.3644</v>
      </c>
      <c r="M297" s="22">
        <f t="shared" si="128"/>
        <v>842810.1477</v>
      </c>
    </row>
    <row r="298" spans="1:13" ht="12" customHeight="1">
      <c r="A298" s="16"/>
      <c r="B298" s="35"/>
      <c r="C298" s="39" t="s">
        <v>43</v>
      </c>
      <c r="D298" s="21">
        <v>43.0386</v>
      </c>
      <c r="E298" s="21">
        <v>37.245</v>
      </c>
      <c r="F298" s="21">
        <v>4334.3155</v>
      </c>
      <c r="G298" s="21">
        <v>24776.7472</v>
      </c>
      <c r="H298" s="21">
        <v>2325.5512</v>
      </c>
      <c r="I298" s="21">
        <v>2419.7124</v>
      </c>
      <c r="J298" s="21">
        <v>7.1561</v>
      </c>
      <c r="K298" s="21">
        <v>31.2041</v>
      </c>
      <c r="L298" s="21">
        <v>11618.3289</v>
      </c>
      <c r="M298" s="22">
        <f t="shared" si="128"/>
        <v>45593.299</v>
      </c>
    </row>
    <row r="299" spans="1:13" ht="12" customHeight="1">
      <c r="A299" s="16"/>
      <c r="B299" s="35"/>
      <c r="C299" s="39" t="s">
        <v>44</v>
      </c>
      <c r="D299" s="21">
        <v>93.1746</v>
      </c>
      <c r="E299" s="21">
        <v>1037.9671</v>
      </c>
      <c r="F299" s="21">
        <v>138894.0118</v>
      </c>
      <c r="G299" s="21">
        <v>85800.1296</v>
      </c>
      <c r="H299" s="21">
        <v>32579.8499</v>
      </c>
      <c r="I299" s="21">
        <v>5921.9405</v>
      </c>
      <c r="J299" s="21">
        <v>11.9505</v>
      </c>
      <c r="K299" s="21">
        <v>0</v>
      </c>
      <c r="L299" s="21">
        <v>42776.3902</v>
      </c>
      <c r="M299" s="22">
        <f t="shared" si="128"/>
        <v>307115.4142</v>
      </c>
    </row>
    <row r="300" spans="1:13" ht="12" customHeight="1">
      <c r="A300" s="16"/>
      <c r="B300" s="35" t="s">
        <v>80</v>
      </c>
      <c r="C300" s="39" t="s">
        <v>45</v>
      </c>
      <c r="D300" s="21">
        <v>6443.4748</v>
      </c>
      <c r="E300" s="21">
        <v>1944.6249</v>
      </c>
      <c r="F300" s="21">
        <v>54591.1191</v>
      </c>
      <c r="G300" s="21">
        <v>97935.6707</v>
      </c>
      <c r="H300" s="21">
        <v>70225.7587</v>
      </c>
      <c r="I300" s="21">
        <v>20786.0291</v>
      </c>
      <c r="J300" s="21">
        <v>0</v>
      </c>
      <c r="K300" s="21">
        <v>0</v>
      </c>
      <c r="L300" s="21">
        <v>94593.7979</v>
      </c>
      <c r="M300" s="22">
        <f t="shared" si="128"/>
        <v>346520.4752</v>
      </c>
    </row>
    <row r="301" spans="1:13" ht="12" customHeight="1">
      <c r="A301" s="16"/>
      <c r="B301" s="35"/>
      <c r="C301" s="39" t="s">
        <v>52</v>
      </c>
      <c r="D301" s="21">
        <v>152.7266</v>
      </c>
      <c r="E301" s="21">
        <v>572.2055</v>
      </c>
      <c r="F301" s="21">
        <v>3210.0086</v>
      </c>
      <c r="G301" s="21">
        <v>7679.4132</v>
      </c>
      <c r="H301" s="21">
        <v>5401.6131</v>
      </c>
      <c r="I301" s="21">
        <v>737.8305</v>
      </c>
      <c r="J301" s="21">
        <v>57.9902</v>
      </c>
      <c r="K301" s="21">
        <v>0</v>
      </c>
      <c r="L301" s="21">
        <v>7292.4155</v>
      </c>
      <c r="M301" s="22">
        <f t="shared" si="128"/>
        <v>25104.2032</v>
      </c>
    </row>
    <row r="302" spans="1:13" ht="12" customHeight="1">
      <c r="A302" s="16"/>
      <c r="B302" s="35"/>
      <c r="C302" s="39" t="s">
        <v>53</v>
      </c>
      <c r="D302" s="21">
        <v>0</v>
      </c>
      <c r="E302" s="21">
        <v>0</v>
      </c>
      <c r="F302" s="21">
        <v>2502.5336</v>
      </c>
      <c r="G302" s="21">
        <v>6291.8271</v>
      </c>
      <c r="H302" s="21">
        <v>2237.1354</v>
      </c>
      <c r="I302" s="21">
        <v>1956.0795</v>
      </c>
      <c r="J302" s="21">
        <v>6.3024</v>
      </c>
      <c r="K302" s="21">
        <v>0</v>
      </c>
      <c r="L302" s="21">
        <v>3763.2459</v>
      </c>
      <c r="M302" s="22">
        <f t="shared" si="128"/>
        <v>16757.1239</v>
      </c>
    </row>
    <row r="303" spans="1:13" ht="12" customHeight="1">
      <c r="A303" s="16"/>
      <c r="B303" s="35"/>
      <c r="C303" s="39" t="s">
        <v>54</v>
      </c>
      <c r="D303" s="21">
        <v>66.5179</v>
      </c>
      <c r="E303" s="21">
        <v>0.0182</v>
      </c>
      <c r="F303" s="21">
        <v>504.3956</v>
      </c>
      <c r="G303" s="21">
        <v>4464.0146</v>
      </c>
      <c r="H303" s="21">
        <v>2026.6018</v>
      </c>
      <c r="I303" s="21">
        <v>193.9471</v>
      </c>
      <c r="J303" s="21">
        <v>633.8875</v>
      </c>
      <c r="K303" s="21">
        <v>0</v>
      </c>
      <c r="L303" s="21">
        <v>4997.3941</v>
      </c>
      <c r="M303" s="22">
        <f t="shared" si="128"/>
        <v>12886.7768</v>
      </c>
    </row>
    <row r="304" spans="1:13" ht="12" customHeight="1">
      <c r="A304" s="16"/>
      <c r="B304" s="35"/>
      <c r="C304" s="39" t="s">
        <v>55</v>
      </c>
      <c r="D304" s="21">
        <v>0</v>
      </c>
      <c r="E304" s="21">
        <v>0</v>
      </c>
      <c r="F304" s="21">
        <v>65.6588</v>
      </c>
      <c r="G304" s="21">
        <v>1130.0963</v>
      </c>
      <c r="H304" s="21">
        <v>261.3908</v>
      </c>
      <c r="I304" s="21">
        <v>14.8407</v>
      </c>
      <c r="J304" s="21">
        <v>76.4704</v>
      </c>
      <c r="K304" s="21">
        <v>0</v>
      </c>
      <c r="L304" s="21">
        <v>227.8606</v>
      </c>
      <c r="M304" s="22">
        <f t="shared" si="128"/>
        <v>1776.3175999999999</v>
      </c>
    </row>
    <row r="305" spans="1:13" ht="12" customHeight="1">
      <c r="A305" s="16"/>
      <c r="B305" s="35" t="s">
        <v>81</v>
      </c>
      <c r="C305" s="39" t="s">
        <v>46</v>
      </c>
      <c r="D305" s="21">
        <v>39.3126</v>
      </c>
      <c r="E305" s="21">
        <v>124.0224</v>
      </c>
      <c r="F305" s="21">
        <v>4623.024</v>
      </c>
      <c r="G305" s="21">
        <v>3363.4684</v>
      </c>
      <c r="H305" s="21">
        <v>963.9734</v>
      </c>
      <c r="I305" s="21">
        <v>28.852</v>
      </c>
      <c r="J305" s="21">
        <v>1.35</v>
      </c>
      <c r="K305" s="21">
        <v>86.4782</v>
      </c>
      <c r="L305" s="21">
        <v>3573.1254</v>
      </c>
      <c r="M305" s="22">
        <f t="shared" si="128"/>
        <v>12803.6064</v>
      </c>
    </row>
    <row r="306" spans="1:13" ht="12" customHeight="1">
      <c r="A306" s="16"/>
      <c r="B306" s="35"/>
      <c r="C306" s="39" t="s">
        <v>94</v>
      </c>
      <c r="D306" s="21">
        <v>0.0721</v>
      </c>
      <c r="E306" s="21">
        <v>156.756</v>
      </c>
      <c r="F306" s="21">
        <v>719.7529</v>
      </c>
      <c r="G306" s="21">
        <v>15453.6281</v>
      </c>
      <c r="H306" s="21">
        <v>6684.0008</v>
      </c>
      <c r="I306" s="21">
        <v>1292.2097</v>
      </c>
      <c r="J306" s="21">
        <v>0.4613</v>
      </c>
      <c r="K306" s="21">
        <v>102.1433</v>
      </c>
      <c r="L306" s="21">
        <v>3552.9488</v>
      </c>
      <c r="M306" s="22">
        <f t="shared" si="128"/>
        <v>27961.972999999998</v>
      </c>
    </row>
    <row r="307" spans="1:13" ht="12" customHeight="1">
      <c r="A307" s="16"/>
      <c r="B307" s="35"/>
      <c r="C307" s="40" t="s">
        <v>47</v>
      </c>
      <c r="D307" s="25">
        <v>22.5583</v>
      </c>
      <c r="E307" s="21">
        <v>496.2512</v>
      </c>
      <c r="F307" s="21">
        <v>5413.7244</v>
      </c>
      <c r="G307" s="21">
        <v>11856.9891</v>
      </c>
      <c r="H307" s="21">
        <v>6167.9108</v>
      </c>
      <c r="I307" s="21">
        <v>1329.0352</v>
      </c>
      <c r="J307" s="25">
        <v>334.7168</v>
      </c>
      <c r="K307" s="25">
        <v>0</v>
      </c>
      <c r="L307" s="25">
        <v>9700.82</v>
      </c>
      <c r="M307" s="26">
        <f t="shared" si="128"/>
        <v>35322.0058</v>
      </c>
    </row>
    <row r="308" spans="1:13" ht="12" customHeight="1">
      <c r="A308" s="16"/>
      <c r="B308" s="37"/>
      <c r="C308" s="43" t="s">
        <v>67</v>
      </c>
      <c r="D308" s="25">
        <f aca="true" t="shared" si="131" ref="D308:L308">SUM(D292:D307)</f>
        <v>19196.450700000005</v>
      </c>
      <c r="E308" s="23">
        <f t="shared" si="131"/>
        <v>38964.962300000014</v>
      </c>
      <c r="F308" s="23">
        <f t="shared" si="131"/>
        <v>526325.7975999999</v>
      </c>
      <c r="G308" s="23">
        <f t="shared" si="131"/>
        <v>527303.0992999999</v>
      </c>
      <c r="H308" s="23">
        <f t="shared" si="131"/>
        <v>284085.5849</v>
      </c>
      <c r="I308" s="23">
        <f t="shared" si="131"/>
        <v>96416.5944</v>
      </c>
      <c r="J308" s="25">
        <f t="shared" si="131"/>
        <v>1532.8598999999997</v>
      </c>
      <c r="K308" s="25">
        <f t="shared" si="131"/>
        <v>5031.513099999999</v>
      </c>
      <c r="L308" s="25">
        <f t="shared" si="131"/>
        <v>448737.38920000003</v>
      </c>
      <c r="M308" s="26">
        <f t="shared" si="128"/>
        <v>1947594.2514000002</v>
      </c>
    </row>
    <row r="309" spans="1:13" ht="12" customHeight="1">
      <c r="A309" s="16"/>
      <c r="B309" s="35"/>
      <c r="C309" s="36" t="s">
        <v>82</v>
      </c>
      <c r="D309" s="19">
        <v>5.2531</v>
      </c>
      <c r="E309" s="19">
        <v>242.0993</v>
      </c>
      <c r="F309" s="19">
        <v>4835.9463</v>
      </c>
      <c r="G309" s="21">
        <v>6378.3926</v>
      </c>
      <c r="H309" s="21">
        <v>3035.6881</v>
      </c>
      <c r="I309" s="21">
        <v>1486.7434</v>
      </c>
      <c r="J309" s="19">
        <v>1051.6227</v>
      </c>
      <c r="K309" s="19">
        <v>0</v>
      </c>
      <c r="L309" s="19">
        <v>3019.9276</v>
      </c>
      <c r="M309" s="20">
        <f t="shared" si="128"/>
        <v>20055.673099999996</v>
      </c>
    </row>
    <row r="310" spans="1:13" ht="12" customHeight="1">
      <c r="A310" s="18"/>
      <c r="B310" s="35" t="s">
        <v>83</v>
      </c>
      <c r="C310" s="36" t="s">
        <v>84</v>
      </c>
      <c r="D310" s="21">
        <v>0</v>
      </c>
      <c r="E310" s="21">
        <v>0</v>
      </c>
      <c r="F310" s="21">
        <v>0</v>
      </c>
      <c r="G310" s="21">
        <v>270.1132</v>
      </c>
      <c r="H310" s="21">
        <v>20.4149</v>
      </c>
      <c r="I310" s="21">
        <v>68.1565</v>
      </c>
      <c r="J310" s="21">
        <v>33.2407</v>
      </c>
      <c r="K310" s="21">
        <v>0</v>
      </c>
      <c r="L310" s="21">
        <v>0.7597</v>
      </c>
      <c r="M310" s="22">
        <f t="shared" si="128"/>
        <v>392.685</v>
      </c>
    </row>
    <row r="311" spans="1:13" ht="12" customHeight="1">
      <c r="A311" s="16"/>
      <c r="B311" s="35"/>
      <c r="C311" s="36" t="s">
        <v>85</v>
      </c>
      <c r="D311" s="21">
        <v>0</v>
      </c>
      <c r="E311" s="21">
        <v>0</v>
      </c>
      <c r="F311" s="21">
        <v>1186.5346</v>
      </c>
      <c r="G311" s="21">
        <v>5593.2118</v>
      </c>
      <c r="H311" s="21">
        <v>176.7751</v>
      </c>
      <c r="I311" s="21">
        <v>52.88</v>
      </c>
      <c r="J311" s="21">
        <v>0</v>
      </c>
      <c r="K311" s="21">
        <v>0</v>
      </c>
      <c r="L311" s="21">
        <v>783.8133</v>
      </c>
      <c r="M311" s="22">
        <f t="shared" si="128"/>
        <v>7793.2148</v>
      </c>
    </row>
    <row r="312" spans="1:13" ht="12" customHeight="1">
      <c r="A312" s="16"/>
      <c r="B312" s="35" t="s">
        <v>86</v>
      </c>
      <c r="C312" s="36" t="s">
        <v>87</v>
      </c>
      <c r="D312" s="21">
        <v>0.9218</v>
      </c>
      <c r="E312" s="21">
        <v>54.5599</v>
      </c>
      <c r="F312" s="21">
        <v>12.5091</v>
      </c>
      <c r="G312" s="21">
        <v>234.6552</v>
      </c>
      <c r="H312" s="21">
        <v>114.974</v>
      </c>
      <c r="I312" s="21">
        <v>69.3294</v>
      </c>
      <c r="J312" s="21">
        <v>0</v>
      </c>
      <c r="K312" s="21">
        <v>0</v>
      </c>
      <c r="L312" s="21">
        <v>444.4272</v>
      </c>
      <c r="M312" s="22">
        <f t="shared" si="128"/>
        <v>931.3766</v>
      </c>
    </row>
    <row r="313" spans="1:13" ht="12" customHeight="1">
      <c r="A313" s="16"/>
      <c r="B313" s="35"/>
      <c r="C313" s="36" t="s">
        <v>88</v>
      </c>
      <c r="D313" s="21">
        <v>0</v>
      </c>
      <c r="E313" s="21">
        <v>0</v>
      </c>
      <c r="F313" s="21">
        <v>0</v>
      </c>
      <c r="G313" s="21">
        <v>0</v>
      </c>
      <c r="H313" s="21">
        <v>0</v>
      </c>
      <c r="I313" s="21">
        <v>82.7639</v>
      </c>
      <c r="J313" s="21">
        <v>0</v>
      </c>
      <c r="K313" s="21">
        <v>0</v>
      </c>
      <c r="L313" s="21">
        <v>326.3117</v>
      </c>
      <c r="M313" s="22">
        <f t="shared" si="128"/>
        <v>409.0756</v>
      </c>
    </row>
    <row r="314" spans="1:13" ht="12" customHeight="1">
      <c r="A314" s="16"/>
      <c r="B314" s="35" t="s">
        <v>73</v>
      </c>
      <c r="C314" s="36" t="s">
        <v>89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2">
        <f t="shared" si="128"/>
        <v>0</v>
      </c>
    </row>
    <row r="315" spans="1:13" ht="12" customHeight="1">
      <c r="A315" s="16"/>
      <c r="B315" s="35"/>
      <c r="C315" s="44" t="s">
        <v>90</v>
      </c>
      <c r="D315" s="25">
        <v>264.4139</v>
      </c>
      <c r="E315" s="25">
        <v>664.0653</v>
      </c>
      <c r="F315" s="25">
        <v>1124.1433</v>
      </c>
      <c r="G315" s="25">
        <v>2969.9248</v>
      </c>
      <c r="H315" s="25">
        <v>1521.2589</v>
      </c>
      <c r="I315" s="25">
        <v>1178.4503</v>
      </c>
      <c r="J315" s="25">
        <v>13.7849</v>
      </c>
      <c r="K315" s="25">
        <v>30.5204</v>
      </c>
      <c r="L315" s="25">
        <v>4396.1682</v>
      </c>
      <c r="M315" s="26">
        <f t="shared" si="128"/>
        <v>12162.73</v>
      </c>
    </row>
    <row r="316" spans="2:13" ht="12" customHeight="1">
      <c r="B316" s="37"/>
      <c r="C316" s="43" t="s">
        <v>67</v>
      </c>
      <c r="D316" s="23">
        <f aca="true" t="shared" si="132" ref="D316:L316">SUM(D309:D315)</f>
        <v>270.5888</v>
      </c>
      <c r="E316" s="23">
        <f t="shared" si="132"/>
        <v>960.7245</v>
      </c>
      <c r="F316" s="23">
        <f t="shared" si="132"/>
        <v>7159.1332999999995</v>
      </c>
      <c r="G316" s="23">
        <f t="shared" si="132"/>
        <v>15446.297599999998</v>
      </c>
      <c r="H316" s="23">
        <f t="shared" si="132"/>
        <v>4869.111</v>
      </c>
      <c r="I316" s="23">
        <f t="shared" si="132"/>
        <v>2938.3235000000004</v>
      </c>
      <c r="J316" s="23">
        <f t="shared" si="132"/>
        <v>1098.6483</v>
      </c>
      <c r="K316" s="23">
        <f t="shared" si="132"/>
        <v>30.5204</v>
      </c>
      <c r="L316" s="23">
        <f t="shared" si="132"/>
        <v>8971.4077</v>
      </c>
      <c r="M316" s="24">
        <f>SUM(D316:L316)</f>
        <v>41744.755099999995</v>
      </c>
    </row>
    <row r="317" spans="2:13" ht="12" customHeight="1">
      <c r="B317" s="45" t="s">
        <v>91</v>
      </c>
      <c r="C317" s="46"/>
      <c r="D317" s="27">
        <f aca="true" t="shared" si="133" ref="D317:L317">+D266+D291+D308+D316</f>
        <v>53170.30009999999</v>
      </c>
      <c r="E317" s="27">
        <f t="shared" si="133"/>
        <v>72020.30770000002</v>
      </c>
      <c r="F317" s="27">
        <f t="shared" si="133"/>
        <v>1834564.0878</v>
      </c>
      <c r="G317" s="27">
        <f t="shared" si="133"/>
        <v>1159503.3479999998</v>
      </c>
      <c r="H317" s="27">
        <f t="shared" si="133"/>
        <v>638061.5075999999</v>
      </c>
      <c r="I317" s="27">
        <f t="shared" si="133"/>
        <v>216569.59889999998</v>
      </c>
      <c r="J317" s="27">
        <f t="shared" si="133"/>
        <v>8186.6496</v>
      </c>
      <c r="K317" s="27">
        <f t="shared" si="133"/>
        <v>15108.979099999999</v>
      </c>
      <c r="L317" s="27">
        <f t="shared" si="133"/>
        <v>1405713.7014000004</v>
      </c>
      <c r="M317" s="28">
        <f>SUM(D317:L317)</f>
        <v>5402898.4802</v>
      </c>
    </row>
    <row r="319" spans="2:57" ht="12" customHeight="1">
      <c r="B319" s="13"/>
      <c r="C319" s="12" t="s">
        <v>3</v>
      </c>
      <c r="D319" s="49" t="s">
        <v>9</v>
      </c>
      <c r="E319" s="50"/>
      <c r="BD319" s="3"/>
      <c r="BE319" s="2"/>
    </row>
    <row r="320" spans="3:57" ht="12" customHeight="1">
      <c r="C320" s="5"/>
      <c r="M320" s="7" t="s">
        <v>0</v>
      </c>
      <c r="BE320" s="2"/>
    </row>
    <row r="321" spans="2:57" ht="12" customHeight="1">
      <c r="B321" s="8"/>
      <c r="C321" s="9" t="s">
        <v>64</v>
      </c>
      <c r="D321" s="51" t="s">
        <v>56</v>
      </c>
      <c r="E321" s="47" t="s">
        <v>57</v>
      </c>
      <c r="F321" s="47" t="s">
        <v>58</v>
      </c>
      <c r="G321" s="47" t="s">
        <v>59</v>
      </c>
      <c r="H321" s="47" t="s">
        <v>60</v>
      </c>
      <c r="I321" s="47" t="s">
        <v>61</v>
      </c>
      <c r="J321" s="47" t="s">
        <v>62</v>
      </c>
      <c r="K321" s="47" t="s">
        <v>63</v>
      </c>
      <c r="L321" s="47" t="s">
        <v>21</v>
      </c>
      <c r="M321" s="53" t="s">
        <v>1</v>
      </c>
      <c r="BE321" s="2"/>
    </row>
    <row r="322" spans="2:57" ht="12" customHeight="1">
      <c r="B322" s="31" t="s">
        <v>2</v>
      </c>
      <c r="C322" s="32"/>
      <c r="D322" s="52"/>
      <c r="E322" s="48"/>
      <c r="F322" s="48"/>
      <c r="G322" s="48"/>
      <c r="H322" s="48"/>
      <c r="I322" s="48"/>
      <c r="J322" s="48"/>
      <c r="K322" s="48"/>
      <c r="L322" s="48"/>
      <c r="M322" s="54"/>
      <c r="BE322" s="2"/>
    </row>
    <row r="323" spans="1:13" ht="12" customHeight="1">
      <c r="A323" s="16"/>
      <c r="B323" s="33"/>
      <c r="C323" s="34" t="s">
        <v>23</v>
      </c>
      <c r="D323" s="19">
        <v>0</v>
      </c>
      <c r="E323" s="19">
        <v>0</v>
      </c>
      <c r="F323" s="19">
        <v>0</v>
      </c>
      <c r="G323" s="19">
        <v>0</v>
      </c>
      <c r="H323" s="19">
        <v>0</v>
      </c>
      <c r="I323" s="19">
        <v>2.5</v>
      </c>
      <c r="J323" s="19">
        <v>0</v>
      </c>
      <c r="K323" s="19">
        <v>0</v>
      </c>
      <c r="L323" s="19">
        <v>0</v>
      </c>
      <c r="M323" s="20">
        <f>SUM(D323:L323)</f>
        <v>2.5</v>
      </c>
    </row>
    <row r="324" spans="1:13" ht="12" customHeight="1">
      <c r="A324" s="16"/>
      <c r="B324" s="35" t="s">
        <v>65</v>
      </c>
      <c r="C324" s="36" t="s">
        <v>24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2">
        <f aca="true" t="shared" si="134" ref="M324:M378">SUM(D324:L324)</f>
        <v>0</v>
      </c>
    </row>
    <row r="325" spans="1:13" ht="12" customHeight="1">
      <c r="A325" s="16"/>
      <c r="B325" s="35"/>
      <c r="C325" s="36" t="s">
        <v>25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2">
        <f t="shared" si="134"/>
        <v>0</v>
      </c>
    </row>
    <row r="326" spans="1:13" ht="12" customHeight="1">
      <c r="A326" s="16"/>
      <c r="B326" s="35"/>
      <c r="C326" s="36" t="s">
        <v>92</v>
      </c>
      <c r="D326" s="21">
        <v>0</v>
      </c>
      <c r="E326" s="21">
        <v>0</v>
      </c>
      <c r="F326" s="21">
        <v>0</v>
      </c>
      <c r="G326" s="21">
        <v>0</v>
      </c>
      <c r="H326" s="21">
        <v>24.2958</v>
      </c>
      <c r="I326" s="21">
        <v>0</v>
      </c>
      <c r="J326" s="21">
        <v>0</v>
      </c>
      <c r="K326" s="21">
        <v>0</v>
      </c>
      <c r="L326" s="21">
        <v>0</v>
      </c>
      <c r="M326" s="22">
        <f t="shared" si="134"/>
        <v>24.2958</v>
      </c>
    </row>
    <row r="327" spans="1:13" ht="12" customHeight="1">
      <c r="A327" s="16"/>
      <c r="B327" s="35"/>
      <c r="C327" s="36" t="s">
        <v>26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  <c r="I327" s="21">
        <v>48.8746</v>
      </c>
      <c r="J327" s="21">
        <v>0.81</v>
      </c>
      <c r="K327" s="21">
        <v>0</v>
      </c>
      <c r="L327" s="21">
        <v>0</v>
      </c>
      <c r="M327" s="22">
        <f t="shared" si="134"/>
        <v>49.6846</v>
      </c>
    </row>
    <row r="328" spans="1:13" ht="12" customHeight="1">
      <c r="A328" s="16"/>
      <c r="B328" s="35" t="s">
        <v>66</v>
      </c>
      <c r="C328" s="36" t="s">
        <v>27</v>
      </c>
      <c r="D328" s="21">
        <v>0</v>
      </c>
      <c r="E328" s="21">
        <v>0</v>
      </c>
      <c r="F328" s="21">
        <v>0</v>
      </c>
      <c r="G328" s="21">
        <v>2.1126</v>
      </c>
      <c r="H328" s="21">
        <v>0</v>
      </c>
      <c r="I328" s="21">
        <v>0.71</v>
      </c>
      <c r="J328" s="21">
        <v>0</v>
      </c>
      <c r="K328" s="21">
        <v>0</v>
      </c>
      <c r="L328" s="21">
        <v>0</v>
      </c>
      <c r="M328" s="22">
        <f t="shared" si="134"/>
        <v>2.8226</v>
      </c>
    </row>
    <row r="329" spans="1:13" ht="12" customHeight="1">
      <c r="A329" s="16"/>
      <c r="B329" s="37"/>
      <c r="C329" s="38" t="s">
        <v>67</v>
      </c>
      <c r="D329" s="23">
        <f aca="true" t="shared" si="135" ref="D329:L329">SUM(D323:D328)</f>
        <v>0</v>
      </c>
      <c r="E329" s="23">
        <f t="shared" si="135"/>
        <v>0</v>
      </c>
      <c r="F329" s="23">
        <f t="shared" si="135"/>
        <v>0</v>
      </c>
      <c r="G329" s="23">
        <f t="shared" si="135"/>
        <v>2.1126</v>
      </c>
      <c r="H329" s="23">
        <f t="shared" si="135"/>
        <v>24.2958</v>
      </c>
      <c r="I329" s="23">
        <f t="shared" si="135"/>
        <v>52.0846</v>
      </c>
      <c r="J329" s="23">
        <f t="shared" si="135"/>
        <v>0.81</v>
      </c>
      <c r="K329" s="23">
        <f t="shared" si="135"/>
        <v>0</v>
      </c>
      <c r="L329" s="23">
        <f t="shared" si="135"/>
        <v>0</v>
      </c>
      <c r="M329" s="24">
        <f t="shared" si="134"/>
        <v>79.303</v>
      </c>
    </row>
    <row r="330" spans="1:13" ht="12" customHeight="1">
      <c r="A330" s="16"/>
      <c r="B330" s="35"/>
      <c r="C330" s="39" t="s">
        <v>28</v>
      </c>
      <c r="D330" s="21">
        <v>635.8681</v>
      </c>
      <c r="E330" s="21">
        <v>768.1991</v>
      </c>
      <c r="F330" s="21">
        <v>3762.3055</v>
      </c>
      <c r="G330" s="21">
        <v>6709.9409</v>
      </c>
      <c r="H330" s="21">
        <v>12150.6644</v>
      </c>
      <c r="I330" s="21">
        <v>30035.6304</v>
      </c>
      <c r="J330" s="21">
        <v>4942.979</v>
      </c>
      <c r="K330" s="21">
        <v>1963.4881</v>
      </c>
      <c r="L330" s="21">
        <v>44577.859</v>
      </c>
      <c r="M330" s="22">
        <f t="shared" si="134"/>
        <v>105546.9345</v>
      </c>
    </row>
    <row r="331" spans="1:13" ht="12" customHeight="1">
      <c r="A331" s="16"/>
      <c r="B331" s="35"/>
      <c r="C331" s="39" t="s">
        <v>95</v>
      </c>
      <c r="D331" s="21">
        <v>7.4143</v>
      </c>
      <c r="E331" s="21">
        <v>0</v>
      </c>
      <c r="F331" s="21">
        <v>666.6567</v>
      </c>
      <c r="G331" s="21">
        <v>1136.4334</v>
      </c>
      <c r="H331" s="21">
        <v>2286.6128</v>
      </c>
      <c r="I331" s="21">
        <v>12272.8961</v>
      </c>
      <c r="J331" s="21">
        <v>99.2016</v>
      </c>
      <c r="K331" s="21">
        <v>725.8287</v>
      </c>
      <c r="L331" s="21">
        <v>4788.8338</v>
      </c>
      <c r="M331" s="22">
        <f t="shared" si="134"/>
        <v>21983.877399999998</v>
      </c>
    </row>
    <row r="332" spans="1:13" ht="12" customHeight="1">
      <c r="A332" s="16"/>
      <c r="B332" s="35"/>
      <c r="C332" s="39" t="s">
        <v>48</v>
      </c>
      <c r="D332" s="21">
        <v>32.3973</v>
      </c>
      <c r="E332" s="21">
        <v>104.2047</v>
      </c>
      <c r="F332" s="21">
        <v>341.8735</v>
      </c>
      <c r="G332" s="21">
        <v>225.2701</v>
      </c>
      <c r="H332" s="21">
        <v>791.1497</v>
      </c>
      <c r="I332" s="21">
        <v>4715.1742</v>
      </c>
      <c r="J332" s="21">
        <v>1634.8607</v>
      </c>
      <c r="K332" s="21">
        <v>95.9614</v>
      </c>
      <c r="L332" s="21">
        <v>1974.1591</v>
      </c>
      <c r="M332" s="22">
        <f t="shared" si="134"/>
        <v>9915.050700000002</v>
      </c>
    </row>
    <row r="333" spans="1:13" ht="12" customHeight="1">
      <c r="A333" s="16"/>
      <c r="B333" s="35"/>
      <c r="C333" s="39" t="s">
        <v>29</v>
      </c>
      <c r="D333" s="21">
        <v>36.3931</v>
      </c>
      <c r="E333" s="21">
        <v>27.358</v>
      </c>
      <c r="F333" s="21">
        <v>332.2807</v>
      </c>
      <c r="G333" s="21">
        <v>387.5211</v>
      </c>
      <c r="H333" s="21">
        <v>165.9171</v>
      </c>
      <c r="I333" s="21">
        <v>2173.231</v>
      </c>
      <c r="J333" s="21">
        <v>442.9338</v>
      </c>
      <c r="K333" s="21">
        <v>0</v>
      </c>
      <c r="L333" s="21">
        <v>981.8083</v>
      </c>
      <c r="M333" s="22">
        <f t="shared" si="134"/>
        <v>4547.4430999999995</v>
      </c>
    </row>
    <row r="334" spans="1:13" ht="12" customHeight="1">
      <c r="A334" s="16"/>
      <c r="B334" s="35"/>
      <c r="C334" s="39" t="s">
        <v>30</v>
      </c>
      <c r="D334" s="21">
        <v>17.1471</v>
      </c>
      <c r="E334" s="21">
        <v>22.1173</v>
      </c>
      <c r="F334" s="21">
        <v>84.9556</v>
      </c>
      <c r="G334" s="21">
        <v>48.0651</v>
      </c>
      <c r="H334" s="21">
        <v>260.5504</v>
      </c>
      <c r="I334" s="21">
        <v>1990.747</v>
      </c>
      <c r="J334" s="21">
        <v>222.2032</v>
      </c>
      <c r="K334" s="21">
        <v>0.087</v>
      </c>
      <c r="L334" s="21">
        <v>995.1171</v>
      </c>
      <c r="M334" s="22">
        <f t="shared" si="134"/>
        <v>3640.9898</v>
      </c>
    </row>
    <row r="335" spans="1:13" ht="12" customHeight="1">
      <c r="A335" s="16"/>
      <c r="B335" s="35" t="s">
        <v>68</v>
      </c>
      <c r="C335" s="39" t="s">
        <v>69</v>
      </c>
      <c r="D335" s="21">
        <v>19.5735</v>
      </c>
      <c r="E335" s="21">
        <v>107.2174</v>
      </c>
      <c r="F335" s="21">
        <v>623.2865</v>
      </c>
      <c r="G335" s="21">
        <v>627.3462</v>
      </c>
      <c r="H335" s="21">
        <v>2727.3383</v>
      </c>
      <c r="I335" s="21">
        <v>7982.6599</v>
      </c>
      <c r="J335" s="21">
        <v>6398.2098</v>
      </c>
      <c r="K335" s="21">
        <v>265.9157</v>
      </c>
      <c r="L335" s="21">
        <v>2690.0265</v>
      </c>
      <c r="M335" s="22">
        <f t="shared" si="134"/>
        <v>21441.573800000002</v>
      </c>
    </row>
    <row r="336" spans="1:13" ht="12" customHeight="1">
      <c r="A336" s="16"/>
      <c r="B336" s="35"/>
      <c r="C336" s="39" t="s">
        <v>70</v>
      </c>
      <c r="D336" s="21">
        <v>0</v>
      </c>
      <c r="E336" s="21">
        <v>0.0358</v>
      </c>
      <c r="F336" s="21">
        <v>40.1153</v>
      </c>
      <c r="G336" s="21">
        <v>598.8936</v>
      </c>
      <c r="H336" s="21">
        <v>847.5292</v>
      </c>
      <c r="I336" s="21">
        <v>6043.2938</v>
      </c>
      <c r="J336" s="21">
        <v>3627.0507</v>
      </c>
      <c r="K336" s="21">
        <v>6.8781</v>
      </c>
      <c r="L336" s="21">
        <v>12590.6419</v>
      </c>
      <c r="M336" s="22">
        <f t="shared" si="134"/>
        <v>23754.4384</v>
      </c>
    </row>
    <row r="337" spans="1:13" ht="12" customHeight="1">
      <c r="A337" s="18"/>
      <c r="B337" s="35"/>
      <c r="C337" s="39" t="s">
        <v>49</v>
      </c>
      <c r="D337" s="21">
        <v>137.8158</v>
      </c>
      <c r="E337" s="21">
        <v>88.3305</v>
      </c>
      <c r="F337" s="21">
        <v>325.6003</v>
      </c>
      <c r="G337" s="21">
        <v>2978.0414</v>
      </c>
      <c r="H337" s="21">
        <v>6240.3316</v>
      </c>
      <c r="I337" s="21">
        <v>29872.4377</v>
      </c>
      <c r="J337" s="21">
        <v>7174.8995</v>
      </c>
      <c r="K337" s="21">
        <v>2210.131</v>
      </c>
      <c r="L337" s="21">
        <v>9997.3814</v>
      </c>
      <c r="M337" s="22">
        <f t="shared" si="134"/>
        <v>59024.9692</v>
      </c>
    </row>
    <row r="338" spans="1:13" ht="12" customHeight="1">
      <c r="A338" s="16"/>
      <c r="B338" s="35"/>
      <c r="C338" s="39" t="s">
        <v>96</v>
      </c>
      <c r="D338" s="21">
        <v>3.7536</v>
      </c>
      <c r="E338" s="21">
        <v>0</v>
      </c>
      <c r="F338" s="21">
        <v>0</v>
      </c>
      <c r="G338" s="21">
        <v>431.9228</v>
      </c>
      <c r="H338" s="21">
        <v>185.5733</v>
      </c>
      <c r="I338" s="21">
        <v>775.2641</v>
      </c>
      <c r="J338" s="21">
        <v>0.5497</v>
      </c>
      <c r="K338" s="21">
        <v>2.1987</v>
      </c>
      <c r="L338" s="21">
        <v>76.1737</v>
      </c>
      <c r="M338" s="22">
        <f t="shared" si="134"/>
        <v>1475.4359</v>
      </c>
    </row>
    <row r="339" spans="1:13" ht="12" customHeight="1">
      <c r="A339" s="16"/>
      <c r="B339" s="35"/>
      <c r="C339" s="39" t="s">
        <v>31</v>
      </c>
      <c r="D339" s="21">
        <v>59.1971</v>
      </c>
      <c r="E339" s="21">
        <v>390.8036</v>
      </c>
      <c r="F339" s="21">
        <v>286.5434</v>
      </c>
      <c r="G339" s="21">
        <v>932.8096</v>
      </c>
      <c r="H339" s="21">
        <v>2046.7969</v>
      </c>
      <c r="I339" s="21">
        <v>19528.093</v>
      </c>
      <c r="J339" s="21">
        <v>5117.0499</v>
      </c>
      <c r="K339" s="21">
        <v>824.5658</v>
      </c>
      <c r="L339" s="21">
        <v>8324.2051</v>
      </c>
      <c r="M339" s="22">
        <f t="shared" si="134"/>
        <v>37510.0644</v>
      </c>
    </row>
    <row r="340" spans="1:13" ht="12" customHeight="1">
      <c r="A340" s="16"/>
      <c r="B340" s="35"/>
      <c r="C340" s="39" t="s">
        <v>32</v>
      </c>
      <c r="D340" s="21">
        <v>4.214</v>
      </c>
      <c r="E340" s="21">
        <v>0</v>
      </c>
      <c r="F340" s="21">
        <v>12.49</v>
      </c>
      <c r="G340" s="21">
        <v>146.202</v>
      </c>
      <c r="H340" s="21">
        <v>337.3266</v>
      </c>
      <c r="I340" s="21">
        <v>2863.9082</v>
      </c>
      <c r="J340" s="21">
        <v>513.5841</v>
      </c>
      <c r="K340" s="21">
        <v>501.2199</v>
      </c>
      <c r="L340" s="21">
        <v>290.5233</v>
      </c>
      <c r="M340" s="22">
        <f t="shared" si="134"/>
        <v>4669.468099999999</v>
      </c>
    </row>
    <row r="341" spans="1:13" ht="12" customHeight="1">
      <c r="A341" s="16"/>
      <c r="B341" s="35" t="s">
        <v>71</v>
      </c>
      <c r="C341" s="39" t="s">
        <v>93</v>
      </c>
      <c r="D341" s="21">
        <v>0</v>
      </c>
      <c r="E341" s="21">
        <v>0</v>
      </c>
      <c r="F341" s="21">
        <v>0</v>
      </c>
      <c r="G341" s="21">
        <v>18.8225</v>
      </c>
      <c r="H341" s="21">
        <v>10.5391</v>
      </c>
      <c r="I341" s="21">
        <v>416.7914</v>
      </c>
      <c r="J341" s="21">
        <v>191.5793</v>
      </c>
      <c r="K341" s="21">
        <v>0</v>
      </c>
      <c r="L341" s="21">
        <v>93.8796</v>
      </c>
      <c r="M341" s="22">
        <f t="shared" si="134"/>
        <v>731.6119</v>
      </c>
    </row>
    <row r="342" spans="1:13" ht="12" customHeight="1">
      <c r="A342" s="16"/>
      <c r="B342" s="35"/>
      <c r="C342" s="39" t="s">
        <v>33</v>
      </c>
      <c r="D342" s="21">
        <v>149.0605</v>
      </c>
      <c r="E342" s="21">
        <v>6.4779</v>
      </c>
      <c r="F342" s="21">
        <v>0</v>
      </c>
      <c r="G342" s="21">
        <v>99.9635</v>
      </c>
      <c r="H342" s="21">
        <v>5210.6119</v>
      </c>
      <c r="I342" s="21">
        <v>10210.8935</v>
      </c>
      <c r="J342" s="21">
        <v>228.5209</v>
      </c>
      <c r="K342" s="21">
        <v>1150.4709</v>
      </c>
      <c r="L342" s="21">
        <v>2850.8145</v>
      </c>
      <c r="M342" s="22">
        <f t="shared" si="134"/>
        <v>19906.8136</v>
      </c>
    </row>
    <row r="343" spans="1:13" ht="12" customHeight="1">
      <c r="A343" s="16"/>
      <c r="B343" s="35"/>
      <c r="C343" s="39" t="s">
        <v>50</v>
      </c>
      <c r="D343" s="21">
        <v>376.2659</v>
      </c>
      <c r="E343" s="21">
        <v>28.6418</v>
      </c>
      <c r="F343" s="21">
        <v>154.3796</v>
      </c>
      <c r="G343" s="21">
        <v>1584.9823</v>
      </c>
      <c r="H343" s="21">
        <v>1456.1849</v>
      </c>
      <c r="I343" s="21">
        <v>5176.4588</v>
      </c>
      <c r="J343" s="21">
        <v>6158.1568</v>
      </c>
      <c r="K343" s="21">
        <v>138.9137</v>
      </c>
      <c r="L343" s="21">
        <v>1240.8836</v>
      </c>
      <c r="M343" s="22">
        <f t="shared" si="134"/>
        <v>16314.8674</v>
      </c>
    </row>
    <row r="344" spans="1:13" ht="12" customHeight="1">
      <c r="A344" s="16"/>
      <c r="B344" s="35"/>
      <c r="C344" s="39" t="s">
        <v>34</v>
      </c>
      <c r="D344" s="21">
        <v>13.6217</v>
      </c>
      <c r="E344" s="21">
        <v>38.7885</v>
      </c>
      <c r="F344" s="21">
        <v>8.7212</v>
      </c>
      <c r="G344" s="21">
        <v>321.0171</v>
      </c>
      <c r="H344" s="21">
        <v>199.5926</v>
      </c>
      <c r="I344" s="21">
        <v>3541.4268</v>
      </c>
      <c r="J344" s="21">
        <v>3069.3929</v>
      </c>
      <c r="K344" s="21">
        <v>13.7932</v>
      </c>
      <c r="L344" s="21">
        <v>4075.4792</v>
      </c>
      <c r="M344" s="22">
        <f t="shared" si="134"/>
        <v>11281.833200000001</v>
      </c>
    </row>
    <row r="345" spans="1:13" ht="12" customHeight="1">
      <c r="A345" s="16"/>
      <c r="B345" s="35"/>
      <c r="C345" s="39" t="s">
        <v>35</v>
      </c>
      <c r="D345" s="21">
        <v>74.5659</v>
      </c>
      <c r="E345" s="21">
        <v>101.3057</v>
      </c>
      <c r="F345" s="21">
        <v>513.569</v>
      </c>
      <c r="G345" s="21">
        <v>950.2195</v>
      </c>
      <c r="H345" s="21">
        <v>1077.4821</v>
      </c>
      <c r="I345" s="21">
        <v>7738.1345</v>
      </c>
      <c r="J345" s="21">
        <v>5570.5287</v>
      </c>
      <c r="K345" s="21">
        <v>679.5493</v>
      </c>
      <c r="L345" s="21">
        <v>10872.6257</v>
      </c>
      <c r="M345" s="22">
        <f t="shared" si="134"/>
        <v>27577.9804</v>
      </c>
    </row>
    <row r="346" spans="1:13" ht="12" customHeight="1">
      <c r="A346" s="16"/>
      <c r="B346" s="35"/>
      <c r="C346" s="39" t="s">
        <v>72</v>
      </c>
      <c r="D346" s="21">
        <v>0</v>
      </c>
      <c r="E346" s="21">
        <v>5.9697</v>
      </c>
      <c r="F346" s="21">
        <v>97.4633</v>
      </c>
      <c r="G346" s="21">
        <v>255.0716</v>
      </c>
      <c r="H346" s="21">
        <v>292.6983</v>
      </c>
      <c r="I346" s="21">
        <v>4115.0222</v>
      </c>
      <c r="J346" s="21">
        <v>2110.186</v>
      </c>
      <c r="K346" s="21">
        <v>178.3847</v>
      </c>
      <c r="L346" s="21">
        <v>4352.2584</v>
      </c>
      <c r="M346" s="22">
        <f t="shared" si="134"/>
        <v>11407.0542</v>
      </c>
    </row>
    <row r="347" spans="1:13" ht="12" customHeight="1">
      <c r="A347" s="18"/>
      <c r="B347" s="35" t="s">
        <v>73</v>
      </c>
      <c r="C347" s="39" t="s">
        <v>74</v>
      </c>
      <c r="D347" s="21">
        <v>12.5053</v>
      </c>
      <c r="E347" s="21">
        <v>58.9751</v>
      </c>
      <c r="F347" s="21">
        <v>87.4388</v>
      </c>
      <c r="G347" s="21">
        <v>165.6978</v>
      </c>
      <c r="H347" s="21">
        <v>256.0667</v>
      </c>
      <c r="I347" s="21">
        <v>2596.4278</v>
      </c>
      <c r="J347" s="21">
        <v>1106.8856</v>
      </c>
      <c r="K347" s="21">
        <v>152.0056</v>
      </c>
      <c r="L347" s="21">
        <v>5235.5548</v>
      </c>
      <c r="M347" s="22">
        <f t="shared" si="134"/>
        <v>9671.5575</v>
      </c>
    </row>
    <row r="348" spans="1:13" ht="12" customHeight="1">
      <c r="A348" s="16"/>
      <c r="B348" s="35"/>
      <c r="C348" s="39" t="s">
        <v>75</v>
      </c>
      <c r="D348" s="21">
        <v>0</v>
      </c>
      <c r="E348" s="21">
        <v>0</v>
      </c>
      <c r="F348" s="21">
        <v>14.0972</v>
      </c>
      <c r="G348" s="21">
        <v>107.5905</v>
      </c>
      <c r="H348" s="21">
        <v>109.8914</v>
      </c>
      <c r="I348" s="21">
        <v>1097.7138</v>
      </c>
      <c r="J348" s="21">
        <v>399.7389</v>
      </c>
      <c r="K348" s="21">
        <v>27.9741</v>
      </c>
      <c r="L348" s="21">
        <v>1630.0416</v>
      </c>
      <c r="M348" s="22">
        <f t="shared" si="134"/>
        <v>3387.0474999999997</v>
      </c>
    </row>
    <row r="349" spans="1:13" ht="12" customHeight="1">
      <c r="A349" s="16"/>
      <c r="B349" s="35"/>
      <c r="C349" s="39" t="s">
        <v>76</v>
      </c>
      <c r="D349" s="21">
        <v>0.2648</v>
      </c>
      <c r="E349" s="21">
        <v>0</v>
      </c>
      <c r="F349" s="21">
        <v>11.9745</v>
      </c>
      <c r="G349" s="21">
        <v>79.227</v>
      </c>
      <c r="H349" s="21">
        <v>602.4517</v>
      </c>
      <c r="I349" s="21">
        <v>2366.6693</v>
      </c>
      <c r="J349" s="21">
        <v>2740.2462</v>
      </c>
      <c r="K349" s="21">
        <v>58.5933</v>
      </c>
      <c r="L349" s="21">
        <v>614.8832</v>
      </c>
      <c r="M349" s="22">
        <f t="shared" si="134"/>
        <v>6474.310000000001</v>
      </c>
    </row>
    <row r="350" spans="1:13" ht="12" customHeight="1">
      <c r="A350" s="16"/>
      <c r="B350" s="35"/>
      <c r="C350" s="39" t="s">
        <v>36</v>
      </c>
      <c r="D350" s="21">
        <v>20.9672</v>
      </c>
      <c r="E350" s="21">
        <v>0.8111</v>
      </c>
      <c r="F350" s="21">
        <v>196.2378</v>
      </c>
      <c r="G350" s="21">
        <v>504.1397</v>
      </c>
      <c r="H350" s="21">
        <v>1197.3048</v>
      </c>
      <c r="I350" s="21">
        <v>10199.839</v>
      </c>
      <c r="J350" s="21">
        <v>3439.0333</v>
      </c>
      <c r="K350" s="21">
        <v>638.885</v>
      </c>
      <c r="L350" s="21">
        <v>6725.0672</v>
      </c>
      <c r="M350" s="22">
        <f t="shared" si="134"/>
        <v>22922.2851</v>
      </c>
    </row>
    <row r="351" spans="1:13" ht="12" customHeight="1">
      <c r="A351" s="16"/>
      <c r="B351" s="35"/>
      <c r="C351" s="39" t="s">
        <v>77</v>
      </c>
      <c r="D351" s="21">
        <v>0</v>
      </c>
      <c r="E351" s="21">
        <v>0.8114</v>
      </c>
      <c r="F351" s="21">
        <v>21.8963</v>
      </c>
      <c r="G351" s="21">
        <v>41.6692</v>
      </c>
      <c r="H351" s="21">
        <v>155.5744</v>
      </c>
      <c r="I351" s="21">
        <v>850.1844</v>
      </c>
      <c r="J351" s="21">
        <v>810.5171</v>
      </c>
      <c r="K351" s="21">
        <v>3.6975</v>
      </c>
      <c r="L351" s="21">
        <v>582.7852</v>
      </c>
      <c r="M351" s="22">
        <f t="shared" si="134"/>
        <v>2467.1355000000003</v>
      </c>
    </row>
    <row r="352" spans="1:13" ht="12" customHeight="1">
      <c r="A352" s="16"/>
      <c r="B352" s="35"/>
      <c r="C352" s="39" t="s">
        <v>37</v>
      </c>
      <c r="D352" s="21">
        <v>100.8864</v>
      </c>
      <c r="E352" s="21">
        <v>462.7429</v>
      </c>
      <c r="F352" s="21">
        <v>933.3496</v>
      </c>
      <c r="G352" s="21">
        <v>1926.4579</v>
      </c>
      <c r="H352" s="21">
        <v>1553.6247</v>
      </c>
      <c r="I352" s="21">
        <v>4491.2103</v>
      </c>
      <c r="J352" s="21">
        <v>1681.7486</v>
      </c>
      <c r="K352" s="21">
        <v>406.5864</v>
      </c>
      <c r="L352" s="21">
        <v>1654.0796</v>
      </c>
      <c r="M352" s="22">
        <f t="shared" si="134"/>
        <v>13210.686400000002</v>
      </c>
    </row>
    <row r="353" spans="1:13" ht="12" customHeight="1">
      <c r="A353" s="16"/>
      <c r="B353" s="35"/>
      <c r="C353" s="40" t="s">
        <v>51</v>
      </c>
      <c r="D353" s="21">
        <v>5.7961</v>
      </c>
      <c r="E353" s="21">
        <v>5.6959</v>
      </c>
      <c r="F353" s="21">
        <v>12.0089</v>
      </c>
      <c r="G353" s="21">
        <v>92.7521</v>
      </c>
      <c r="H353" s="21">
        <v>408.7806</v>
      </c>
      <c r="I353" s="21">
        <v>2635.9175</v>
      </c>
      <c r="J353" s="21">
        <v>586.3613</v>
      </c>
      <c r="K353" s="21">
        <v>46.0959</v>
      </c>
      <c r="L353" s="21">
        <v>3530.7687</v>
      </c>
      <c r="M353" s="22">
        <f t="shared" si="134"/>
        <v>7324.177</v>
      </c>
    </row>
    <row r="354" spans="1:13" ht="12" customHeight="1">
      <c r="A354" s="16"/>
      <c r="B354" s="37"/>
      <c r="C354" s="41" t="s">
        <v>67</v>
      </c>
      <c r="D354" s="23">
        <f aca="true" t="shared" si="136" ref="D354:L354">SUM(D330:D353)</f>
        <v>1707.7077000000002</v>
      </c>
      <c r="E354" s="23">
        <f t="shared" si="136"/>
        <v>2218.4864000000007</v>
      </c>
      <c r="F354" s="23">
        <f t="shared" si="136"/>
        <v>8527.2437</v>
      </c>
      <c r="G354" s="23">
        <f t="shared" si="136"/>
        <v>20370.0569</v>
      </c>
      <c r="H354" s="23">
        <f t="shared" si="136"/>
        <v>40570.59350000001</v>
      </c>
      <c r="I354" s="23">
        <f t="shared" si="136"/>
        <v>173690.02470000004</v>
      </c>
      <c r="J354" s="23">
        <f t="shared" si="136"/>
        <v>58266.41759999999</v>
      </c>
      <c r="K354" s="23">
        <f t="shared" si="136"/>
        <v>10091.224000000002</v>
      </c>
      <c r="L354" s="23">
        <f t="shared" si="136"/>
        <v>130745.8505</v>
      </c>
      <c r="M354" s="24">
        <f t="shared" si="134"/>
        <v>446187.60500000004</v>
      </c>
    </row>
    <row r="355" spans="1:13" ht="12" customHeight="1">
      <c r="A355" s="16"/>
      <c r="B355" s="33"/>
      <c r="C355" s="42" t="s">
        <v>38</v>
      </c>
      <c r="D355" s="21">
        <v>0.0312</v>
      </c>
      <c r="E355" s="21">
        <v>0.4686</v>
      </c>
      <c r="F355" s="21">
        <v>0</v>
      </c>
      <c r="G355" s="21">
        <v>3.1094</v>
      </c>
      <c r="H355" s="21">
        <v>0</v>
      </c>
      <c r="I355" s="21">
        <v>900.2422</v>
      </c>
      <c r="J355" s="21">
        <v>4.8938</v>
      </c>
      <c r="K355" s="21">
        <v>0</v>
      </c>
      <c r="L355" s="21">
        <v>92.2676</v>
      </c>
      <c r="M355" s="22">
        <f t="shared" si="134"/>
        <v>1001.0128000000001</v>
      </c>
    </row>
    <row r="356" spans="1:13" ht="12" customHeight="1">
      <c r="A356" s="16"/>
      <c r="B356" s="35"/>
      <c r="C356" s="39" t="s">
        <v>39</v>
      </c>
      <c r="D356" s="21">
        <v>0</v>
      </c>
      <c r="E356" s="21">
        <v>5.753</v>
      </c>
      <c r="F356" s="21">
        <v>0</v>
      </c>
      <c r="G356" s="21">
        <v>0</v>
      </c>
      <c r="H356" s="21">
        <v>359.7484</v>
      </c>
      <c r="I356" s="21">
        <v>336.7314</v>
      </c>
      <c r="J356" s="21">
        <v>832.0734</v>
      </c>
      <c r="K356" s="21">
        <v>81.14</v>
      </c>
      <c r="L356" s="21">
        <v>86.6907</v>
      </c>
      <c r="M356" s="22">
        <f t="shared" si="134"/>
        <v>1702.1369000000002</v>
      </c>
    </row>
    <row r="357" spans="1:13" ht="12" customHeight="1">
      <c r="A357" s="16"/>
      <c r="B357" s="35"/>
      <c r="C357" s="39" t="s">
        <v>40</v>
      </c>
      <c r="D357" s="21">
        <v>0.4036</v>
      </c>
      <c r="E357" s="21">
        <v>58.7248</v>
      </c>
      <c r="F357" s="21">
        <v>0</v>
      </c>
      <c r="G357" s="21">
        <v>23.1978</v>
      </c>
      <c r="H357" s="21">
        <v>553.8843</v>
      </c>
      <c r="I357" s="21">
        <v>3153.8041</v>
      </c>
      <c r="J357" s="21">
        <v>4283.2081</v>
      </c>
      <c r="K357" s="21">
        <v>636.6328</v>
      </c>
      <c r="L357" s="21">
        <v>2700.4971</v>
      </c>
      <c r="M357" s="22">
        <f t="shared" si="134"/>
        <v>11410.3526</v>
      </c>
    </row>
    <row r="358" spans="1:13" ht="12" customHeight="1">
      <c r="A358" s="16"/>
      <c r="B358" s="35" t="s">
        <v>78</v>
      </c>
      <c r="C358" s="39" t="s">
        <v>79</v>
      </c>
      <c r="D358" s="21">
        <v>14.6111</v>
      </c>
      <c r="E358" s="21">
        <v>202.7817</v>
      </c>
      <c r="F358" s="21">
        <v>255.7717</v>
      </c>
      <c r="G358" s="21">
        <v>1287.3907</v>
      </c>
      <c r="H358" s="21">
        <v>7992.0945</v>
      </c>
      <c r="I358" s="21">
        <v>2661.4011</v>
      </c>
      <c r="J358" s="21">
        <v>4329.9173</v>
      </c>
      <c r="K358" s="21">
        <v>69.3607</v>
      </c>
      <c r="L358" s="21">
        <v>11609.6363</v>
      </c>
      <c r="M358" s="22">
        <f t="shared" si="134"/>
        <v>28422.9651</v>
      </c>
    </row>
    <row r="359" spans="1:13" ht="12" customHeight="1">
      <c r="A359" s="16"/>
      <c r="B359" s="35"/>
      <c r="C359" s="39" t="s">
        <v>41</v>
      </c>
      <c r="D359" s="21">
        <v>814.5802</v>
      </c>
      <c r="E359" s="21">
        <v>463.3385</v>
      </c>
      <c r="F359" s="21">
        <v>3160.1646</v>
      </c>
      <c r="G359" s="21">
        <v>5678.2216</v>
      </c>
      <c r="H359" s="21">
        <v>3698.5584</v>
      </c>
      <c r="I359" s="21">
        <v>11186.4451</v>
      </c>
      <c r="J359" s="21">
        <v>7182.6069</v>
      </c>
      <c r="K359" s="21">
        <v>29.2045</v>
      </c>
      <c r="L359" s="21">
        <v>26107.9842</v>
      </c>
      <c r="M359" s="22">
        <f t="shared" si="134"/>
        <v>58321.104</v>
      </c>
    </row>
    <row r="360" spans="1:13" ht="12" customHeight="1">
      <c r="A360" s="18"/>
      <c r="B360" s="35"/>
      <c r="C360" s="39" t="s">
        <v>42</v>
      </c>
      <c r="D360" s="21">
        <v>0</v>
      </c>
      <c r="E360" s="21">
        <v>0</v>
      </c>
      <c r="F360" s="21">
        <v>0</v>
      </c>
      <c r="G360" s="21">
        <v>30.0362</v>
      </c>
      <c r="H360" s="21">
        <v>125.9578</v>
      </c>
      <c r="I360" s="21">
        <v>7102.4733</v>
      </c>
      <c r="J360" s="21">
        <v>1325.8106</v>
      </c>
      <c r="K360" s="21">
        <v>0</v>
      </c>
      <c r="L360" s="21">
        <v>16875.1067</v>
      </c>
      <c r="M360" s="22">
        <f t="shared" si="134"/>
        <v>25459.384599999998</v>
      </c>
    </row>
    <row r="361" spans="1:13" ht="12" customHeight="1">
      <c r="A361" s="16"/>
      <c r="B361" s="35"/>
      <c r="C361" s="39" t="s">
        <v>43</v>
      </c>
      <c r="D361" s="21">
        <v>15.2964</v>
      </c>
      <c r="E361" s="21">
        <v>0.0144</v>
      </c>
      <c r="F361" s="21">
        <v>23.9212</v>
      </c>
      <c r="G361" s="21">
        <v>501.5502</v>
      </c>
      <c r="H361" s="21">
        <v>57.1748</v>
      </c>
      <c r="I361" s="21">
        <v>4479.263</v>
      </c>
      <c r="J361" s="21">
        <v>4515.7364</v>
      </c>
      <c r="K361" s="21">
        <v>843.2677</v>
      </c>
      <c r="L361" s="21">
        <v>7717.5557</v>
      </c>
      <c r="M361" s="22">
        <f t="shared" si="134"/>
        <v>18153.7798</v>
      </c>
    </row>
    <row r="362" spans="1:13" ht="12" customHeight="1">
      <c r="A362" s="16"/>
      <c r="B362" s="35"/>
      <c r="C362" s="39" t="s">
        <v>44</v>
      </c>
      <c r="D362" s="21">
        <v>3.037</v>
      </c>
      <c r="E362" s="21">
        <v>0</v>
      </c>
      <c r="F362" s="21">
        <v>312.3255</v>
      </c>
      <c r="G362" s="21">
        <v>4186.1535</v>
      </c>
      <c r="H362" s="21">
        <v>495.267</v>
      </c>
      <c r="I362" s="21">
        <v>5658.57</v>
      </c>
      <c r="J362" s="21">
        <v>828.1221</v>
      </c>
      <c r="K362" s="21">
        <v>137.6635</v>
      </c>
      <c r="L362" s="21">
        <v>6000.4466</v>
      </c>
      <c r="M362" s="22">
        <f t="shared" si="134"/>
        <v>17621.5852</v>
      </c>
    </row>
    <row r="363" spans="1:13" ht="12" customHeight="1">
      <c r="A363" s="16"/>
      <c r="B363" s="35" t="s">
        <v>80</v>
      </c>
      <c r="C363" s="39" t="s">
        <v>45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56.8569</v>
      </c>
      <c r="J363" s="21">
        <v>0</v>
      </c>
      <c r="K363" s="21">
        <v>0</v>
      </c>
      <c r="L363" s="21">
        <v>1691.0619</v>
      </c>
      <c r="M363" s="22">
        <f t="shared" si="134"/>
        <v>1747.9188</v>
      </c>
    </row>
    <row r="364" spans="1:13" ht="12" customHeight="1">
      <c r="A364" s="16"/>
      <c r="B364" s="35"/>
      <c r="C364" s="39" t="s">
        <v>52</v>
      </c>
      <c r="D364" s="21">
        <v>0</v>
      </c>
      <c r="E364" s="21">
        <v>0</v>
      </c>
      <c r="F364" s="21">
        <v>800.927</v>
      </c>
      <c r="G364" s="21">
        <v>857.5595</v>
      </c>
      <c r="H364" s="21">
        <v>2327.902</v>
      </c>
      <c r="I364" s="21">
        <v>6333.6576</v>
      </c>
      <c r="J364" s="21">
        <v>2564.84</v>
      </c>
      <c r="K364" s="21">
        <v>45.0164</v>
      </c>
      <c r="L364" s="21">
        <v>15492.633</v>
      </c>
      <c r="M364" s="22">
        <f t="shared" si="134"/>
        <v>28422.535499999998</v>
      </c>
    </row>
    <row r="365" spans="1:13" ht="12" customHeight="1">
      <c r="A365" s="16"/>
      <c r="B365" s="35"/>
      <c r="C365" s="39" t="s">
        <v>53</v>
      </c>
      <c r="D365" s="21">
        <v>0</v>
      </c>
      <c r="E365" s="21">
        <v>0</v>
      </c>
      <c r="F365" s="21">
        <v>0</v>
      </c>
      <c r="G365" s="21">
        <v>104.8666</v>
      </c>
      <c r="H365" s="21">
        <v>40.0644</v>
      </c>
      <c r="I365" s="21">
        <v>2396.2814</v>
      </c>
      <c r="J365" s="21">
        <v>3497.3408</v>
      </c>
      <c r="K365" s="21">
        <v>0</v>
      </c>
      <c r="L365" s="21">
        <v>1171.7491</v>
      </c>
      <c r="M365" s="22">
        <f t="shared" si="134"/>
        <v>7210.3023</v>
      </c>
    </row>
    <row r="366" spans="1:13" ht="12" customHeight="1">
      <c r="A366" s="16"/>
      <c r="B366" s="35"/>
      <c r="C366" s="39" t="s">
        <v>54</v>
      </c>
      <c r="D366" s="21">
        <v>12.7013</v>
      </c>
      <c r="E366" s="21">
        <v>0</v>
      </c>
      <c r="F366" s="21">
        <v>44.6931</v>
      </c>
      <c r="G366" s="21">
        <v>581.9352</v>
      </c>
      <c r="H366" s="21">
        <v>575.4352</v>
      </c>
      <c r="I366" s="21">
        <v>2169.3191</v>
      </c>
      <c r="J366" s="21">
        <v>3384.7668</v>
      </c>
      <c r="K366" s="21">
        <v>97.4458</v>
      </c>
      <c r="L366" s="21">
        <v>16266.1969</v>
      </c>
      <c r="M366" s="22">
        <f t="shared" si="134"/>
        <v>23132.4934</v>
      </c>
    </row>
    <row r="367" spans="1:13" ht="12" customHeight="1">
      <c r="A367" s="16"/>
      <c r="B367" s="35"/>
      <c r="C367" s="39" t="s">
        <v>55</v>
      </c>
      <c r="D367" s="21">
        <v>0</v>
      </c>
      <c r="E367" s="21">
        <v>0</v>
      </c>
      <c r="F367" s="21">
        <v>0</v>
      </c>
      <c r="G367" s="21">
        <v>79.684</v>
      </c>
      <c r="H367" s="21">
        <v>293.642</v>
      </c>
      <c r="I367" s="21">
        <v>1251.198</v>
      </c>
      <c r="J367" s="21">
        <v>795.3575</v>
      </c>
      <c r="K367" s="21">
        <v>10.223</v>
      </c>
      <c r="L367" s="21">
        <v>1246.5724</v>
      </c>
      <c r="M367" s="22">
        <f t="shared" si="134"/>
        <v>3676.6769</v>
      </c>
    </row>
    <row r="368" spans="1:13" ht="12" customHeight="1">
      <c r="A368" s="16"/>
      <c r="B368" s="35" t="s">
        <v>81</v>
      </c>
      <c r="C368" s="39" t="s">
        <v>46</v>
      </c>
      <c r="D368" s="21">
        <v>83.2754</v>
      </c>
      <c r="E368" s="21">
        <v>0</v>
      </c>
      <c r="F368" s="21">
        <v>58.898</v>
      </c>
      <c r="G368" s="21">
        <v>1488.5128</v>
      </c>
      <c r="H368" s="21">
        <v>864.2361</v>
      </c>
      <c r="I368" s="21">
        <v>6268.8674</v>
      </c>
      <c r="J368" s="21">
        <v>1088.6777</v>
      </c>
      <c r="K368" s="21">
        <v>144.1305</v>
      </c>
      <c r="L368" s="21">
        <v>3082.4943</v>
      </c>
      <c r="M368" s="22">
        <f t="shared" si="134"/>
        <v>13079.092200000001</v>
      </c>
    </row>
    <row r="369" spans="1:13" ht="12" customHeight="1">
      <c r="A369" s="16"/>
      <c r="B369" s="35"/>
      <c r="C369" s="39" t="s">
        <v>94</v>
      </c>
      <c r="D369" s="21">
        <v>0</v>
      </c>
      <c r="E369" s="21">
        <v>0</v>
      </c>
      <c r="F369" s="21">
        <v>72.5218</v>
      </c>
      <c r="G369" s="21">
        <v>1805.7625</v>
      </c>
      <c r="H369" s="21">
        <v>237.7766</v>
      </c>
      <c r="I369" s="21">
        <v>6902.1153</v>
      </c>
      <c r="J369" s="21">
        <v>913.188</v>
      </c>
      <c r="K369" s="21">
        <v>0</v>
      </c>
      <c r="L369" s="21">
        <v>1986.4571</v>
      </c>
      <c r="M369" s="22">
        <f t="shared" si="134"/>
        <v>11917.8213</v>
      </c>
    </row>
    <row r="370" spans="1:13" ht="12" customHeight="1">
      <c r="A370" s="16"/>
      <c r="B370" s="35"/>
      <c r="C370" s="40" t="s">
        <v>47</v>
      </c>
      <c r="D370" s="25">
        <v>4.2809</v>
      </c>
      <c r="E370" s="21">
        <v>25.6444</v>
      </c>
      <c r="F370" s="21">
        <v>1108.5157</v>
      </c>
      <c r="G370" s="21">
        <v>3132.8459</v>
      </c>
      <c r="H370" s="21">
        <v>5514.1841</v>
      </c>
      <c r="I370" s="21">
        <v>4740.2791</v>
      </c>
      <c r="J370" s="25">
        <v>12139.2057</v>
      </c>
      <c r="K370" s="25">
        <v>24.9428</v>
      </c>
      <c r="L370" s="25">
        <v>13470.0418</v>
      </c>
      <c r="M370" s="26">
        <f t="shared" si="134"/>
        <v>40159.94040000001</v>
      </c>
    </row>
    <row r="371" spans="1:13" ht="12" customHeight="1">
      <c r="A371" s="16"/>
      <c r="B371" s="37"/>
      <c r="C371" s="43" t="s">
        <v>67</v>
      </c>
      <c r="D371" s="25">
        <f aca="true" t="shared" si="137" ref="D371:L371">SUM(D355:D370)</f>
        <v>948.2170999999998</v>
      </c>
      <c r="E371" s="23">
        <f t="shared" si="137"/>
        <v>756.7254</v>
      </c>
      <c r="F371" s="23">
        <f t="shared" si="137"/>
        <v>5837.738600000001</v>
      </c>
      <c r="G371" s="23">
        <f t="shared" si="137"/>
        <v>19760.8259</v>
      </c>
      <c r="H371" s="23">
        <f t="shared" si="137"/>
        <v>23135.925600000002</v>
      </c>
      <c r="I371" s="23">
        <f t="shared" si="137"/>
        <v>65597.50499999999</v>
      </c>
      <c r="J371" s="25">
        <f t="shared" si="137"/>
        <v>47685.74510000001</v>
      </c>
      <c r="K371" s="25">
        <f t="shared" si="137"/>
        <v>2119.0277</v>
      </c>
      <c r="L371" s="25">
        <f t="shared" si="137"/>
        <v>125597.39140000001</v>
      </c>
      <c r="M371" s="26">
        <f t="shared" si="134"/>
        <v>291439.1018</v>
      </c>
    </row>
    <row r="372" spans="1:13" ht="12" customHeight="1">
      <c r="A372" s="16"/>
      <c r="B372" s="35"/>
      <c r="C372" s="36" t="s">
        <v>82</v>
      </c>
      <c r="D372" s="19">
        <v>311.0345</v>
      </c>
      <c r="E372" s="19">
        <v>62.5843</v>
      </c>
      <c r="F372" s="19">
        <v>1063.6761</v>
      </c>
      <c r="G372" s="21">
        <v>4971.3213</v>
      </c>
      <c r="H372" s="21">
        <v>3568.6558</v>
      </c>
      <c r="I372" s="21">
        <v>34444.2174</v>
      </c>
      <c r="J372" s="19">
        <v>23012.4976</v>
      </c>
      <c r="K372" s="19">
        <v>785.2165</v>
      </c>
      <c r="L372" s="19">
        <v>32472.6171</v>
      </c>
      <c r="M372" s="20">
        <f t="shared" si="134"/>
        <v>100691.82059999999</v>
      </c>
    </row>
    <row r="373" spans="1:13" ht="12" customHeight="1">
      <c r="A373" s="18"/>
      <c r="B373" s="35" t="s">
        <v>83</v>
      </c>
      <c r="C373" s="36" t="s">
        <v>84</v>
      </c>
      <c r="D373" s="21">
        <v>0</v>
      </c>
      <c r="E373" s="21">
        <v>0</v>
      </c>
      <c r="F373" s="21">
        <v>0.2531</v>
      </c>
      <c r="G373" s="21">
        <v>86.6962</v>
      </c>
      <c r="H373" s="21">
        <v>43.5998</v>
      </c>
      <c r="I373" s="21">
        <v>1136.8149</v>
      </c>
      <c r="J373" s="21">
        <v>64.2478</v>
      </c>
      <c r="K373" s="21">
        <v>0</v>
      </c>
      <c r="L373" s="21">
        <v>360.7379</v>
      </c>
      <c r="M373" s="22">
        <f t="shared" si="134"/>
        <v>1692.3497000000002</v>
      </c>
    </row>
    <row r="374" spans="1:13" ht="12" customHeight="1">
      <c r="A374" s="16"/>
      <c r="B374" s="35"/>
      <c r="C374" s="36" t="s">
        <v>85</v>
      </c>
      <c r="D374" s="21">
        <v>0</v>
      </c>
      <c r="E374" s="21">
        <v>0</v>
      </c>
      <c r="F374" s="21">
        <v>0.8115</v>
      </c>
      <c r="G374" s="21">
        <v>16.2821</v>
      </c>
      <c r="H374" s="21">
        <v>3.0837</v>
      </c>
      <c r="I374" s="21">
        <v>2.8734</v>
      </c>
      <c r="J374" s="21">
        <v>4.746</v>
      </c>
      <c r="K374" s="21">
        <v>0</v>
      </c>
      <c r="L374" s="21">
        <v>110.5363</v>
      </c>
      <c r="M374" s="22">
        <f t="shared" si="134"/>
        <v>138.333</v>
      </c>
    </row>
    <row r="375" spans="1:13" ht="12" customHeight="1">
      <c r="A375" s="16"/>
      <c r="B375" s="35" t="s">
        <v>86</v>
      </c>
      <c r="C375" s="36" t="s">
        <v>87</v>
      </c>
      <c r="D375" s="21">
        <v>0.1555</v>
      </c>
      <c r="E375" s="21">
        <v>7.1121</v>
      </c>
      <c r="F375" s="21">
        <v>64.3795</v>
      </c>
      <c r="G375" s="21">
        <v>211.2023</v>
      </c>
      <c r="H375" s="21">
        <v>336.5422</v>
      </c>
      <c r="I375" s="21">
        <v>1703.989</v>
      </c>
      <c r="J375" s="21">
        <v>147.7072</v>
      </c>
      <c r="K375" s="21">
        <v>68.2821</v>
      </c>
      <c r="L375" s="21">
        <v>1168.1907</v>
      </c>
      <c r="M375" s="22">
        <f t="shared" si="134"/>
        <v>3707.5606</v>
      </c>
    </row>
    <row r="376" spans="1:13" ht="12" customHeight="1">
      <c r="A376" s="16"/>
      <c r="B376" s="35"/>
      <c r="C376" s="36" t="s">
        <v>88</v>
      </c>
      <c r="D376" s="21">
        <v>0</v>
      </c>
      <c r="E376" s="21">
        <v>0</v>
      </c>
      <c r="F376" s="21">
        <v>0</v>
      </c>
      <c r="G376" s="21">
        <v>2.502</v>
      </c>
      <c r="H376" s="21">
        <v>0</v>
      </c>
      <c r="I376" s="21">
        <v>125.7064</v>
      </c>
      <c r="J376" s="21">
        <v>0</v>
      </c>
      <c r="K376" s="21">
        <v>0</v>
      </c>
      <c r="L376" s="21">
        <v>14.8478</v>
      </c>
      <c r="M376" s="22">
        <f t="shared" si="134"/>
        <v>143.05620000000002</v>
      </c>
    </row>
    <row r="377" spans="1:13" ht="12" customHeight="1">
      <c r="A377" s="16"/>
      <c r="B377" s="35" t="s">
        <v>73</v>
      </c>
      <c r="C377" s="36" t="s">
        <v>89</v>
      </c>
      <c r="D377" s="21">
        <v>0</v>
      </c>
      <c r="E377" s="21">
        <v>0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2">
        <f t="shared" si="134"/>
        <v>0</v>
      </c>
    </row>
    <row r="378" spans="1:13" ht="12" customHeight="1">
      <c r="A378" s="16"/>
      <c r="B378" s="35"/>
      <c r="C378" s="44" t="s">
        <v>90</v>
      </c>
      <c r="D378" s="25">
        <v>38.5856</v>
      </c>
      <c r="E378" s="25">
        <v>233.6076</v>
      </c>
      <c r="F378" s="25">
        <v>579.4001</v>
      </c>
      <c r="G378" s="25">
        <v>3732.6389</v>
      </c>
      <c r="H378" s="25">
        <v>2285.308</v>
      </c>
      <c r="I378" s="25">
        <v>7037.2433</v>
      </c>
      <c r="J378" s="25">
        <v>1173.8179</v>
      </c>
      <c r="K378" s="25">
        <v>105.3046</v>
      </c>
      <c r="L378" s="25">
        <v>9954.2811</v>
      </c>
      <c r="M378" s="26">
        <f t="shared" si="134"/>
        <v>25140.187100000003</v>
      </c>
    </row>
    <row r="379" spans="2:13" ht="12" customHeight="1">
      <c r="B379" s="37"/>
      <c r="C379" s="43" t="s">
        <v>67</v>
      </c>
      <c r="D379" s="23">
        <f aca="true" t="shared" si="138" ref="D379:L379">SUM(D372:D378)</f>
        <v>349.7756</v>
      </c>
      <c r="E379" s="23">
        <f t="shared" si="138"/>
        <v>303.304</v>
      </c>
      <c r="F379" s="23">
        <f t="shared" si="138"/>
        <v>1708.5202999999997</v>
      </c>
      <c r="G379" s="23">
        <f t="shared" si="138"/>
        <v>9020.642800000001</v>
      </c>
      <c r="H379" s="23">
        <f t="shared" si="138"/>
        <v>6237.1895</v>
      </c>
      <c r="I379" s="23">
        <f t="shared" si="138"/>
        <v>44450.8444</v>
      </c>
      <c r="J379" s="23">
        <f t="shared" si="138"/>
        <v>24403.016499999998</v>
      </c>
      <c r="K379" s="23">
        <f t="shared" si="138"/>
        <v>958.8032000000001</v>
      </c>
      <c r="L379" s="23">
        <f t="shared" si="138"/>
        <v>44081.2109</v>
      </c>
      <c r="M379" s="24">
        <f>SUM(D379:L379)</f>
        <v>131513.3072</v>
      </c>
    </row>
    <row r="380" spans="2:13" ht="12" customHeight="1">
      <c r="B380" s="45" t="s">
        <v>91</v>
      </c>
      <c r="C380" s="46"/>
      <c r="D380" s="27">
        <f aca="true" t="shared" si="139" ref="D380:L380">+D329+D354+D371+D379</f>
        <v>3005.7003999999997</v>
      </c>
      <c r="E380" s="27">
        <f t="shared" si="139"/>
        <v>3278.515800000001</v>
      </c>
      <c r="F380" s="27">
        <f t="shared" si="139"/>
        <v>16073.502600000002</v>
      </c>
      <c r="G380" s="27">
        <f t="shared" si="139"/>
        <v>49153.6382</v>
      </c>
      <c r="H380" s="27">
        <f t="shared" si="139"/>
        <v>69968.0044</v>
      </c>
      <c r="I380" s="27">
        <f t="shared" si="139"/>
        <v>283790.4587</v>
      </c>
      <c r="J380" s="27">
        <f t="shared" si="139"/>
        <v>130355.9892</v>
      </c>
      <c r="K380" s="27">
        <f t="shared" si="139"/>
        <v>13169.054900000003</v>
      </c>
      <c r="L380" s="27">
        <f t="shared" si="139"/>
        <v>300424.4528</v>
      </c>
      <c r="M380" s="28">
        <f>SUM(D380:L380)</f>
        <v>869219.317</v>
      </c>
    </row>
    <row r="382" spans="2:57" ht="12" customHeight="1">
      <c r="B382" s="13"/>
      <c r="C382" s="12" t="s">
        <v>3</v>
      </c>
      <c r="D382" s="49" t="s">
        <v>10</v>
      </c>
      <c r="E382" s="50"/>
      <c r="BD382" s="3"/>
      <c r="BE382" s="2"/>
    </row>
    <row r="383" spans="3:57" ht="12" customHeight="1">
      <c r="C383" s="5"/>
      <c r="M383" s="7" t="s">
        <v>0</v>
      </c>
      <c r="BE383" s="2"/>
    </row>
    <row r="384" spans="2:57" ht="12" customHeight="1">
      <c r="B384" s="8"/>
      <c r="C384" s="9" t="s">
        <v>64</v>
      </c>
      <c r="D384" s="51" t="s">
        <v>56</v>
      </c>
      <c r="E384" s="47" t="s">
        <v>57</v>
      </c>
      <c r="F384" s="47" t="s">
        <v>58</v>
      </c>
      <c r="G384" s="47" t="s">
        <v>59</v>
      </c>
      <c r="H384" s="47" t="s">
        <v>60</v>
      </c>
      <c r="I384" s="47" t="s">
        <v>61</v>
      </c>
      <c r="J384" s="47" t="s">
        <v>62</v>
      </c>
      <c r="K384" s="47" t="s">
        <v>63</v>
      </c>
      <c r="L384" s="47" t="s">
        <v>21</v>
      </c>
      <c r="M384" s="53" t="s">
        <v>1</v>
      </c>
      <c r="BE384" s="2"/>
    </row>
    <row r="385" spans="2:57" ht="12" customHeight="1">
      <c r="B385" s="31" t="s">
        <v>2</v>
      </c>
      <c r="C385" s="32"/>
      <c r="D385" s="52"/>
      <c r="E385" s="48"/>
      <c r="F385" s="48"/>
      <c r="G385" s="48"/>
      <c r="H385" s="48"/>
      <c r="I385" s="48"/>
      <c r="J385" s="48"/>
      <c r="K385" s="48"/>
      <c r="L385" s="48"/>
      <c r="M385" s="54"/>
      <c r="BE385" s="2"/>
    </row>
    <row r="386" spans="1:13" ht="12" customHeight="1">
      <c r="A386" s="16"/>
      <c r="B386" s="33"/>
      <c r="C386" s="34" t="s">
        <v>23</v>
      </c>
      <c r="D386" s="19">
        <v>0</v>
      </c>
      <c r="E386" s="19">
        <v>0</v>
      </c>
      <c r="F386" s="19">
        <v>0</v>
      </c>
      <c r="G386" s="19">
        <v>0</v>
      </c>
      <c r="H386" s="19">
        <v>0</v>
      </c>
      <c r="I386" s="19">
        <v>0</v>
      </c>
      <c r="J386" s="19">
        <v>0</v>
      </c>
      <c r="K386" s="19">
        <v>0</v>
      </c>
      <c r="L386" s="19">
        <v>2149.7333</v>
      </c>
      <c r="M386" s="20">
        <f>SUM(D386:L386)</f>
        <v>2149.7333</v>
      </c>
    </row>
    <row r="387" spans="1:13" ht="12" customHeight="1">
      <c r="A387" s="16"/>
      <c r="B387" s="35" t="s">
        <v>65</v>
      </c>
      <c r="C387" s="36" t="s">
        <v>24</v>
      </c>
      <c r="D387" s="21">
        <v>0</v>
      </c>
      <c r="E387" s="21">
        <v>0</v>
      </c>
      <c r="F387" s="21">
        <v>2982.303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2">
        <f aca="true" t="shared" si="140" ref="M387:M441">SUM(D387:L387)</f>
        <v>2982.303</v>
      </c>
    </row>
    <row r="388" spans="1:13" ht="12" customHeight="1">
      <c r="A388" s="16"/>
      <c r="B388" s="35"/>
      <c r="C388" s="36" t="s">
        <v>25</v>
      </c>
      <c r="D388" s="21">
        <v>0</v>
      </c>
      <c r="E388" s="21">
        <v>0</v>
      </c>
      <c r="F388" s="21">
        <v>756.4203</v>
      </c>
      <c r="G388" s="21">
        <v>230.0282</v>
      </c>
      <c r="H388" s="21">
        <v>306.9574</v>
      </c>
      <c r="I388" s="21">
        <v>205.0579</v>
      </c>
      <c r="J388" s="21">
        <v>0</v>
      </c>
      <c r="K388" s="21">
        <v>0</v>
      </c>
      <c r="L388" s="21">
        <v>0</v>
      </c>
      <c r="M388" s="22">
        <f t="shared" si="140"/>
        <v>1498.4638</v>
      </c>
    </row>
    <row r="389" spans="1:13" ht="12" customHeight="1">
      <c r="A389" s="16"/>
      <c r="B389" s="35"/>
      <c r="C389" s="36" t="s">
        <v>92</v>
      </c>
      <c r="D389" s="21">
        <v>2389.2428</v>
      </c>
      <c r="E389" s="21">
        <v>802.2735</v>
      </c>
      <c r="F389" s="21">
        <v>253807.8965</v>
      </c>
      <c r="G389" s="21">
        <v>65132.6699</v>
      </c>
      <c r="H389" s="21">
        <v>34537.2957</v>
      </c>
      <c r="I389" s="21">
        <v>25311.752</v>
      </c>
      <c r="J389" s="21">
        <v>1724.1986</v>
      </c>
      <c r="K389" s="21">
        <v>0</v>
      </c>
      <c r="L389" s="21">
        <v>208846.5521</v>
      </c>
      <c r="M389" s="22">
        <f t="shared" si="140"/>
        <v>592551.8811</v>
      </c>
    </row>
    <row r="390" spans="1:13" ht="12" customHeight="1">
      <c r="A390" s="16"/>
      <c r="B390" s="35"/>
      <c r="C390" s="36" t="s">
        <v>26</v>
      </c>
      <c r="D390" s="21">
        <v>29543.7374</v>
      </c>
      <c r="E390" s="21">
        <v>10056.1932</v>
      </c>
      <c r="F390" s="21">
        <v>263212.1952</v>
      </c>
      <c r="G390" s="21">
        <v>19401.5518</v>
      </c>
      <c r="H390" s="21">
        <v>11880.0693</v>
      </c>
      <c r="I390" s="21">
        <v>24921.3164</v>
      </c>
      <c r="J390" s="21">
        <v>473.7887</v>
      </c>
      <c r="K390" s="21">
        <v>30</v>
      </c>
      <c r="L390" s="21">
        <v>46130.7576</v>
      </c>
      <c r="M390" s="22">
        <f t="shared" si="140"/>
        <v>405649.6096</v>
      </c>
    </row>
    <row r="391" spans="1:13" ht="12" customHeight="1">
      <c r="A391" s="16"/>
      <c r="B391" s="35" t="s">
        <v>66</v>
      </c>
      <c r="C391" s="36" t="s">
        <v>27</v>
      </c>
      <c r="D391" s="21">
        <v>0</v>
      </c>
      <c r="E391" s="21">
        <v>0</v>
      </c>
      <c r="F391" s="21">
        <v>234.1574</v>
      </c>
      <c r="G391" s="21">
        <v>787.081</v>
      </c>
      <c r="H391" s="21">
        <v>139.0545</v>
      </c>
      <c r="I391" s="21">
        <v>36.3878</v>
      </c>
      <c r="J391" s="21">
        <v>0</v>
      </c>
      <c r="K391" s="21">
        <v>0</v>
      </c>
      <c r="L391" s="21">
        <v>1020.878</v>
      </c>
      <c r="M391" s="22">
        <f t="shared" si="140"/>
        <v>2217.5587</v>
      </c>
    </row>
    <row r="392" spans="1:13" ht="12" customHeight="1">
      <c r="A392" s="16"/>
      <c r="B392" s="37"/>
      <c r="C392" s="38" t="s">
        <v>67</v>
      </c>
      <c r="D392" s="23">
        <f aca="true" t="shared" si="141" ref="D392:L392">SUM(D386:D391)</f>
        <v>31932.9802</v>
      </c>
      <c r="E392" s="23">
        <f t="shared" si="141"/>
        <v>10858.466699999999</v>
      </c>
      <c r="F392" s="23">
        <f t="shared" si="141"/>
        <v>520992.9724000001</v>
      </c>
      <c r="G392" s="23">
        <f t="shared" si="141"/>
        <v>85551.3309</v>
      </c>
      <c r="H392" s="23">
        <f t="shared" si="141"/>
        <v>46863.3769</v>
      </c>
      <c r="I392" s="23">
        <f t="shared" si="141"/>
        <v>50474.5141</v>
      </c>
      <c r="J392" s="23">
        <f t="shared" si="141"/>
        <v>2197.9873</v>
      </c>
      <c r="K392" s="23">
        <f t="shared" si="141"/>
        <v>30</v>
      </c>
      <c r="L392" s="23">
        <f t="shared" si="141"/>
        <v>258147.921</v>
      </c>
      <c r="M392" s="24">
        <f t="shared" si="140"/>
        <v>1007049.5495000002</v>
      </c>
    </row>
    <row r="393" spans="1:13" ht="12" customHeight="1">
      <c r="A393" s="16"/>
      <c r="B393" s="35"/>
      <c r="C393" s="39" t="s">
        <v>28</v>
      </c>
      <c r="D393" s="21">
        <v>17720.7961</v>
      </c>
      <c r="E393" s="21">
        <v>35701.7534</v>
      </c>
      <c r="F393" s="21">
        <v>47659.5887</v>
      </c>
      <c r="G393" s="21">
        <v>84629.1704</v>
      </c>
      <c r="H393" s="21">
        <v>63995.9256</v>
      </c>
      <c r="I393" s="21">
        <v>87460.8834</v>
      </c>
      <c r="J393" s="21">
        <v>35579.5227</v>
      </c>
      <c r="K393" s="21">
        <v>20168.0024</v>
      </c>
      <c r="L393" s="21">
        <v>207389.0032</v>
      </c>
      <c r="M393" s="22">
        <f t="shared" si="140"/>
        <v>600304.6459</v>
      </c>
    </row>
    <row r="394" spans="1:13" ht="12" customHeight="1">
      <c r="A394" s="16"/>
      <c r="B394" s="35"/>
      <c r="C394" s="39" t="s">
        <v>95</v>
      </c>
      <c r="D394" s="21">
        <v>5363.7215</v>
      </c>
      <c r="E394" s="21">
        <v>18244.9173</v>
      </c>
      <c r="F394" s="21">
        <v>31784.7718</v>
      </c>
      <c r="G394" s="21">
        <v>67870.6066</v>
      </c>
      <c r="H394" s="21">
        <v>42761.2691</v>
      </c>
      <c r="I394" s="21">
        <v>48461.2298</v>
      </c>
      <c r="J394" s="21">
        <v>5405.1163</v>
      </c>
      <c r="K394" s="21">
        <v>2520.5038</v>
      </c>
      <c r="L394" s="21">
        <v>242230.8195</v>
      </c>
      <c r="M394" s="22">
        <f t="shared" si="140"/>
        <v>464642.95570000005</v>
      </c>
    </row>
    <row r="395" spans="1:13" ht="12" customHeight="1">
      <c r="A395" s="16"/>
      <c r="B395" s="35"/>
      <c r="C395" s="39" t="s">
        <v>48</v>
      </c>
      <c r="D395" s="21">
        <v>315.6058</v>
      </c>
      <c r="E395" s="21">
        <v>1121.4453</v>
      </c>
      <c r="F395" s="21">
        <v>1328.024</v>
      </c>
      <c r="G395" s="21">
        <v>5677.3099</v>
      </c>
      <c r="H395" s="21">
        <v>3904.8099</v>
      </c>
      <c r="I395" s="21">
        <v>4378.806</v>
      </c>
      <c r="J395" s="21">
        <v>660.7893</v>
      </c>
      <c r="K395" s="21">
        <v>36.934</v>
      </c>
      <c r="L395" s="21">
        <v>5773.2608</v>
      </c>
      <c r="M395" s="22">
        <f t="shared" si="140"/>
        <v>23196.985</v>
      </c>
    </row>
    <row r="396" spans="1:13" ht="12" customHeight="1">
      <c r="A396" s="16"/>
      <c r="B396" s="35"/>
      <c r="C396" s="39" t="s">
        <v>29</v>
      </c>
      <c r="D396" s="21">
        <v>622.3346</v>
      </c>
      <c r="E396" s="21">
        <v>3088.9847</v>
      </c>
      <c r="F396" s="21">
        <v>27601.194</v>
      </c>
      <c r="G396" s="21">
        <v>26564.0735</v>
      </c>
      <c r="H396" s="21">
        <v>31661.0774</v>
      </c>
      <c r="I396" s="21">
        <v>37561.6357</v>
      </c>
      <c r="J396" s="21">
        <v>6500.2049</v>
      </c>
      <c r="K396" s="21">
        <v>4755.2823</v>
      </c>
      <c r="L396" s="21">
        <v>20444.9096</v>
      </c>
      <c r="M396" s="22">
        <f t="shared" si="140"/>
        <v>158799.69669999997</v>
      </c>
    </row>
    <row r="397" spans="1:13" ht="12" customHeight="1">
      <c r="A397" s="16"/>
      <c r="B397" s="35"/>
      <c r="C397" s="39" t="s">
        <v>30</v>
      </c>
      <c r="D397" s="21">
        <v>64.6079</v>
      </c>
      <c r="E397" s="21">
        <v>689.2585</v>
      </c>
      <c r="F397" s="21">
        <v>2987.2591</v>
      </c>
      <c r="G397" s="21">
        <v>3475.3335</v>
      </c>
      <c r="H397" s="21">
        <v>4681.1096</v>
      </c>
      <c r="I397" s="21">
        <v>15581.0709</v>
      </c>
      <c r="J397" s="21">
        <v>2606.9324</v>
      </c>
      <c r="K397" s="21">
        <v>101.9509</v>
      </c>
      <c r="L397" s="21">
        <v>8152.1597</v>
      </c>
      <c r="M397" s="22">
        <f t="shared" si="140"/>
        <v>38339.6825</v>
      </c>
    </row>
    <row r="398" spans="1:13" ht="12" customHeight="1">
      <c r="A398" s="16"/>
      <c r="B398" s="35" t="s">
        <v>68</v>
      </c>
      <c r="C398" s="39" t="s">
        <v>69</v>
      </c>
      <c r="D398" s="21">
        <v>23759.7269</v>
      </c>
      <c r="E398" s="21">
        <v>39293.8618</v>
      </c>
      <c r="F398" s="21">
        <v>62512.3891</v>
      </c>
      <c r="G398" s="21">
        <v>57908.5075</v>
      </c>
      <c r="H398" s="21">
        <v>62296.8964</v>
      </c>
      <c r="I398" s="21">
        <v>57421.1757</v>
      </c>
      <c r="J398" s="21">
        <v>12397.9395</v>
      </c>
      <c r="K398" s="21">
        <v>5768.6093</v>
      </c>
      <c r="L398" s="21">
        <v>92818.7324</v>
      </c>
      <c r="M398" s="22">
        <f t="shared" si="140"/>
        <v>414177.83859999996</v>
      </c>
    </row>
    <row r="399" spans="1:13" ht="12" customHeight="1">
      <c r="A399" s="16"/>
      <c r="B399" s="35"/>
      <c r="C399" s="39" t="s">
        <v>70</v>
      </c>
      <c r="D399" s="21">
        <v>19387.2486</v>
      </c>
      <c r="E399" s="21">
        <v>6561.4453</v>
      </c>
      <c r="F399" s="21">
        <v>11253.8767</v>
      </c>
      <c r="G399" s="21">
        <v>10043.1674</v>
      </c>
      <c r="H399" s="21">
        <v>10406.4286</v>
      </c>
      <c r="I399" s="21">
        <v>7300.004</v>
      </c>
      <c r="J399" s="21">
        <v>1170.6306</v>
      </c>
      <c r="K399" s="21">
        <v>2196.0358</v>
      </c>
      <c r="L399" s="21">
        <v>44674.3862</v>
      </c>
      <c r="M399" s="22">
        <f t="shared" si="140"/>
        <v>112993.22320000001</v>
      </c>
    </row>
    <row r="400" spans="1:13" ht="12" customHeight="1">
      <c r="A400" s="18"/>
      <c r="B400" s="35"/>
      <c r="C400" s="39" t="s">
        <v>49</v>
      </c>
      <c r="D400" s="21">
        <v>13145.2866</v>
      </c>
      <c r="E400" s="21">
        <v>32103.7656</v>
      </c>
      <c r="F400" s="21">
        <v>56281.3664</v>
      </c>
      <c r="G400" s="21">
        <v>124044.0623</v>
      </c>
      <c r="H400" s="21">
        <v>85385.3098</v>
      </c>
      <c r="I400" s="21">
        <v>113125.407</v>
      </c>
      <c r="J400" s="21">
        <v>14059.373</v>
      </c>
      <c r="K400" s="21">
        <v>4220.2072</v>
      </c>
      <c r="L400" s="21">
        <v>129327.6431</v>
      </c>
      <c r="M400" s="22">
        <f t="shared" si="140"/>
        <v>571692.4210000001</v>
      </c>
    </row>
    <row r="401" spans="1:13" ht="12" customHeight="1">
      <c r="A401" s="16"/>
      <c r="B401" s="35"/>
      <c r="C401" s="39" t="s">
        <v>96</v>
      </c>
      <c r="D401" s="21">
        <v>3655.6664</v>
      </c>
      <c r="E401" s="21">
        <v>10432.2876</v>
      </c>
      <c r="F401" s="21">
        <v>116048.2844</v>
      </c>
      <c r="G401" s="21">
        <v>89752.2605</v>
      </c>
      <c r="H401" s="21">
        <v>52227.6839</v>
      </c>
      <c r="I401" s="21">
        <v>14855.0891</v>
      </c>
      <c r="J401" s="21">
        <v>1415.1638</v>
      </c>
      <c r="K401" s="21">
        <v>5673.7822</v>
      </c>
      <c r="L401" s="21">
        <v>164947.0284</v>
      </c>
      <c r="M401" s="22">
        <f t="shared" si="140"/>
        <v>459007.2463</v>
      </c>
    </row>
    <row r="402" spans="1:13" ht="12" customHeight="1">
      <c r="A402" s="16"/>
      <c r="B402" s="35"/>
      <c r="C402" s="39" t="s">
        <v>31</v>
      </c>
      <c r="D402" s="21">
        <v>2801.1098</v>
      </c>
      <c r="E402" s="21">
        <v>8887.1573</v>
      </c>
      <c r="F402" s="21">
        <v>17955.682</v>
      </c>
      <c r="G402" s="21">
        <v>21409.7783</v>
      </c>
      <c r="H402" s="21">
        <v>17467.6616</v>
      </c>
      <c r="I402" s="21">
        <v>44920.5684</v>
      </c>
      <c r="J402" s="21">
        <v>13201.6825</v>
      </c>
      <c r="K402" s="21">
        <v>3159.1566</v>
      </c>
      <c r="L402" s="21">
        <v>30364.0078</v>
      </c>
      <c r="M402" s="22">
        <f t="shared" si="140"/>
        <v>160166.8043</v>
      </c>
    </row>
    <row r="403" spans="1:13" ht="12" customHeight="1">
      <c r="A403" s="16"/>
      <c r="B403" s="35"/>
      <c r="C403" s="39" t="s">
        <v>32</v>
      </c>
      <c r="D403" s="21">
        <v>570.8703</v>
      </c>
      <c r="E403" s="21">
        <v>1651.1968</v>
      </c>
      <c r="F403" s="21">
        <v>7352.0405</v>
      </c>
      <c r="G403" s="21">
        <v>153198.045</v>
      </c>
      <c r="H403" s="21">
        <v>62621.755</v>
      </c>
      <c r="I403" s="21">
        <v>173870.9929</v>
      </c>
      <c r="J403" s="21">
        <v>2330.687</v>
      </c>
      <c r="K403" s="21">
        <v>918.0446</v>
      </c>
      <c r="L403" s="21">
        <v>14620.7126</v>
      </c>
      <c r="M403" s="22">
        <f t="shared" si="140"/>
        <v>417134.3447</v>
      </c>
    </row>
    <row r="404" spans="1:13" ht="12" customHeight="1">
      <c r="A404" s="16"/>
      <c r="B404" s="35" t="s">
        <v>71</v>
      </c>
      <c r="C404" s="39" t="s">
        <v>93</v>
      </c>
      <c r="D404" s="21">
        <v>0</v>
      </c>
      <c r="E404" s="21">
        <v>0</v>
      </c>
      <c r="F404" s="21">
        <v>16.8289</v>
      </c>
      <c r="G404" s="21">
        <v>38.9432</v>
      </c>
      <c r="H404" s="21">
        <v>1.5554</v>
      </c>
      <c r="I404" s="21">
        <v>42.1457</v>
      </c>
      <c r="J404" s="21">
        <v>6.5189</v>
      </c>
      <c r="K404" s="21">
        <v>0</v>
      </c>
      <c r="L404" s="21">
        <v>22.8162</v>
      </c>
      <c r="M404" s="22">
        <f t="shared" si="140"/>
        <v>128.8083</v>
      </c>
    </row>
    <row r="405" spans="1:13" ht="12" customHeight="1">
      <c r="A405" s="16"/>
      <c r="B405" s="35"/>
      <c r="C405" s="39" t="s">
        <v>33</v>
      </c>
      <c r="D405" s="21">
        <v>16860.5527</v>
      </c>
      <c r="E405" s="21">
        <v>72496.159</v>
      </c>
      <c r="F405" s="21">
        <v>1034319.9209</v>
      </c>
      <c r="G405" s="21">
        <v>460153.9737</v>
      </c>
      <c r="H405" s="21">
        <v>298332.8419</v>
      </c>
      <c r="I405" s="21">
        <v>250422.9713</v>
      </c>
      <c r="J405" s="21">
        <v>12083.132</v>
      </c>
      <c r="K405" s="21">
        <v>1514.169</v>
      </c>
      <c r="L405" s="21">
        <v>700346.5273</v>
      </c>
      <c r="M405" s="22">
        <f t="shared" si="140"/>
        <v>2846530.2478</v>
      </c>
    </row>
    <row r="406" spans="1:13" ht="12" customHeight="1">
      <c r="A406" s="16"/>
      <c r="B406" s="35"/>
      <c r="C406" s="39" t="s">
        <v>50</v>
      </c>
      <c r="D406" s="21">
        <v>11381.1276</v>
      </c>
      <c r="E406" s="21">
        <v>28828.2946</v>
      </c>
      <c r="F406" s="21">
        <v>64501.0223</v>
      </c>
      <c r="G406" s="21">
        <v>71801.4676</v>
      </c>
      <c r="H406" s="21">
        <v>74414.689</v>
      </c>
      <c r="I406" s="21">
        <v>93706.8378</v>
      </c>
      <c r="J406" s="21">
        <v>14028.7476</v>
      </c>
      <c r="K406" s="21">
        <v>6523.8322</v>
      </c>
      <c r="L406" s="21">
        <v>76621.1493</v>
      </c>
      <c r="M406" s="22">
        <f t="shared" si="140"/>
        <v>441807.168</v>
      </c>
    </row>
    <row r="407" spans="1:13" ht="12" customHeight="1">
      <c r="A407" s="16"/>
      <c r="B407" s="35"/>
      <c r="C407" s="39" t="s">
        <v>34</v>
      </c>
      <c r="D407" s="21">
        <v>1792.1728</v>
      </c>
      <c r="E407" s="21">
        <v>3660.6112</v>
      </c>
      <c r="F407" s="21">
        <v>5085.4239</v>
      </c>
      <c r="G407" s="21">
        <v>33050.7365</v>
      </c>
      <c r="H407" s="21">
        <v>17533.1602</v>
      </c>
      <c r="I407" s="21">
        <v>29048.7421</v>
      </c>
      <c r="J407" s="21">
        <v>3873.8871</v>
      </c>
      <c r="K407" s="21">
        <v>931.5386</v>
      </c>
      <c r="L407" s="21">
        <v>15781.167</v>
      </c>
      <c r="M407" s="22">
        <f t="shared" si="140"/>
        <v>110757.43939999999</v>
      </c>
    </row>
    <row r="408" spans="1:13" ht="12" customHeight="1">
      <c r="A408" s="16"/>
      <c r="B408" s="35"/>
      <c r="C408" s="39" t="s">
        <v>35</v>
      </c>
      <c r="D408" s="21">
        <v>2769.1589</v>
      </c>
      <c r="E408" s="21">
        <v>17003.9033</v>
      </c>
      <c r="F408" s="21">
        <v>30978.4533</v>
      </c>
      <c r="G408" s="21">
        <v>33616.385</v>
      </c>
      <c r="H408" s="21">
        <v>35221.8892</v>
      </c>
      <c r="I408" s="21">
        <v>57323.3998</v>
      </c>
      <c r="J408" s="21">
        <v>15777.6262</v>
      </c>
      <c r="K408" s="21">
        <v>2448.3377</v>
      </c>
      <c r="L408" s="21">
        <v>55242.8115</v>
      </c>
      <c r="M408" s="22">
        <f t="shared" si="140"/>
        <v>250381.9649</v>
      </c>
    </row>
    <row r="409" spans="1:13" ht="12" customHeight="1">
      <c r="A409" s="16"/>
      <c r="B409" s="35"/>
      <c r="C409" s="39" t="s">
        <v>72</v>
      </c>
      <c r="D409" s="21">
        <v>928.9754</v>
      </c>
      <c r="E409" s="21">
        <v>3029.1704</v>
      </c>
      <c r="F409" s="21">
        <v>2646.1784</v>
      </c>
      <c r="G409" s="21">
        <v>8723.7911</v>
      </c>
      <c r="H409" s="21">
        <v>5714.8779</v>
      </c>
      <c r="I409" s="21">
        <v>14375.7851</v>
      </c>
      <c r="J409" s="21">
        <v>5345.258</v>
      </c>
      <c r="K409" s="21">
        <v>1373.0022</v>
      </c>
      <c r="L409" s="21">
        <v>21200.5025</v>
      </c>
      <c r="M409" s="22">
        <f t="shared" si="140"/>
        <v>63337.541</v>
      </c>
    </row>
    <row r="410" spans="1:13" ht="12" customHeight="1">
      <c r="A410" s="18"/>
      <c r="B410" s="35" t="s">
        <v>73</v>
      </c>
      <c r="C410" s="39" t="s">
        <v>74</v>
      </c>
      <c r="D410" s="21">
        <v>499.156</v>
      </c>
      <c r="E410" s="21">
        <v>630.0938</v>
      </c>
      <c r="F410" s="21">
        <v>4307.2625</v>
      </c>
      <c r="G410" s="21">
        <v>12486.4903</v>
      </c>
      <c r="H410" s="21">
        <v>5986.9387</v>
      </c>
      <c r="I410" s="21">
        <v>11301.8341</v>
      </c>
      <c r="J410" s="21">
        <v>2255.3991</v>
      </c>
      <c r="K410" s="21">
        <v>596.0413</v>
      </c>
      <c r="L410" s="21">
        <v>14054.8161</v>
      </c>
      <c r="M410" s="22">
        <f t="shared" si="140"/>
        <v>52118.0319</v>
      </c>
    </row>
    <row r="411" spans="1:13" ht="12" customHeight="1">
      <c r="A411" s="16"/>
      <c r="B411" s="35"/>
      <c r="C411" s="39" t="s">
        <v>75</v>
      </c>
      <c r="D411" s="21">
        <v>878.4068</v>
      </c>
      <c r="E411" s="21">
        <v>766.49</v>
      </c>
      <c r="F411" s="21">
        <v>1675.6408</v>
      </c>
      <c r="G411" s="21">
        <v>3210.9085</v>
      </c>
      <c r="H411" s="21">
        <v>1434.3041</v>
      </c>
      <c r="I411" s="21">
        <v>4186.9374</v>
      </c>
      <c r="J411" s="21">
        <v>817.0751</v>
      </c>
      <c r="K411" s="21">
        <v>120.8747</v>
      </c>
      <c r="L411" s="21">
        <v>7731.3378</v>
      </c>
      <c r="M411" s="22">
        <f t="shared" si="140"/>
        <v>20821.9752</v>
      </c>
    </row>
    <row r="412" spans="1:13" ht="12" customHeight="1">
      <c r="A412" s="16"/>
      <c r="B412" s="35"/>
      <c r="C412" s="39" t="s">
        <v>76</v>
      </c>
      <c r="D412" s="21">
        <v>447.5267</v>
      </c>
      <c r="E412" s="21">
        <v>216.2862</v>
      </c>
      <c r="F412" s="21">
        <v>1455.5722</v>
      </c>
      <c r="G412" s="21">
        <v>2679.7151</v>
      </c>
      <c r="H412" s="21">
        <v>1675.1267</v>
      </c>
      <c r="I412" s="21">
        <v>5514.1464</v>
      </c>
      <c r="J412" s="21">
        <v>3346.179</v>
      </c>
      <c r="K412" s="21">
        <v>395.3222</v>
      </c>
      <c r="L412" s="21">
        <v>1373.4817</v>
      </c>
      <c r="M412" s="22">
        <f t="shared" si="140"/>
        <v>17103.3562</v>
      </c>
    </row>
    <row r="413" spans="1:13" ht="12" customHeight="1">
      <c r="A413" s="16"/>
      <c r="B413" s="35"/>
      <c r="C413" s="39" t="s">
        <v>36</v>
      </c>
      <c r="D413" s="21">
        <v>925.6035</v>
      </c>
      <c r="E413" s="21">
        <v>2735.2915</v>
      </c>
      <c r="F413" s="21">
        <v>6848.7158</v>
      </c>
      <c r="G413" s="21">
        <v>11242.5702</v>
      </c>
      <c r="H413" s="21">
        <v>11036.3655</v>
      </c>
      <c r="I413" s="21">
        <v>23489.3287</v>
      </c>
      <c r="J413" s="21">
        <v>11369.1348</v>
      </c>
      <c r="K413" s="21">
        <v>2706.9636</v>
      </c>
      <c r="L413" s="21">
        <v>23214.8132</v>
      </c>
      <c r="M413" s="22">
        <f t="shared" si="140"/>
        <v>93568.7868</v>
      </c>
    </row>
    <row r="414" spans="1:13" ht="12" customHeight="1">
      <c r="A414" s="16"/>
      <c r="B414" s="35"/>
      <c r="C414" s="39" t="s">
        <v>77</v>
      </c>
      <c r="D414" s="21">
        <v>30.4017</v>
      </c>
      <c r="E414" s="21">
        <v>31.4907</v>
      </c>
      <c r="F414" s="21">
        <v>287.8072</v>
      </c>
      <c r="G414" s="21">
        <v>1355.2037</v>
      </c>
      <c r="H414" s="21">
        <v>1192.2852</v>
      </c>
      <c r="I414" s="21">
        <v>4963.7974</v>
      </c>
      <c r="J414" s="21">
        <v>1260.3708</v>
      </c>
      <c r="K414" s="21">
        <v>67.5689</v>
      </c>
      <c r="L414" s="21">
        <v>4573.2399</v>
      </c>
      <c r="M414" s="22">
        <f t="shared" si="140"/>
        <v>13762.1655</v>
      </c>
    </row>
    <row r="415" spans="1:13" ht="12" customHeight="1">
      <c r="A415" s="16"/>
      <c r="B415" s="35"/>
      <c r="C415" s="39" t="s">
        <v>37</v>
      </c>
      <c r="D415" s="21">
        <v>15359.2676</v>
      </c>
      <c r="E415" s="21">
        <v>31807.1537</v>
      </c>
      <c r="F415" s="21">
        <v>95079.5928</v>
      </c>
      <c r="G415" s="21">
        <v>58281.2117</v>
      </c>
      <c r="H415" s="21">
        <v>30224.1944</v>
      </c>
      <c r="I415" s="21">
        <v>47006.3147</v>
      </c>
      <c r="J415" s="21">
        <v>23419.2935</v>
      </c>
      <c r="K415" s="21">
        <v>12722.1336</v>
      </c>
      <c r="L415" s="21">
        <v>107283.6793</v>
      </c>
      <c r="M415" s="22">
        <f t="shared" si="140"/>
        <v>421182.8413000001</v>
      </c>
    </row>
    <row r="416" spans="1:13" ht="12" customHeight="1">
      <c r="A416" s="16"/>
      <c r="B416" s="35"/>
      <c r="C416" s="40" t="s">
        <v>51</v>
      </c>
      <c r="D416" s="21">
        <v>56.7113</v>
      </c>
      <c r="E416" s="21">
        <v>943.6154</v>
      </c>
      <c r="F416" s="21">
        <v>496.0044</v>
      </c>
      <c r="G416" s="21">
        <v>1722.4357</v>
      </c>
      <c r="H416" s="21">
        <v>3125.8461</v>
      </c>
      <c r="I416" s="21">
        <v>3922.3944</v>
      </c>
      <c r="J416" s="21">
        <v>568.8994</v>
      </c>
      <c r="K416" s="21">
        <v>5.6439</v>
      </c>
      <c r="L416" s="21">
        <v>13554.2488</v>
      </c>
      <c r="M416" s="22">
        <f t="shared" si="140"/>
        <v>24395.7994</v>
      </c>
    </row>
    <row r="417" spans="1:13" ht="12" customHeight="1">
      <c r="A417" s="16"/>
      <c r="B417" s="37"/>
      <c r="C417" s="41" t="s">
        <v>67</v>
      </c>
      <c r="D417" s="23">
        <f aca="true" t="shared" si="142" ref="D417:L417">SUM(D393:D416)</f>
        <v>139336.03549999997</v>
      </c>
      <c r="E417" s="23">
        <f t="shared" si="142"/>
        <v>319924.63340000005</v>
      </c>
      <c r="F417" s="23">
        <f t="shared" si="142"/>
        <v>1630462.9001</v>
      </c>
      <c r="G417" s="23">
        <f t="shared" si="142"/>
        <v>1342936.1472000002</v>
      </c>
      <c r="H417" s="23">
        <f t="shared" si="142"/>
        <v>923304.0011999999</v>
      </c>
      <c r="I417" s="23">
        <f t="shared" si="142"/>
        <v>1150241.4978000002</v>
      </c>
      <c r="J417" s="23">
        <f t="shared" si="142"/>
        <v>189479.5635</v>
      </c>
      <c r="K417" s="23">
        <f t="shared" si="142"/>
        <v>78923.93699999999</v>
      </c>
      <c r="L417" s="23">
        <f t="shared" si="142"/>
        <v>2001743.2538999994</v>
      </c>
      <c r="M417" s="24">
        <f t="shared" si="140"/>
        <v>7776351.9695999995</v>
      </c>
    </row>
    <row r="418" spans="1:13" ht="12" customHeight="1">
      <c r="A418" s="16"/>
      <c r="B418" s="33"/>
      <c r="C418" s="42" t="s">
        <v>38</v>
      </c>
      <c r="D418" s="21">
        <v>0</v>
      </c>
      <c r="E418" s="21">
        <v>0</v>
      </c>
      <c r="F418" s="21">
        <v>0</v>
      </c>
      <c r="G418" s="21">
        <v>0</v>
      </c>
      <c r="H418" s="21">
        <v>15.082</v>
      </c>
      <c r="I418" s="21">
        <v>18.8525</v>
      </c>
      <c r="J418" s="21">
        <v>0</v>
      </c>
      <c r="K418" s="21">
        <v>0</v>
      </c>
      <c r="L418" s="21">
        <v>0</v>
      </c>
      <c r="M418" s="22">
        <f t="shared" si="140"/>
        <v>33.9345</v>
      </c>
    </row>
    <row r="419" spans="1:13" ht="12" customHeight="1">
      <c r="A419" s="16"/>
      <c r="B419" s="35"/>
      <c r="C419" s="39" t="s">
        <v>39</v>
      </c>
      <c r="D419" s="21">
        <v>0</v>
      </c>
      <c r="E419" s="21">
        <v>0</v>
      </c>
      <c r="F419" s="21">
        <v>14.888</v>
      </c>
      <c r="G419" s="21">
        <v>27.915</v>
      </c>
      <c r="H419" s="21">
        <v>83.745</v>
      </c>
      <c r="I419" s="21">
        <v>0</v>
      </c>
      <c r="J419" s="21">
        <v>276.4281</v>
      </c>
      <c r="K419" s="21">
        <v>0</v>
      </c>
      <c r="L419" s="21">
        <v>0</v>
      </c>
      <c r="M419" s="22">
        <f t="shared" si="140"/>
        <v>402.9761</v>
      </c>
    </row>
    <row r="420" spans="1:13" ht="12" customHeight="1">
      <c r="A420" s="16"/>
      <c r="B420" s="35"/>
      <c r="C420" s="39" t="s">
        <v>40</v>
      </c>
      <c r="D420" s="21">
        <v>0</v>
      </c>
      <c r="E420" s="21">
        <v>0</v>
      </c>
      <c r="F420" s="21">
        <v>0</v>
      </c>
      <c r="G420" s="21">
        <v>95.5513</v>
      </c>
      <c r="H420" s="21">
        <v>161.377</v>
      </c>
      <c r="I420" s="21">
        <v>305.2795</v>
      </c>
      <c r="J420" s="21">
        <v>2328.6387</v>
      </c>
      <c r="K420" s="21">
        <v>95.5471</v>
      </c>
      <c r="L420" s="21">
        <v>693.3232</v>
      </c>
      <c r="M420" s="22">
        <f t="shared" si="140"/>
        <v>3679.7168</v>
      </c>
    </row>
    <row r="421" spans="1:13" ht="12" customHeight="1">
      <c r="A421" s="16"/>
      <c r="B421" s="35" t="s">
        <v>78</v>
      </c>
      <c r="C421" s="39" t="s">
        <v>79</v>
      </c>
      <c r="D421" s="21">
        <v>12670.5378</v>
      </c>
      <c r="E421" s="21">
        <v>20863.6948</v>
      </c>
      <c r="F421" s="21">
        <v>26178.2268</v>
      </c>
      <c r="G421" s="21">
        <v>11534.6246</v>
      </c>
      <c r="H421" s="21">
        <v>12290.1653</v>
      </c>
      <c r="I421" s="21">
        <v>22419.3586</v>
      </c>
      <c r="J421" s="21">
        <v>13642.584</v>
      </c>
      <c r="K421" s="21">
        <v>5197.4816</v>
      </c>
      <c r="L421" s="21">
        <v>79448.1947</v>
      </c>
      <c r="M421" s="22">
        <f t="shared" si="140"/>
        <v>204244.8682</v>
      </c>
    </row>
    <row r="422" spans="1:13" ht="12" customHeight="1">
      <c r="A422" s="16"/>
      <c r="B422" s="35"/>
      <c r="C422" s="39" t="s">
        <v>41</v>
      </c>
      <c r="D422" s="21">
        <v>7954.8382</v>
      </c>
      <c r="E422" s="21">
        <v>12478.5011</v>
      </c>
      <c r="F422" s="21">
        <v>55473.8156</v>
      </c>
      <c r="G422" s="21">
        <v>41740.5879</v>
      </c>
      <c r="H422" s="21">
        <v>9377.721</v>
      </c>
      <c r="I422" s="21">
        <v>8070.3986</v>
      </c>
      <c r="J422" s="21">
        <v>5645.7537</v>
      </c>
      <c r="K422" s="21">
        <v>6021.6873</v>
      </c>
      <c r="L422" s="21">
        <v>65806.0941</v>
      </c>
      <c r="M422" s="22">
        <f t="shared" si="140"/>
        <v>212569.39749999996</v>
      </c>
    </row>
    <row r="423" spans="1:13" ht="12" customHeight="1">
      <c r="A423" s="18"/>
      <c r="B423" s="35"/>
      <c r="C423" s="39" t="s">
        <v>42</v>
      </c>
      <c r="D423" s="21">
        <v>140.1034</v>
      </c>
      <c r="E423" s="21">
        <v>15977.4296</v>
      </c>
      <c r="F423" s="21">
        <v>157890.6091</v>
      </c>
      <c r="G423" s="21">
        <v>66167.2971</v>
      </c>
      <c r="H423" s="21">
        <v>45844.0529</v>
      </c>
      <c r="I423" s="21">
        <v>20133.2506</v>
      </c>
      <c r="J423" s="21">
        <v>11105.742</v>
      </c>
      <c r="K423" s="21">
        <v>4508.0851</v>
      </c>
      <c r="L423" s="21">
        <v>146787.4864</v>
      </c>
      <c r="M423" s="22">
        <f t="shared" si="140"/>
        <v>468554.0562</v>
      </c>
    </row>
    <row r="424" spans="1:13" ht="12" customHeight="1">
      <c r="A424" s="16"/>
      <c r="B424" s="35"/>
      <c r="C424" s="39" t="s">
        <v>43</v>
      </c>
      <c r="D424" s="21">
        <v>403.9452</v>
      </c>
      <c r="E424" s="21">
        <v>704.3002</v>
      </c>
      <c r="F424" s="21">
        <v>7307.4947</v>
      </c>
      <c r="G424" s="21">
        <v>5491.2544</v>
      </c>
      <c r="H424" s="21">
        <v>2623.5252</v>
      </c>
      <c r="I424" s="21">
        <v>177.7127</v>
      </c>
      <c r="J424" s="21">
        <v>0</v>
      </c>
      <c r="K424" s="21">
        <v>208.0274</v>
      </c>
      <c r="L424" s="21">
        <v>5614.7992</v>
      </c>
      <c r="M424" s="22">
        <f t="shared" si="140"/>
        <v>22531.059</v>
      </c>
    </row>
    <row r="425" spans="1:13" ht="12" customHeight="1">
      <c r="A425" s="16"/>
      <c r="B425" s="35"/>
      <c r="C425" s="39" t="s">
        <v>44</v>
      </c>
      <c r="D425" s="21">
        <v>1964.9218</v>
      </c>
      <c r="E425" s="21">
        <v>5805.359</v>
      </c>
      <c r="F425" s="21">
        <v>44386.2033</v>
      </c>
      <c r="G425" s="21">
        <v>70314.5084</v>
      </c>
      <c r="H425" s="21">
        <v>24202.5413</v>
      </c>
      <c r="I425" s="21">
        <v>10601.5062</v>
      </c>
      <c r="J425" s="21">
        <v>4663.7898</v>
      </c>
      <c r="K425" s="21">
        <v>1331.5579</v>
      </c>
      <c r="L425" s="21">
        <v>35208.6113</v>
      </c>
      <c r="M425" s="22">
        <f t="shared" si="140"/>
        <v>198478.999</v>
      </c>
    </row>
    <row r="426" spans="1:13" ht="12" customHeight="1">
      <c r="A426" s="16"/>
      <c r="B426" s="35" t="s">
        <v>80</v>
      </c>
      <c r="C426" s="39" t="s">
        <v>45</v>
      </c>
      <c r="D426" s="21">
        <v>0</v>
      </c>
      <c r="E426" s="21">
        <v>3094.844</v>
      </c>
      <c r="F426" s="21">
        <v>11582.9736</v>
      </c>
      <c r="G426" s="21">
        <v>51270.8351</v>
      </c>
      <c r="H426" s="21">
        <v>11585.2841</v>
      </c>
      <c r="I426" s="21">
        <v>9681.7923</v>
      </c>
      <c r="J426" s="21">
        <v>658.7617</v>
      </c>
      <c r="K426" s="21">
        <v>0</v>
      </c>
      <c r="L426" s="21">
        <v>17591.0712</v>
      </c>
      <c r="M426" s="22">
        <f t="shared" si="140"/>
        <v>105465.562</v>
      </c>
    </row>
    <row r="427" spans="1:13" ht="12" customHeight="1">
      <c r="A427" s="16"/>
      <c r="B427" s="35"/>
      <c r="C427" s="39" t="s">
        <v>52</v>
      </c>
      <c r="D427" s="21">
        <v>0</v>
      </c>
      <c r="E427" s="21">
        <v>18.2503</v>
      </c>
      <c r="F427" s="21">
        <v>4368.353</v>
      </c>
      <c r="G427" s="21">
        <v>9693.1537</v>
      </c>
      <c r="H427" s="21">
        <v>7428.1244</v>
      </c>
      <c r="I427" s="21">
        <v>4825.6868</v>
      </c>
      <c r="J427" s="21">
        <v>21.2396</v>
      </c>
      <c r="K427" s="21">
        <v>0</v>
      </c>
      <c r="L427" s="21">
        <v>914.8326</v>
      </c>
      <c r="M427" s="22">
        <f t="shared" si="140"/>
        <v>27269.640400000004</v>
      </c>
    </row>
    <row r="428" spans="1:13" ht="12" customHeight="1">
      <c r="A428" s="16"/>
      <c r="B428" s="35"/>
      <c r="C428" s="39" t="s">
        <v>53</v>
      </c>
      <c r="D428" s="21">
        <v>0</v>
      </c>
      <c r="E428" s="21">
        <v>849.6168</v>
      </c>
      <c r="F428" s="21">
        <v>9260.1926</v>
      </c>
      <c r="G428" s="21">
        <v>6446.2587</v>
      </c>
      <c r="H428" s="21">
        <v>3798.12</v>
      </c>
      <c r="I428" s="21">
        <v>2622.1825</v>
      </c>
      <c r="J428" s="21">
        <v>2820.552</v>
      </c>
      <c r="K428" s="21">
        <v>0</v>
      </c>
      <c r="L428" s="21">
        <v>2969.1362</v>
      </c>
      <c r="M428" s="22">
        <f t="shared" si="140"/>
        <v>28766.0588</v>
      </c>
    </row>
    <row r="429" spans="1:13" ht="12" customHeight="1">
      <c r="A429" s="16"/>
      <c r="B429" s="35"/>
      <c r="C429" s="39" t="s">
        <v>54</v>
      </c>
      <c r="D429" s="21">
        <v>7.446</v>
      </c>
      <c r="E429" s="21">
        <v>0</v>
      </c>
      <c r="F429" s="21">
        <v>173.8796</v>
      </c>
      <c r="G429" s="21">
        <v>2408.2459</v>
      </c>
      <c r="H429" s="21">
        <v>534.8138</v>
      </c>
      <c r="I429" s="21">
        <v>800.2541</v>
      </c>
      <c r="J429" s="21">
        <v>772.5337</v>
      </c>
      <c r="K429" s="21">
        <v>125.4387</v>
      </c>
      <c r="L429" s="21">
        <v>4078.4625</v>
      </c>
      <c r="M429" s="22">
        <f t="shared" si="140"/>
        <v>8901.0743</v>
      </c>
    </row>
    <row r="430" spans="1:13" ht="12" customHeight="1">
      <c r="A430" s="16"/>
      <c r="B430" s="35"/>
      <c r="C430" s="39" t="s">
        <v>55</v>
      </c>
      <c r="D430" s="21">
        <v>0</v>
      </c>
      <c r="E430" s="21">
        <v>410.9722</v>
      </c>
      <c r="F430" s="21">
        <v>368.7951</v>
      </c>
      <c r="G430" s="21">
        <v>769.3464</v>
      </c>
      <c r="H430" s="21">
        <v>122.0048</v>
      </c>
      <c r="I430" s="21">
        <v>452.8366</v>
      </c>
      <c r="J430" s="21">
        <v>38.5884</v>
      </c>
      <c r="K430" s="21">
        <v>0</v>
      </c>
      <c r="L430" s="21">
        <v>782.3283</v>
      </c>
      <c r="M430" s="22">
        <f t="shared" si="140"/>
        <v>2944.8718</v>
      </c>
    </row>
    <row r="431" spans="1:13" ht="12" customHeight="1">
      <c r="A431" s="16"/>
      <c r="B431" s="35" t="s">
        <v>81</v>
      </c>
      <c r="C431" s="39" t="s">
        <v>46</v>
      </c>
      <c r="D431" s="21">
        <v>8.4182</v>
      </c>
      <c r="E431" s="21">
        <v>5903.7183</v>
      </c>
      <c r="F431" s="21">
        <v>876.5572</v>
      </c>
      <c r="G431" s="21">
        <v>1439.1011</v>
      </c>
      <c r="H431" s="21">
        <v>675.9199</v>
      </c>
      <c r="I431" s="21">
        <v>3716.9803</v>
      </c>
      <c r="J431" s="21">
        <v>1378.9328</v>
      </c>
      <c r="K431" s="21">
        <v>57.1028</v>
      </c>
      <c r="L431" s="21">
        <v>0</v>
      </c>
      <c r="M431" s="22">
        <f t="shared" si="140"/>
        <v>14056.730600000004</v>
      </c>
    </row>
    <row r="432" spans="1:13" ht="12" customHeight="1">
      <c r="A432" s="16"/>
      <c r="B432" s="35"/>
      <c r="C432" s="39" t="s">
        <v>94</v>
      </c>
      <c r="D432" s="21">
        <v>41.195</v>
      </c>
      <c r="E432" s="21">
        <v>285.4439</v>
      </c>
      <c r="F432" s="21">
        <v>3364.4724</v>
      </c>
      <c r="G432" s="21">
        <v>1386.117</v>
      </c>
      <c r="H432" s="21">
        <v>1335.6328</v>
      </c>
      <c r="I432" s="21">
        <v>3529.0509</v>
      </c>
      <c r="J432" s="21">
        <v>1251.4535</v>
      </c>
      <c r="K432" s="21">
        <v>441.4813</v>
      </c>
      <c r="L432" s="21">
        <v>7776.8882</v>
      </c>
      <c r="M432" s="22">
        <f t="shared" si="140"/>
        <v>19411.735</v>
      </c>
    </row>
    <row r="433" spans="1:13" ht="12" customHeight="1">
      <c r="A433" s="16"/>
      <c r="B433" s="35"/>
      <c r="C433" s="40" t="s">
        <v>47</v>
      </c>
      <c r="D433" s="25">
        <v>71.5726</v>
      </c>
      <c r="E433" s="21">
        <v>3545.9956</v>
      </c>
      <c r="F433" s="21">
        <v>56347.2181</v>
      </c>
      <c r="G433" s="21">
        <v>16577.5329</v>
      </c>
      <c r="H433" s="21">
        <v>4310.6664</v>
      </c>
      <c r="I433" s="21">
        <v>7891.4625</v>
      </c>
      <c r="J433" s="25">
        <v>6218.7693</v>
      </c>
      <c r="K433" s="25">
        <v>46.2813</v>
      </c>
      <c r="L433" s="25">
        <v>11819.3122</v>
      </c>
      <c r="M433" s="26">
        <f t="shared" si="140"/>
        <v>106828.8109</v>
      </c>
    </row>
    <row r="434" spans="1:13" ht="12" customHeight="1">
      <c r="A434" s="16"/>
      <c r="B434" s="37"/>
      <c r="C434" s="43" t="s">
        <v>67</v>
      </c>
      <c r="D434" s="25">
        <f aca="true" t="shared" si="143" ref="D434:L434">SUM(D418:D433)</f>
        <v>23262.978199999998</v>
      </c>
      <c r="E434" s="23">
        <f t="shared" si="143"/>
        <v>69938.12579999998</v>
      </c>
      <c r="F434" s="23">
        <f t="shared" si="143"/>
        <v>377593.67910000007</v>
      </c>
      <c r="G434" s="23">
        <f t="shared" si="143"/>
        <v>285362.3295</v>
      </c>
      <c r="H434" s="23">
        <f t="shared" si="143"/>
        <v>124388.77590000001</v>
      </c>
      <c r="I434" s="23">
        <f t="shared" si="143"/>
        <v>95246.60469999998</v>
      </c>
      <c r="J434" s="25">
        <f t="shared" si="143"/>
        <v>50823.767300000014</v>
      </c>
      <c r="K434" s="25">
        <f t="shared" si="143"/>
        <v>18032.6905</v>
      </c>
      <c r="L434" s="25">
        <f t="shared" si="143"/>
        <v>379490.54010000004</v>
      </c>
      <c r="M434" s="26">
        <f t="shared" si="140"/>
        <v>1424139.4911000002</v>
      </c>
    </row>
    <row r="435" spans="1:13" ht="12" customHeight="1">
      <c r="A435" s="16"/>
      <c r="B435" s="35"/>
      <c r="C435" s="36" t="s">
        <v>82</v>
      </c>
      <c r="D435" s="19">
        <v>9498.4131</v>
      </c>
      <c r="E435" s="19">
        <v>21625.2808</v>
      </c>
      <c r="F435" s="19">
        <v>107570.7181</v>
      </c>
      <c r="G435" s="21">
        <v>152783.8906</v>
      </c>
      <c r="H435" s="21">
        <v>98895.0691</v>
      </c>
      <c r="I435" s="21">
        <v>136600.78</v>
      </c>
      <c r="J435" s="19">
        <v>60309.4593</v>
      </c>
      <c r="K435" s="19">
        <v>20711.1245</v>
      </c>
      <c r="L435" s="19">
        <v>213005.8366</v>
      </c>
      <c r="M435" s="20">
        <f t="shared" si="140"/>
        <v>821000.5721000001</v>
      </c>
    </row>
    <row r="436" spans="1:13" ht="12" customHeight="1">
      <c r="A436" s="18"/>
      <c r="B436" s="35" t="s">
        <v>83</v>
      </c>
      <c r="C436" s="36" t="s">
        <v>84</v>
      </c>
      <c r="D436" s="21">
        <v>242.6313</v>
      </c>
      <c r="E436" s="21">
        <v>3171.5816</v>
      </c>
      <c r="F436" s="21">
        <v>28742.7491</v>
      </c>
      <c r="G436" s="21">
        <v>6556.7526</v>
      </c>
      <c r="H436" s="21">
        <v>4852.1899</v>
      </c>
      <c r="I436" s="21">
        <v>11546.1537</v>
      </c>
      <c r="J436" s="21">
        <v>3406.7839</v>
      </c>
      <c r="K436" s="21">
        <v>1309.8722</v>
      </c>
      <c r="L436" s="21">
        <v>11985.5297</v>
      </c>
      <c r="M436" s="22">
        <f t="shared" si="140"/>
        <v>71814.244</v>
      </c>
    </row>
    <row r="437" spans="1:13" ht="12" customHeight="1">
      <c r="A437" s="16"/>
      <c r="B437" s="35"/>
      <c r="C437" s="36" t="s">
        <v>85</v>
      </c>
      <c r="D437" s="21">
        <v>670.7179</v>
      </c>
      <c r="E437" s="21">
        <v>154.8851</v>
      </c>
      <c r="F437" s="21">
        <v>26206.112</v>
      </c>
      <c r="G437" s="21">
        <v>15444.3789</v>
      </c>
      <c r="H437" s="21">
        <v>4795.7698</v>
      </c>
      <c r="I437" s="21">
        <v>3426.466</v>
      </c>
      <c r="J437" s="21">
        <v>431.0261</v>
      </c>
      <c r="K437" s="21">
        <v>0</v>
      </c>
      <c r="L437" s="21">
        <v>22707.7357</v>
      </c>
      <c r="M437" s="22">
        <f t="shared" si="140"/>
        <v>73837.09150000001</v>
      </c>
    </row>
    <row r="438" spans="1:13" ht="12" customHeight="1">
      <c r="A438" s="16"/>
      <c r="B438" s="35" t="s">
        <v>86</v>
      </c>
      <c r="C438" s="36" t="s">
        <v>87</v>
      </c>
      <c r="D438" s="21">
        <v>105.2763</v>
      </c>
      <c r="E438" s="21">
        <v>433.6666</v>
      </c>
      <c r="F438" s="21">
        <v>1153.5481</v>
      </c>
      <c r="G438" s="21">
        <v>2433.8979</v>
      </c>
      <c r="H438" s="21">
        <v>1999.0765</v>
      </c>
      <c r="I438" s="21">
        <v>2860.9916</v>
      </c>
      <c r="J438" s="21">
        <v>150.1715</v>
      </c>
      <c r="K438" s="21">
        <v>2.0861</v>
      </c>
      <c r="L438" s="21">
        <v>3216.1159</v>
      </c>
      <c r="M438" s="22">
        <f t="shared" si="140"/>
        <v>12354.8305</v>
      </c>
    </row>
    <row r="439" spans="1:13" ht="12" customHeight="1">
      <c r="A439" s="16"/>
      <c r="B439" s="35"/>
      <c r="C439" s="36" t="s">
        <v>88</v>
      </c>
      <c r="D439" s="21">
        <v>0</v>
      </c>
      <c r="E439" s="21">
        <v>3723.4554</v>
      </c>
      <c r="F439" s="21">
        <v>3558.0035</v>
      </c>
      <c r="G439" s="21">
        <v>6018.3607</v>
      </c>
      <c r="H439" s="21">
        <v>3386.4069</v>
      </c>
      <c r="I439" s="21">
        <v>1771.6967</v>
      </c>
      <c r="J439" s="21">
        <v>0</v>
      </c>
      <c r="K439" s="21">
        <v>0</v>
      </c>
      <c r="L439" s="21">
        <v>8285.5871</v>
      </c>
      <c r="M439" s="22">
        <f t="shared" si="140"/>
        <v>26743.510299999998</v>
      </c>
    </row>
    <row r="440" spans="1:13" ht="12" customHeight="1">
      <c r="A440" s="16"/>
      <c r="B440" s="35" t="s">
        <v>73</v>
      </c>
      <c r="C440" s="36" t="s">
        <v>89</v>
      </c>
      <c r="D440" s="21">
        <v>0</v>
      </c>
      <c r="E440" s="21">
        <v>0</v>
      </c>
      <c r="F440" s="21">
        <v>0</v>
      </c>
      <c r="G440" s="21">
        <v>78</v>
      </c>
      <c r="H440" s="21">
        <v>202</v>
      </c>
      <c r="I440" s="21">
        <v>49</v>
      </c>
      <c r="J440" s="21">
        <v>0</v>
      </c>
      <c r="K440" s="21">
        <v>0</v>
      </c>
      <c r="L440" s="21">
        <v>0</v>
      </c>
      <c r="M440" s="22">
        <f t="shared" si="140"/>
        <v>329</v>
      </c>
    </row>
    <row r="441" spans="1:13" ht="12" customHeight="1">
      <c r="A441" s="16"/>
      <c r="B441" s="35"/>
      <c r="C441" s="44" t="s">
        <v>90</v>
      </c>
      <c r="D441" s="25">
        <v>921.1652</v>
      </c>
      <c r="E441" s="25">
        <v>8809.5572</v>
      </c>
      <c r="F441" s="25">
        <v>8611.6968</v>
      </c>
      <c r="G441" s="25">
        <v>22218.0693</v>
      </c>
      <c r="H441" s="25">
        <v>13919.0037</v>
      </c>
      <c r="I441" s="25">
        <v>13169.2534</v>
      </c>
      <c r="J441" s="25">
        <v>4224.8674</v>
      </c>
      <c r="K441" s="25">
        <v>2216.5776</v>
      </c>
      <c r="L441" s="25">
        <v>35916.8019</v>
      </c>
      <c r="M441" s="26">
        <f t="shared" si="140"/>
        <v>110006.9925</v>
      </c>
    </row>
    <row r="442" spans="2:13" ht="12" customHeight="1">
      <c r="B442" s="37"/>
      <c r="C442" s="43" t="s">
        <v>67</v>
      </c>
      <c r="D442" s="23">
        <f aca="true" t="shared" si="144" ref="D442:L442">SUM(D435:D441)</f>
        <v>11438.203799999997</v>
      </c>
      <c r="E442" s="23">
        <f t="shared" si="144"/>
        <v>37918.426699999996</v>
      </c>
      <c r="F442" s="23">
        <f t="shared" si="144"/>
        <v>175842.8276</v>
      </c>
      <c r="G442" s="23">
        <f t="shared" si="144"/>
        <v>205533.35000000003</v>
      </c>
      <c r="H442" s="23">
        <f t="shared" si="144"/>
        <v>128049.51589999998</v>
      </c>
      <c r="I442" s="23">
        <f t="shared" si="144"/>
        <v>169424.34139999998</v>
      </c>
      <c r="J442" s="23">
        <f t="shared" si="144"/>
        <v>68522.3082</v>
      </c>
      <c r="K442" s="23">
        <f t="shared" si="144"/>
        <v>24239.660400000004</v>
      </c>
      <c r="L442" s="23">
        <f t="shared" si="144"/>
        <v>295117.6069</v>
      </c>
      <c r="M442" s="24">
        <f>SUM(D442:L442)</f>
        <v>1116086.2409</v>
      </c>
    </row>
    <row r="443" spans="2:13" ht="12" customHeight="1">
      <c r="B443" s="45" t="s">
        <v>91</v>
      </c>
      <c r="C443" s="46"/>
      <c r="D443" s="27">
        <f aca="true" t="shared" si="145" ref="D443:L443">+D392+D417+D434+D442</f>
        <v>205970.19769999993</v>
      </c>
      <c r="E443" s="27">
        <f t="shared" si="145"/>
        <v>438639.65260000003</v>
      </c>
      <c r="F443" s="27">
        <f t="shared" si="145"/>
        <v>2704892.3792</v>
      </c>
      <c r="G443" s="27">
        <f t="shared" si="145"/>
        <v>1919383.1576000003</v>
      </c>
      <c r="H443" s="27">
        <f t="shared" si="145"/>
        <v>1222605.6699</v>
      </c>
      <c r="I443" s="27">
        <f t="shared" si="145"/>
        <v>1465386.9580000003</v>
      </c>
      <c r="J443" s="27">
        <f t="shared" si="145"/>
        <v>311023.6263</v>
      </c>
      <c r="K443" s="27">
        <f t="shared" si="145"/>
        <v>121226.2879</v>
      </c>
      <c r="L443" s="27">
        <f t="shared" si="145"/>
        <v>2934499.3218999994</v>
      </c>
      <c r="M443" s="28">
        <f>SUM(D443:L443)</f>
        <v>11323627.2511</v>
      </c>
    </row>
    <row r="445" spans="2:57" ht="12" customHeight="1">
      <c r="B445" s="13"/>
      <c r="C445" s="12" t="s">
        <v>3</v>
      </c>
      <c r="D445" s="49" t="s">
        <v>11</v>
      </c>
      <c r="E445" s="50"/>
      <c r="BD445" s="3"/>
      <c r="BE445" s="2"/>
    </row>
    <row r="446" spans="3:57" ht="12" customHeight="1">
      <c r="C446" s="5"/>
      <c r="M446" s="7" t="s">
        <v>0</v>
      </c>
      <c r="BE446" s="2"/>
    </row>
    <row r="447" spans="2:57" ht="12" customHeight="1">
      <c r="B447" s="8"/>
      <c r="C447" s="9" t="s">
        <v>64</v>
      </c>
      <c r="D447" s="51" t="s">
        <v>56</v>
      </c>
      <c r="E447" s="47" t="s">
        <v>57</v>
      </c>
      <c r="F447" s="47" t="s">
        <v>58</v>
      </c>
      <c r="G447" s="47" t="s">
        <v>59</v>
      </c>
      <c r="H447" s="47" t="s">
        <v>60</v>
      </c>
      <c r="I447" s="47" t="s">
        <v>61</v>
      </c>
      <c r="J447" s="47" t="s">
        <v>62</v>
      </c>
      <c r="K447" s="47" t="s">
        <v>63</v>
      </c>
      <c r="L447" s="47" t="s">
        <v>21</v>
      </c>
      <c r="M447" s="53" t="s">
        <v>1</v>
      </c>
      <c r="BE447" s="2"/>
    </row>
    <row r="448" spans="2:57" ht="12" customHeight="1">
      <c r="B448" s="31" t="s">
        <v>2</v>
      </c>
      <c r="C448" s="32"/>
      <c r="D448" s="52"/>
      <c r="E448" s="48"/>
      <c r="F448" s="48"/>
      <c r="G448" s="48"/>
      <c r="H448" s="48"/>
      <c r="I448" s="48"/>
      <c r="J448" s="48"/>
      <c r="K448" s="48"/>
      <c r="L448" s="48"/>
      <c r="M448" s="54"/>
      <c r="BE448" s="2"/>
    </row>
    <row r="449" spans="1:13" ht="12" customHeight="1">
      <c r="A449" s="16"/>
      <c r="B449" s="33"/>
      <c r="C449" s="34" t="s">
        <v>23</v>
      </c>
      <c r="D449" s="19">
        <v>0</v>
      </c>
      <c r="E449" s="19">
        <v>0</v>
      </c>
      <c r="F449" s="19">
        <v>0</v>
      </c>
      <c r="G449" s="19">
        <v>0</v>
      </c>
      <c r="H449" s="19">
        <v>0</v>
      </c>
      <c r="I449" s="19">
        <v>0</v>
      </c>
      <c r="J449" s="19">
        <v>0</v>
      </c>
      <c r="K449" s="19">
        <v>0</v>
      </c>
      <c r="L449" s="19">
        <v>0</v>
      </c>
      <c r="M449" s="20">
        <f>SUM(D449:L449)</f>
        <v>0</v>
      </c>
    </row>
    <row r="450" spans="1:13" ht="12" customHeight="1">
      <c r="A450" s="16"/>
      <c r="B450" s="35" t="s">
        <v>65</v>
      </c>
      <c r="C450" s="36" t="s">
        <v>24</v>
      </c>
      <c r="D450" s="21">
        <v>0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2">
        <f aca="true" t="shared" si="146" ref="M450:M504">SUM(D450:L450)</f>
        <v>0</v>
      </c>
    </row>
    <row r="451" spans="1:13" ht="12" customHeight="1">
      <c r="A451" s="16"/>
      <c r="B451" s="35"/>
      <c r="C451" s="36" t="s">
        <v>25</v>
      </c>
      <c r="D451" s="21">
        <v>0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2">
        <f t="shared" si="146"/>
        <v>0</v>
      </c>
    </row>
    <row r="452" spans="1:13" ht="12" customHeight="1">
      <c r="A452" s="16"/>
      <c r="B452" s="35"/>
      <c r="C452" s="36" t="s">
        <v>92</v>
      </c>
      <c r="D452" s="21">
        <v>0</v>
      </c>
      <c r="E452" s="21">
        <v>918.8343</v>
      </c>
      <c r="F452" s="21">
        <v>7121.7686</v>
      </c>
      <c r="G452" s="21">
        <v>2183.8677</v>
      </c>
      <c r="H452" s="21">
        <v>1940.1035</v>
      </c>
      <c r="I452" s="21">
        <v>951.777</v>
      </c>
      <c r="J452" s="21">
        <v>0</v>
      </c>
      <c r="K452" s="21">
        <v>0</v>
      </c>
      <c r="L452" s="21">
        <v>892.102</v>
      </c>
      <c r="M452" s="22">
        <f t="shared" si="146"/>
        <v>14008.4531</v>
      </c>
    </row>
    <row r="453" spans="1:13" ht="12" customHeight="1">
      <c r="A453" s="16"/>
      <c r="B453" s="35"/>
      <c r="C453" s="36" t="s">
        <v>26</v>
      </c>
      <c r="D453" s="21">
        <v>0</v>
      </c>
      <c r="E453" s="21">
        <v>0</v>
      </c>
      <c r="F453" s="21">
        <v>7004.1893</v>
      </c>
      <c r="G453" s="21">
        <v>464.4589</v>
      </c>
      <c r="H453" s="21">
        <v>322.7147</v>
      </c>
      <c r="I453" s="21">
        <v>465.4534</v>
      </c>
      <c r="J453" s="21">
        <v>0</v>
      </c>
      <c r="K453" s="21">
        <v>0</v>
      </c>
      <c r="L453" s="21">
        <v>12853.545</v>
      </c>
      <c r="M453" s="22">
        <f t="shared" si="146"/>
        <v>21110.3613</v>
      </c>
    </row>
    <row r="454" spans="1:13" ht="12" customHeight="1">
      <c r="A454" s="16"/>
      <c r="B454" s="35" t="s">
        <v>66</v>
      </c>
      <c r="C454" s="36" t="s">
        <v>27</v>
      </c>
      <c r="D454" s="21">
        <v>0</v>
      </c>
      <c r="E454" s="21">
        <v>0</v>
      </c>
      <c r="F454" s="21">
        <v>0</v>
      </c>
      <c r="G454" s="21">
        <v>0</v>
      </c>
      <c r="H454" s="21">
        <v>0</v>
      </c>
      <c r="I454" s="21">
        <v>19.8</v>
      </c>
      <c r="J454" s="21">
        <v>0</v>
      </c>
      <c r="K454" s="21">
        <v>0</v>
      </c>
      <c r="L454" s="21">
        <v>0</v>
      </c>
      <c r="M454" s="22">
        <f t="shared" si="146"/>
        <v>19.8</v>
      </c>
    </row>
    <row r="455" spans="1:13" ht="12" customHeight="1">
      <c r="A455" s="16"/>
      <c r="B455" s="37"/>
      <c r="C455" s="38" t="s">
        <v>67</v>
      </c>
      <c r="D455" s="23">
        <f aca="true" t="shared" si="147" ref="D455:L455">SUM(D449:D454)</f>
        <v>0</v>
      </c>
      <c r="E455" s="23">
        <f t="shared" si="147"/>
        <v>918.8343</v>
      </c>
      <c r="F455" s="23">
        <f t="shared" si="147"/>
        <v>14125.957900000001</v>
      </c>
      <c r="G455" s="23">
        <f t="shared" si="147"/>
        <v>2648.3266</v>
      </c>
      <c r="H455" s="23">
        <f t="shared" si="147"/>
        <v>2262.8181999999997</v>
      </c>
      <c r="I455" s="23">
        <f t="shared" si="147"/>
        <v>1437.0303999999999</v>
      </c>
      <c r="J455" s="23">
        <f t="shared" si="147"/>
        <v>0</v>
      </c>
      <c r="K455" s="23">
        <f t="shared" si="147"/>
        <v>0</v>
      </c>
      <c r="L455" s="23">
        <f t="shared" si="147"/>
        <v>13745.647</v>
      </c>
      <c r="M455" s="24">
        <f t="shared" si="146"/>
        <v>35138.6144</v>
      </c>
    </row>
    <row r="456" spans="1:13" ht="12" customHeight="1">
      <c r="A456" s="16"/>
      <c r="B456" s="35"/>
      <c r="C456" s="39" t="s">
        <v>28</v>
      </c>
      <c r="D456" s="21">
        <v>37.5508</v>
      </c>
      <c r="E456" s="21">
        <v>52.219</v>
      </c>
      <c r="F456" s="21">
        <v>4543.8416</v>
      </c>
      <c r="G456" s="21">
        <v>3555.0948</v>
      </c>
      <c r="H456" s="21">
        <v>3372.7592</v>
      </c>
      <c r="I456" s="21">
        <v>3005.6822</v>
      </c>
      <c r="J456" s="21">
        <v>1038.1184</v>
      </c>
      <c r="K456" s="21">
        <v>902.7724</v>
      </c>
      <c r="L456" s="21">
        <v>11158.4159</v>
      </c>
      <c r="M456" s="22">
        <f t="shared" si="146"/>
        <v>27666.4543</v>
      </c>
    </row>
    <row r="457" spans="1:13" ht="12" customHeight="1">
      <c r="A457" s="16"/>
      <c r="B457" s="35"/>
      <c r="C457" s="39" t="s">
        <v>95</v>
      </c>
      <c r="D457" s="21">
        <v>978.0377</v>
      </c>
      <c r="E457" s="21">
        <v>6074.6292</v>
      </c>
      <c r="F457" s="21">
        <v>31335.8226</v>
      </c>
      <c r="G457" s="21">
        <v>8371.6079</v>
      </c>
      <c r="H457" s="21">
        <v>1830.2694</v>
      </c>
      <c r="I457" s="21">
        <v>562.9716</v>
      </c>
      <c r="J457" s="21">
        <v>98.0582</v>
      </c>
      <c r="K457" s="21">
        <v>424.2008</v>
      </c>
      <c r="L457" s="21">
        <v>34216.9202</v>
      </c>
      <c r="M457" s="22">
        <f t="shared" si="146"/>
        <v>83892.51759999999</v>
      </c>
    </row>
    <row r="458" spans="1:13" ht="12" customHeight="1">
      <c r="A458" s="16"/>
      <c r="B458" s="35"/>
      <c r="C458" s="39" t="s">
        <v>48</v>
      </c>
      <c r="D458" s="21">
        <v>628.9184</v>
      </c>
      <c r="E458" s="21">
        <v>159.9879</v>
      </c>
      <c r="F458" s="21">
        <v>420.5186</v>
      </c>
      <c r="G458" s="21">
        <v>1100.6733</v>
      </c>
      <c r="H458" s="21">
        <v>366.278</v>
      </c>
      <c r="I458" s="21">
        <v>220.6732</v>
      </c>
      <c r="J458" s="21">
        <v>165.5049</v>
      </c>
      <c r="K458" s="21">
        <v>0</v>
      </c>
      <c r="L458" s="21">
        <v>621.8745</v>
      </c>
      <c r="M458" s="22">
        <f t="shared" si="146"/>
        <v>3684.4287999999997</v>
      </c>
    </row>
    <row r="459" spans="1:13" ht="12" customHeight="1">
      <c r="A459" s="16"/>
      <c r="B459" s="35"/>
      <c r="C459" s="39" t="s">
        <v>29</v>
      </c>
      <c r="D459" s="21">
        <v>0</v>
      </c>
      <c r="E459" s="21">
        <v>1850.0687</v>
      </c>
      <c r="F459" s="21">
        <v>1730.5325</v>
      </c>
      <c r="G459" s="21">
        <v>3185.3587</v>
      </c>
      <c r="H459" s="21">
        <v>843.148</v>
      </c>
      <c r="I459" s="21">
        <v>4285.302</v>
      </c>
      <c r="J459" s="21">
        <v>449.4311</v>
      </c>
      <c r="K459" s="21">
        <v>0</v>
      </c>
      <c r="L459" s="21">
        <v>107.9329</v>
      </c>
      <c r="M459" s="22">
        <f t="shared" si="146"/>
        <v>12451.773899999998</v>
      </c>
    </row>
    <row r="460" spans="1:13" ht="12" customHeight="1">
      <c r="A460" s="16"/>
      <c r="B460" s="35"/>
      <c r="C460" s="39" t="s">
        <v>30</v>
      </c>
      <c r="D460" s="21">
        <v>0</v>
      </c>
      <c r="E460" s="21">
        <v>0</v>
      </c>
      <c r="F460" s="21">
        <v>0</v>
      </c>
      <c r="G460" s="21">
        <v>23.719</v>
      </c>
      <c r="H460" s="21">
        <v>27.4074</v>
      </c>
      <c r="I460" s="21">
        <v>137.037</v>
      </c>
      <c r="J460" s="21">
        <v>0</v>
      </c>
      <c r="K460" s="21">
        <v>0</v>
      </c>
      <c r="L460" s="21">
        <v>0</v>
      </c>
      <c r="M460" s="22">
        <f t="shared" si="146"/>
        <v>188.16340000000002</v>
      </c>
    </row>
    <row r="461" spans="1:13" ht="12" customHeight="1">
      <c r="A461" s="16"/>
      <c r="B461" s="35" t="s">
        <v>68</v>
      </c>
      <c r="C461" s="39" t="s">
        <v>69</v>
      </c>
      <c r="D461" s="21">
        <v>2059.8514</v>
      </c>
      <c r="E461" s="21">
        <v>2911.8088</v>
      </c>
      <c r="F461" s="21">
        <v>2544.0885</v>
      </c>
      <c r="G461" s="21">
        <v>9629.1005</v>
      </c>
      <c r="H461" s="21">
        <v>3152.5751</v>
      </c>
      <c r="I461" s="21">
        <v>5343.0595</v>
      </c>
      <c r="J461" s="21">
        <v>1931.9923</v>
      </c>
      <c r="K461" s="21">
        <v>1347.9122</v>
      </c>
      <c r="L461" s="21">
        <v>10712.3177</v>
      </c>
      <c r="M461" s="22">
        <f t="shared" si="146"/>
        <v>39632.706</v>
      </c>
    </row>
    <row r="462" spans="1:13" ht="12" customHeight="1">
      <c r="A462" s="16"/>
      <c r="B462" s="35"/>
      <c r="C462" s="39" t="s">
        <v>70</v>
      </c>
      <c r="D462" s="21">
        <v>0</v>
      </c>
      <c r="E462" s="21">
        <v>0</v>
      </c>
      <c r="F462" s="21">
        <v>328.5022</v>
      </c>
      <c r="G462" s="21">
        <v>609.9982</v>
      </c>
      <c r="H462" s="21">
        <v>97.2539</v>
      </c>
      <c r="I462" s="21">
        <v>9.6949</v>
      </c>
      <c r="J462" s="21">
        <v>132.4972</v>
      </c>
      <c r="K462" s="21">
        <v>0</v>
      </c>
      <c r="L462" s="21">
        <v>210.5132</v>
      </c>
      <c r="M462" s="22">
        <f t="shared" si="146"/>
        <v>1388.4596000000001</v>
      </c>
    </row>
    <row r="463" spans="1:13" ht="12" customHeight="1">
      <c r="A463" s="18"/>
      <c r="B463" s="35"/>
      <c r="C463" s="39" t="s">
        <v>49</v>
      </c>
      <c r="D463" s="21">
        <v>4044.8147</v>
      </c>
      <c r="E463" s="21">
        <v>8230.8963</v>
      </c>
      <c r="F463" s="21">
        <v>10929.7234</v>
      </c>
      <c r="G463" s="21">
        <v>45291.0135</v>
      </c>
      <c r="H463" s="21">
        <v>13322.7326</v>
      </c>
      <c r="I463" s="21">
        <v>23871.0625</v>
      </c>
      <c r="J463" s="21">
        <v>2455.4903</v>
      </c>
      <c r="K463" s="21">
        <v>647.8393</v>
      </c>
      <c r="L463" s="21">
        <v>36951.7892</v>
      </c>
      <c r="M463" s="22">
        <f t="shared" si="146"/>
        <v>145745.3618</v>
      </c>
    </row>
    <row r="464" spans="1:13" ht="12" customHeight="1">
      <c r="A464" s="16"/>
      <c r="B464" s="35"/>
      <c r="C464" s="39" t="s">
        <v>96</v>
      </c>
      <c r="D464" s="21">
        <v>0</v>
      </c>
      <c r="E464" s="21">
        <v>0</v>
      </c>
      <c r="F464" s="21">
        <v>34.3566</v>
      </c>
      <c r="G464" s="21">
        <v>444.3469</v>
      </c>
      <c r="H464" s="21">
        <v>17.488</v>
      </c>
      <c r="I464" s="21">
        <v>63.302</v>
      </c>
      <c r="J464" s="21">
        <v>0</v>
      </c>
      <c r="K464" s="21">
        <v>0</v>
      </c>
      <c r="L464" s="21">
        <v>27</v>
      </c>
      <c r="M464" s="22">
        <f t="shared" si="146"/>
        <v>586.4935</v>
      </c>
    </row>
    <row r="465" spans="1:13" ht="12" customHeight="1">
      <c r="A465" s="16"/>
      <c r="B465" s="35"/>
      <c r="C465" s="39" t="s">
        <v>31</v>
      </c>
      <c r="D465" s="21">
        <v>0</v>
      </c>
      <c r="E465" s="21">
        <v>748.7327</v>
      </c>
      <c r="F465" s="21">
        <v>2231.1923</v>
      </c>
      <c r="G465" s="21">
        <v>2662.6224</v>
      </c>
      <c r="H465" s="21">
        <v>805.701</v>
      </c>
      <c r="I465" s="21">
        <v>2435.8755</v>
      </c>
      <c r="J465" s="21">
        <v>1070.7784</v>
      </c>
      <c r="K465" s="21">
        <v>0</v>
      </c>
      <c r="L465" s="21">
        <v>1161.5725</v>
      </c>
      <c r="M465" s="22">
        <f t="shared" si="146"/>
        <v>11116.4748</v>
      </c>
    </row>
    <row r="466" spans="1:13" ht="12" customHeight="1">
      <c r="A466" s="16"/>
      <c r="B466" s="35"/>
      <c r="C466" s="39" t="s">
        <v>32</v>
      </c>
      <c r="D466" s="21">
        <v>0</v>
      </c>
      <c r="E466" s="21">
        <v>0</v>
      </c>
      <c r="F466" s="21">
        <v>0</v>
      </c>
      <c r="G466" s="21">
        <v>1595.11</v>
      </c>
      <c r="H466" s="21">
        <v>1034.0132</v>
      </c>
      <c r="I466" s="21">
        <v>842.4173</v>
      </c>
      <c r="J466" s="21">
        <v>57.8781</v>
      </c>
      <c r="K466" s="21">
        <v>0</v>
      </c>
      <c r="L466" s="21">
        <v>261.7861</v>
      </c>
      <c r="M466" s="22">
        <f t="shared" si="146"/>
        <v>3791.2047</v>
      </c>
    </row>
    <row r="467" spans="1:13" ht="12" customHeight="1">
      <c r="A467" s="16"/>
      <c r="B467" s="35" t="s">
        <v>71</v>
      </c>
      <c r="C467" s="39" t="s">
        <v>93</v>
      </c>
      <c r="D467" s="21">
        <v>0</v>
      </c>
      <c r="E467" s="21">
        <v>0</v>
      </c>
      <c r="F467" s="21">
        <v>0</v>
      </c>
      <c r="G467" s="21">
        <v>0</v>
      </c>
      <c r="H467" s="21">
        <v>0</v>
      </c>
      <c r="I467" s="21">
        <v>0</v>
      </c>
      <c r="J467" s="21">
        <v>0</v>
      </c>
      <c r="K467" s="21">
        <v>0</v>
      </c>
      <c r="L467" s="21">
        <v>0</v>
      </c>
      <c r="M467" s="22">
        <f t="shared" si="146"/>
        <v>0</v>
      </c>
    </row>
    <row r="468" spans="1:13" ht="12" customHeight="1">
      <c r="A468" s="16"/>
      <c r="B468" s="35"/>
      <c r="C468" s="39" t="s">
        <v>33</v>
      </c>
      <c r="D468" s="21">
        <v>13278.7724</v>
      </c>
      <c r="E468" s="21">
        <v>7566.7766</v>
      </c>
      <c r="F468" s="21">
        <v>51749.7867</v>
      </c>
      <c r="G468" s="21">
        <v>64984.7453</v>
      </c>
      <c r="H468" s="21">
        <v>40597.3614</v>
      </c>
      <c r="I468" s="21">
        <v>40731.9253</v>
      </c>
      <c r="J468" s="21">
        <v>1657.514</v>
      </c>
      <c r="K468" s="21">
        <v>274.9662</v>
      </c>
      <c r="L468" s="21">
        <v>20897.0076</v>
      </c>
      <c r="M468" s="22">
        <f t="shared" si="146"/>
        <v>241738.8555</v>
      </c>
    </row>
    <row r="469" spans="1:13" ht="12" customHeight="1">
      <c r="A469" s="16"/>
      <c r="B469" s="35"/>
      <c r="C469" s="39" t="s">
        <v>50</v>
      </c>
      <c r="D469" s="21">
        <v>14360.5791</v>
      </c>
      <c r="E469" s="21">
        <v>60663.3184</v>
      </c>
      <c r="F469" s="21">
        <v>137096.6987</v>
      </c>
      <c r="G469" s="21">
        <v>103295.7165</v>
      </c>
      <c r="H469" s="21">
        <v>70440.5552</v>
      </c>
      <c r="I469" s="21">
        <v>60878.0601</v>
      </c>
      <c r="J469" s="21">
        <v>12181.5023</v>
      </c>
      <c r="K469" s="21">
        <v>8573.8651</v>
      </c>
      <c r="L469" s="21">
        <v>146754.1512</v>
      </c>
      <c r="M469" s="22">
        <f t="shared" si="146"/>
        <v>614244.4466</v>
      </c>
    </row>
    <row r="470" spans="1:13" ht="12" customHeight="1">
      <c r="A470" s="16"/>
      <c r="B470" s="35"/>
      <c r="C470" s="39" t="s">
        <v>34</v>
      </c>
      <c r="D470" s="21">
        <v>1535.2704</v>
      </c>
      <c r="E470" s="21">
        <v>3253.8662</v>
      </c>
      <c r="F470" s="21">
        <v>2743.6556</v>
      </c>
      <c r="G470" s="21">
        <v>8739.4834</v>
      </c>
      <c r="H470" s="21">
        <v>7508.4367</v>
      </c>
      <c r="I470" s="21">
        <v>6899.1298</v>
      </c>
      <c r="J470" s="21">
        <v>987.9161</v>
      </c>
      <c r="K470" s="21">
        <v>848.305</v>
      </c>
      <c r="L470" s="21">
        <v>6611.3981</v>
      </c>
      <c r="M470" s="22">
        <f t="shared" si="146"/>
        <v>39127.461299999995</v>
      </c>
    </row>
    <row r="471" spans="1:13" ht="12" customHeight="1">
      <c r="A471" s="16"/>
      <c r="B471" s="35"/>
      <c r="C471" s="39" t="s">
        <v>35</v>
      </c>
      <c r="D471" s="21">
        <v>1747.0977</v>
      </c>
      <c r="E471" s="21">
        <v>121.0908</v>
      </c>
      <c r="F471" s="21">
        <v>1445.7404</v>
      </c>
      <c r="G471" s="21">
        <v>8215.3229</v>
      </c>
      <c r="H471" s="21">
        <v>12289.0242</v>
      </c>
      <c r="I471" s="21">
        <v>10005.7025</v>
      </c>
      <c r="J471" s="21">
        <v>3577.3972</v>
      </c>
      <c r="K471" s="21">
        <v>7241.2067</v>
      </c>
      <c r="L471" s="21">
        <v>12128.7803</v>
      </c>
      <c r="M471" s="22">
        <f t="shared" si="146"/>
        <v>56771.3627</v>
      </c>
    </row>
    <row r="472" spans="1:13" ht="12" customHeight="1">
      <c r="A472" s="16"/>
      <c r="B472" s="35"/>
      <c r="C472" s="39" t="s">
        <v>72</v>
      </c>
      <c r="D472" s="21">
        <v>0</v>
      </c>
      <c r="E472" s="21">
        <v>25.9198</v>
      </c>
      <c r="F472" s="21">
        <v>322.6706</v>
      </c>
      <c r="G472" s="21">
        <v>2222.3234</v>
      </c>
      <c r="H472" s="21">
        <v>2636.1592</v>
      </c>
      <c r="I472" s="21">
        <v>1907.2734</v>
      </c>
      <c r="J472" s="21">
        <v>101.3624</v>
      </c>
      <c r="K472" s="21">
        <v>201.7657</v>
      </c>
      <c r="L472" s="21">
        <v>8409.1323</v>
      </c>
      <c r="M472" s="22">
        <f t="shared" si="146"/>
        <v>15826.6068</v>
      </c>
    </row>
    <row r="473" spans="1:13" ht="12" customHeight="1">
      <c r="A473" s="18"/>
      <c r="B473" s="35" t="s">
        <v>73</v>
      </c>
      <c r="C473" s="39" t="s">
        <v>74</v>
      </c>
      <c r="D473" s="21">
        <v>0</v>
      </c>
      <c r="E473" s="21">
        <v>0</v>
      </c>
      <c r="F473" s="21">
        <v>4557.7855</v>
      </c>
      <c r="G473" s="21">
        <v>3858.3297</v>
      </c>
      <c r="H473" s="21">
        <v>4389.3446</v>
      </c>
      <c r="I473" s="21">
        <v>5605.0402</v>
      </c>
      <c r="J473" s="21">
        <v>2604.6994</v>
      </c>
      <c r="K473" s="21">
        <v>1750.8624</v>
      </c>
      <c r="L473" s="21">
        <v>8755.1896</v>
      </c>
      <c r="M473" s="22">
        <f t="shared" si="146"/>
        <v>31521.2514</v>
      </c>
    </row>
    <row r="474" spans="1:13" ht="12" customHeight="1">
      <c r="A474" s="16"/>
      <c r="B474" s="35"/>
      <c r="C474" s="39" t="s">
        <v>75</v>
      </c>
      <c r="D474" s="21">
        <v>0</v>
      </c>
      <c r="E474" s="21">
        <v>27.037</v>
      </c>
      <c r="F474" s="21">
        <v>158.4569</v>
      </c>
      <c r="G474" s="21">
        <v>485.4595</v>
      </c>
      <c r="H474" s="21">
        <v>151.6708</v>
      </c>
      <c r="I474" s="21">
        <v>201.4989</v>
      </c>
      <c r="J474" s="21">
        <v>0</v>
      </c>
      <c r="K474" s="21">
        <v>0</v>
      </c>
      <c r="L474" s="21">
        <v>108.6</v>
      </c>
      <c r="M474" s="22">
        <f t="shared" si="146"/>
        <v>1132.7231</v>
      </c>
    </row>
    <row r="475" spans="1:13" ht="12" customHeight="1">
      <c r="A475" s="16"/>
      <c r="B475" s="35"/>
      <c r="C475" s="39" t="s">
        <v>76</v>
      </c>
      <c r="D475" s="21">
        <v>0</v>
      </c>
      <c r="E475" s="21">
        <v>0</v>
      </c>
      <c r="F475" s="21">
        <v>0</v>
      </c>
      <c r="G475" s="21">
        <v>534.6963</v>
      </c>
      <c r="H475" s="21">
        <v>38.2943</v>
      </c>
      <c r="I475" s="21">
        <v>9.7013</v>
      </c>
      <c r="J475" s="21">
        <v>0</v>
      </c>
      <c r="K475" s="21">
        <v>0</v>
      </c>
      <c r="L475" s="21">
        <v>129.4267</v>
      </c>
      <c r="M475" s="22">
        <f t="shared" si="146"/>
        <v>712.1185999999999</v>
      </c>
    </row>
    <row r="476" spans="1:13" ht="12" customHeight="1">
      <c r="A476" s="16"/>
      <c r="B476" s="35"/>
      <c r="C476" s="39" t="s">
        <v>36</v>
      </c>
      <c r="D476" s="21">
        <v>0</v>
      </c>
      <c r="E476" s="21">
        <v>0</v>
      </c>
      <c r="F476" s="21">
        <v>0</v>
      </c>
      <c r="G476" s="21">
        <v>4132.5844</v>
      </c>
      <c r="H476" s="21">
        <v>884.2193</v>
      </c>
      <c r="I476" s="21">
        <v>2418.4414</v>
      </c>
      <c r="J476" s="21">
        <v>36.0908</v>
      </c>
      <c r="K476" s="21">
        <v>0</v>
      </c>
      <c r="L476" s="21">
        <v>68.3719</v>
      </c>
      <c r="M476" s="22">
        <f t="shared" si="146"/>
        <v>7539.7078</v>
      </c>
    </row>
    <row r="477" spans="1:13" ht="12" customHeight="1">
      <c r="A477" s="16"/>
      <c r="B477" s="35"/>
      <c r="C477" s="39" t="s">
        <v>77</v>
      </c>
      <c r="D477" s="21">
        <v>0</v>
      </c>
      <c r="E477" s="21">
        <v>0</v>
      </c>
      <c r="F477" s="21">
        <v>188.2261</v>
      </c>
      <c r="G477" s="21">
        <v>421.9998</v>
      </c>
      <c r="H477" s="21">
        <v>2294.0707</v>
      </c>
      <c r="I477" s="21">
        <v>276.9751</v>
      </c>
      <c r="J477" s="21">
        <v>0</v>
      </c>
      <c r="K477" s="21">
        <v>0</v>
      </c>
      <c r="L477" s="21">
        <v>71.2279</v>
      </c>
      <c r="M477" s="22">
        <f t="shared" si="146"/>
        <v>3252.4996</v>
      </c>
    </row>
    <row r="478" spans="1:13" ht="12" customHeight="1">
      <c r="A478" s="16"/>
      <c r="B478" s="35"/>
      <c r="C478" s="39" t="s">
        <v>37</v>
      </c>
      <c r="D478" s="21">
        <v>3393.6588</v>
      </c>
      <c r="E478" s="21">
        <v>2390.8117</v>
      </c>
      <c r="F478" s="21">
        <v>5644.1509</v>
      </c>
      <c r="G478" s="21">
        <v>11794.1524</v>
      </c>
      <c r="H478" s="21">
        <v>7107.8312</v>
      </c>
      <c r="I478" s="21">
        <v>6658.4921</v>
      </c>
      <c r="J478" s="21">
        <v>3010.1733</v>
      </c>
      <c r="K478" s="21">
        <v>1702.0253</v>
      </c>
      <c r="L478" s="21">
        <v>54736.1749</v>
      </c>
      <c r="M478" s="22">
        <f t="shared" si="146"/>
        <v>96437.4706</v>
      </c>
    </row>
    <row r="479" spans="1:13" ht="12" customHeight="1">
      <c r="A479" s="16"/>
      <c r="B479" s="35"/>
      <c r="C479" s="40" t="s">
        <v>51</v>
      </c>
      <c r="D479" s="21">
        <v>0</v>
      </c>
      <c r="E479" s="21">
        <v>0</v>
      </c>
      <c r="F479" s="21">
        <v>25.442</v>
      </c>
      <c r="G479" s="21">
        <v>133.3816</v>
      </c>
      <c r="H479" s="21">
        <v>57.6106</v>
      </c>
      <c r="I479" s="21">
        <v>471.5162</v>
      </c>
      <c r="J479" s="21">
        <v>0</v>
      </c>
      <c r="K479" s="21">
        <v>0</v>
      </c>
      <c r="L479" s="21">
        <v>0</v>
      </c>
      <c r="M479" s="22">
        <f t="shared" si="146"/>
        <v>687.9504000000001</v>
      </c>
    </row>
    <row r="480" spans="1:13" ht="12" customHeight="1">
      <c r="A480" s="16"/>
      <c r="B480" s="37"/>
      <c r="C480" s="41" t="s">
        <v>67</v>
      </c>
      <c r="D480" s="23">
        <f aca="true" t="shared" si="148" ref="D480:L480">SUM(D456:D479)</f>
        <v>42064.5514</v>
      </c>
      <c r="E480" s="23">
        <f t="shared" si="148"/>
        <v>94077.16310000002</v>
      </c>
      <c r="F480" s="23">
        <f t="shared" si="148"/>
        <v>258031.19170000002</v>
      </c>
      <c r="G480" s="23">
        <f t="shared" si="148"/>
        <v>285286.84040000004</v>
      </c>
      <c r="H480" s="23">
        <f t="shared" si="148"/>
        <v>173264.204</v>
      </c>
      <c r="I480" s="23">
        <f t="shared" si="148"/>
        <v>176840.83400000006</v>
      </c>
      <c r="J480" s="23">
        <f t="shared" si="148"/>
        <v>31556.404400000003</v>
      </c>
      <c r="K480" s="23">
        <f t="shared" si="148"/>
        <v>23915.721100000002</v>
      </c>
      <c r="L480" s="23">
        <f t="shared" si="148"/>
        <v>354099.5826999999</v>
      </c>
      <c r="M480" s="24">
        <f t="shared" si="146"/>
        <v>1439136.4928000001</v>
      </c>
    </row>
    <row r="481" spans="1:13" ht="12" customHeight="1">
      <c r="A481" s="16"/>
      <c r="B481" s="33"/>
      <c r="C481" s="42" t="s">
        <v>38</v>
      </c>
      <c r="D481" s="21">
        <v>0</v>
      </c>
      <c r="E481" s="21">
        <v>0</v>
      </c>
      <c r="F481" s="21">
        <v>0</v>
      </c>
      <c r="G481" s="21">
        <v>0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  <c r="M481" s="22">
        <f t="shared" si="146"/>
        <v>0</v>
      </c>
    </row>
    <row r="482" spans="1:13" ht="12" customHeight="1">
      <c r="A482" s="16"/>
      <c r="B482" s="35"/>
      <c r="C482" s="39" t="s">
        <v>39</v>
      </c>
      <c r="D482" s="21">
        <v>0</v>
      </c>
      <c r="E482" s="21">
        <v>0</v>
      </c>
      <c r="F482" s="21">
        <v>0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2">
        <f t="shared" si="146"/>
        <v>0</v>
      </c>
    </row>
    <row r="483" spans="1:13" ht="12" customHeight="1">
      <c r="A483" s="16"/>
      <c r="B483" s="35"/>
      <c r="C483" s="39" t="s">
        <v>40</v>
      </c>
      <c r="D483" s="21">
        <v>0</v>
      </c>
      <c r="E483" s="21">
        <v>0</v>
      </c>
      <c r="F483" s="21">
        <v>0</v>
      </c>
      <c r="G483" s="21">
        <v>0</v>
      </c>
      <c r="H483" s="21">
        <v>0</v>
      </c>
      <c r="I483" s="21">
        <v>0</v>
      </c>
      <c r="J483" s="21">
        <v>0</v>
      </c>
      <c r="K483" s="21">
        <v>0</v>
      </c>
      <c r="L483" s="21">
        <v>0</v>
      </c>
      <c r="M483" s="22">
        <f t="shared" si="146"/>
        <v>0</v>
      </c>
    </row>
    <row r="484" spans="1:13" ht="12" customHeight="1">
      <c r="A484" s="16"/>
      <c r="B484" s="35" t="s">
        <v>78</v>
      </c>
      <c r="C484" s="39" t="s">
        <v>79</v>
      </c>
      <c r="D484" s="21">
        <v>0</v>
      </c>
      <c r="E484" s="21">
        <v>0</v>
      </c>
      <c r="F484" s="21">
        <v>466.3725</v>
      </c>
      <c r="G484" s="21">
        <v>227.382</v>
      </c>
      <c r="H484" s="21">
        <v>44.9913</v>
      </c>
      <c r="I484" s="21">
        <v>0</v>
      </c>
      <c r="J484" s="21">
        <v>0</v>
      </c>
      <c r="K484" s="21">
        <v>0</v>
      </c>
      <c r="L484" s="21">
        <v>2641.9865</v>
      </c>
      <c r="M484" s="22">
        <f t="shared" si="146"/>
        <v>3380.7323</v>
      </c>
    </row>
    <row r="485" spans="1:13" ht="12" customHeight="1">
      <c r="A485" s="16"/>
      <c r="B485" s="35"/>
      <c r="C485" s="39" t="s">
        <v>41</v>
      </c>
      <c r="D485" s="21">
        <v>0</v>
      </c>
      <c r="E485" s="21">
        <v>0</v>
      </c>
      <c r="F485" s="21">
        <v>0</v>
      </c>
      <c r="G485" s="21">
        <v>599.6862</v>
      </c>
      <c r="H485" s="21">
        <v>0</v>
      </c>
      <c r="I485" s="21">
        <v>0</v>
      </c>
      <c r="J485" s="21">
        <v>289.2529</v>
      </c>
      <c r="K485" s="21">
        <v>0</v>
      </c>
      <c r="L485" s="21">
        <v>0</v>
      </c>
      <c r="M485" s="22">
        <f t="shared" si="146"/>
        <v>888.9391</v>
      </c>
    </row>
    <row r="486" spans="1:13" ht="12" customHeight="1">
      <c r="A486" s="18"/>
      <c r="B486" s="35"/>
      <c r="C486" s="39" t="s">
        <v>42</v>
      </c>
      <c r="D486" s="21">
        <v>0</v>
      </c>
      <c r="E486" s="21">
        <v>0</v>
      </c>
      <c r="F486" s="21">
        <v>0</v>
      </c>
      <c r="G486" s="21">
        <v>918.9714</v>
      </c>
      <c r="H486" s="21">
        <v>255.1722</v>
      </c>
      <c r="I486" s="21">
        <v>1456.4582</v>
      </c>
      <c r="J486" s="21">
        <v>182.9904</v>
      </c>
      <c r="K486" s="21">
        <v>0</v>
      </c>
      <c r="L486" s="21">
        <v>33750.6479</v>
      </c>
      <c r="M486" s="22">
        <f t="shared" si="146"/>
        <v>36564.2401</v>
      </c>
    </row>
    <row r="487" spans="1:13" ht="12" customHeight="1">
      <c r="A487" s="16"/>
      <c r="B487" s="35"/>
      <c r="C487" s="39" t="s">
        <v>43</v>
      </c>
      <c r="D487" s="21">
        <v>0</v>
      </c>
      <c r="E487" s="21">
        <v>0</v>
      </c>
      <c r="F487" s="21">
        <v>535.3303</v>
      </c>
      <c r="G487" s="21">
        <v>246.0525</v>
      </c>
      <c r="H487" s="21">
        <v>635.0812</v>
      </c>
      <c r="I487" s="21">
        <v>0</v>
      </c>
      <c r="J487" s="21">
        <v>0</v>
      </c>
      <c r="K487" s="21">
        <v>0</v>
      </c>
      <c r="L487" s="21">
        <v>0</v>
      </c>
      <c r="M487" s="22">
        <f t="shared" si="146"/>
        <v>1416.464</v>
      </c>
    </row>
    <row r="488" spans="1:13" ht="12" customHeight="1">
      <c r="A488" s="16"/>
      <c r="B488" s="35"/>
      <c r="C488" s="39" t="s">
        <v>44</v>
      </c>
      <c r="D488" s="21">
        <v>0</v>
      </c>
      <c r="E488" s="21">
        <v>493.8703</v>
      </c>
      <c r="F488" s="21">
        <v>910.863</v>
      </c>
      <c r="G488" s="21">
        <v>2345.5227</v>
      </c>
      <c r="H488" s="21">
        <v>537.7406</v>
      </c>
      <c r="I488" s="21">
        <v>873.6125</v>
      </c>
      <c r="J488" s="21">
        <v>150.5517</v>
      </c>
      <c r="K488" s="21">
        <v>0</v>
      </c>
      <c r="L488" s="21">
        <v>15048.3059</v>
      </c>
      <c r="M488" s="22">
        <f t="shared" si="146"/>
        <v>20360.4667</v>
      </c>
    </row>
    <row r="489" spans="1:13" ht="12" customHeight="1">
      <c r="A489" s="16"/>
      <c r="B489" s="35" t="s">
        <v>80</v>
      </c>
      <c r="C489" s="39" t="s">
        <v>45</v>
      </c>
      <c r="D489" s="21">
        <v>0</v>
      </c>
      <c r="E489" s="21">
        <v>2255.2451</v>
      </c>
      <c r="F489" s="21">
        <v>35080.1035</v>
      </c>
      <c r="G489" s="21">
        <v>34250.2704</v>
      </c>
      <c r="H489" s="21">
        <v>19784.5166</v>
      </c>
      <c r="I489" s="21">
        <v>734.9038</v>
      </c>
      <c r="J489" s="21">
        <v>440.4796</v>
      </c>
      <c r="K489" s="21">
        <v>0</v>
      </c>
      <c r="L489" s="21">
        <v>1229.0836</v>
      </c>
      <c r="M489" s="22">
        <f t="shared" si="146"/>
        <v>93774.60260000001</v>
      </c>
    </row>
    <row r="490" spans="1:13" ht="12" customHeight="1">
      <c r="A490" s="16"/>
      <c r="B490" s="35"/>
      <c r="C490" s="39" t="s">
        <v>52</v>
      </c>
      <c r="D490" s="21">
        <v>0</v>
      </c>
      <c r="E490" s="21">
        <v>0</v>
      </c>
      <c r="F490" s="21">
        <v>1106.0897</v>
      </c>
      <c r="G490" s="21">
        <v>61.458</v>
      </c>
      <c r="H490" s="21">
        <v>1779.1764</v>
      </c>
      <c r="I490" s="21">
        <v>2540.4094</v>
      </c>
      <c r="J490" s="21">
        <v>0</v>
      </c>
      <c r="K490" s="21">
        <v>0</v>
      </c>
      <c r="L490" s="21">
        <v>244.0531</v>
      </c>
      <c r="M490" s="22">
        <f t="shared" si="146"/>
        <v>5731.1866</v>
      </c>
    </row>
    <row r="491" spans="1:13" ht="12" customHeight="1">
      <c r="A491" s="16"/>
      <c r="B491" s="35"/>
      <c r="C491" s="39" t="s">
        <v>53</v>
      </c>
      <c r="D491" s="21">
        <v>0</v>
      </c>
      <c r="E491" s="21">
        <v>91.5977</v>
      </c>
      <c r="F491" s="21">
        <v>1389.9764</v>
      </c>
      <c r="G491" s="21">
        <v>757.3584</v>
      </c>
      <c r="H491" s="21">
        <v>1050.6638</v>
      </c>
      <c r="I491" s="21">
        <v>662.2571</v>
      </c>
      <c r="J491" s="21">
        <v>0</v>
      </c>
      <c r="K491" s="21">
        <v>0</v>
      </c>
      <c r="L491" s="21">
        <v>614.1074</v>
      </c>
      <c r="M491" s="22">
        <f t="shared" si="146"/>
        <v>4565.9608</v>
      </c>
    </row>
    <row r="492" spans="1:13" ht="12" customHeight="1">
      <c r="A492" s="16"/>
      <c r="B492" s="35"/>
      <c r="C492" s="39" t="s">
        <v>54</v>
      </c>
      <c r="D492" s="21">
        <v>0</v>
      </c>
      <c r="E492" s="21">
        <v>0</v>
      </c>
      <c r="F492" s="21">
        <v>0</v>
      </c>
      <c r="G492" s="21">
        <v>0</v>
      </c>
      <c r="H492" s="21">
        <v>0</v>
      </c>
      <c r="I492" s="21">
        <v>0</v>
      </c>
      <c r="J492" s="21">
        <v>0</v>
      </c>
      <c r="K492" s="21">
        <v>0</v>
      </c>
      <c r="L492" s="21">
        <v>9823.0266</v>
      </c>
      <c r="M492" s="22">
        <f t="shared" si="146"/>
        <v>9823.0266</v>
      </c>
    </row>
    <row r="493" spans="1:13" ht="12" customHeight="1">
      <c r="A493" s="16"/>
      <c r="B493" s="35"/>
      <c r="C493" s="39" t="s">
        <v>55</v>
      </c>
      <c r="D493" s="21">
        <v>0</v>
      </c>
      <c r="E493" s="21">
        <v>0</v>
      </c>
      <c r="F493" s="21">
        <v>0</v>
      </c>
      <c r="G493" s="21">
        <v>0</v>
      </c>
      <c r="H493" s="21">
        <v>0</v>
      </c>
      <c r="I493" s="21">
        <v>0</v>
      </c>
      <c r="J493" s="21">
        <v>0</v>
      </c>
      <c r="K493" s="21">
        <v>0</v>
      </c>
      <c r="L493" s="21">
        <v>0</v>
      </c>
      <c r="M493" s="22">
        <f t="shared" si="146"/>
        <v>0</v>
      </c>
    </row>
    <row r="494" spans="1:13" ht="12" customHeight="1">
      <c r="A494" s="16"/>
      <c r="B494" s="35" t="s">
        <v>81</v>
      </c>
      <c r="C494" s="39" t="s">
        <v>46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2">
        <f t="shared" si="146"/>
        <v>0</v>
      </c>
    </row>
    <row r="495" spans="1:13" ht="12" customHeight="1">
      <c r="A495" s="16"/>
      <c r="B495" s="35"/>
      <c r="C495" s="39" t="s">
        <v>94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2">
        <f t="shared" si="146"/>
        <v>0</v>
      </c>
    </row>
    <row r="496" spans="1:13" ht="12" customHeight="1">
      <c r="A496" s="16"/>
      <c r="B496" s="35"/>
      <c r="C496" s="40" t="s">
        <v>47</v>
      </c>
      <c r="D496" s="25">
        <v>0</v>
      </c>
      <c r="E496" s="21">
        <v>0</v>
      </c>
      <c r="F496" s="21">
        <v>0</v>
      </c>
      <c r="G496" s="21">
        <v>25.7887</v>
      </c>
      <c r="H496" s="21">
        <v>0</v>
      </c>
      <c r="I496" s="21">
        <v>324.079</v>
      </c>
      <c r="J496" s="25">
        <v>0</v>
      </c>
      <c r="K496" s="25">
        <v>0</v>
      </c>
      <c r="L496" s="25">
        <v>0</v>
      </c>
      <c r="M496" s="26">
        <f t="shared" si="146"/>
        <v>349.8677</v>
      </c>
    </row>
    <row r="497" spans="1:13" ht="12" customHeight="1">
      <c r="A497" s="16"/>
      <c r="B497" s="37"/>
      <c r="C497" s="43" t="s">
        <v>67</v>
      </c>
      <c r="D497" s="25">
        <f aca="true" t="shared" si="149" ref="D497:L497">SUM(D481:D496)</f>
        <v>0</v>
      </c>
      <c r="E497" s="23">
        <f t="shared" si="149"/>
        <v>2840.7131</v>
      </c>
      <c r="F497" s="23">
        <f t="shared" si="149"/>
        <v>39488.73539999999</v>
      </c>
      <c r="G497" s="23">
        <f t="shared" si="149"/>
        <v>39432.4903</v>
      </c>
      <c r="H497" s="23">
        <f t="shared" si="149"/>
        <v>24087.342099999998</v>
      </c>
      <c r="I497" s="23">
        <f t="shared" si="149"/>
        <v>6591.72</v>
      </c>
      <c r="J497" s="25">
        <f t="shared" si="149"/>
        <v>1063.2746</v>
      </c>
      <c r="K497" s="25">
        <f t="shared" si="149"/>
        <v>0</v>
      </c>
      <c r="L497" s="25">
        <f t="shared" si="149"/>
        <v>63351.210999999996</v>
      </c>
      <c r="M497" s="26">
        <f t="shared" si="146"/>
        <v>176855.4865</v>
      </c>
    </row>
    <row r="498" spans="1:13" ht="12" customHeight="1">
      <c r="A498" s="16"/>
      <c r="B498" s="35"/>
      <c r="C498" s="36" t="s">
        <v>82</v>
      </c>
      <c r="D498" s="19">
        <v>11500.227</v>
      </c>
      <c r="E498" s="19">
        <v>20772.5037</v>
      </c>
      <c r="F498" s="19">
        <v>48989.7419</v>
      </c>
      <c r="G498" s="21">
        <v>86890.6475</v>
      </c>
      <c r="H498" s="21">
        <v>54732.031</v>
      </c>
      <c r="I498" s="21">
        <v>45438.4367</v>
      </c>
      <c r="J498" s="19">
        <v>3137.0755</v>
      </c>
      <c r="K498" s="19">
        <v>1364.929</v>
      </c>
      <c r="L498" s="19">
        <v>47258.568</v>
      </c>
      <c r="M498" s="20">
        <f t="shared" si="146"/>
        <v>320084.1603</v>
      </c>
    </row>
    <row r="499" spans="1:13" ht="12" customHeight="1">
      <c r="A499" s="18"/>
      <c r="B499" s="35" t="s">
        <v>83</v>
      </c>
      <c r="C499" s="36" t="s">
        <v>84</v>
      </c>
      <c r="D499" s="21">
        <v>2754.1532</v>
      </c>
      <c r="E499" s="21">
        <v>2434.295</v>
      </c>
      <c r="F499" s="21">
        <v>12506.4723</v>
      </c>
      <c r="G499" s="21">
        <v>17039.3166</v>
      </c>
      <c r="H499" s="21">
        <v>6031.1421</v>
      </c>
      <c r="I499" s="21">
        <v>9236.1563</v>
      </c>
      <c r="J499" s="21">
        <v>79.31</v>
      </c>
      <c r="K499" s="21">
        <v>28.186</v>
      </c>
      <c r="L499" s="21">
        <v>10730.2569</v>
      </c>
      <c r="M499" s="22">
        <f t="shared" si="146"/>
        <v>60839.2884</v>
      </c>
    </row>
    <row r="500" spans="1:13" ht="12" customHeight="1">
      <c r="A500" s="16"/>
      <c r="B500" s="35"/>
      <c r="C500" s="36" t="s">
        <v>85</v>
      </c>
      <c r="D500" s="21">
        <v>2816.3241</v>
      </c>
      <c r="E500" s="21">
        <v>167.5723</v>
      </c>
      <c r="F500" s="21">
        <v>6341.5553</v>
      </c>
      <c r="G500" s="21">
        <v>10559.9203</v>
      </c>
      <c r="H500" s="21">
        <v>1491.0409</v>
      </c>
      <c r="I500" s="21">
        <v>51348.6744</v>
      </c>
      <c r="J500" s="21">
        <v>0</v>
      </c>
      <c r="K500" s="21">
        <v>0</v>
      </c>
      <c r="L500" s="21">
        <v>3030.3683</v>
      </c>
      <c r="M500" s="22">
        <f t="shared" si="146"/>
        <v>75755.4556</v>
      </c>
    </row>
    <row r="501" spans="1:13" ht="12" customHeight="1">
      <c r="A501" s="16"/>
      <c r="B501" s="35" t="s">
        <v>86</v>
      </c>
      <c r="C501" s="36" t="s">
        <v>87</v>
      </c>
      <c r="D501" s="21">
        <v>79.5075</v>
      </c>
      <c r="E501" s="21">
        <v>0</v>
      </c>
      <c r="F501" s="21">
        <v>49.448</v>
      </c>
      <c r="G501" s="21">
        <v>750.5405</v>
      </c>
      <c r="H501" s="21">
        <v>1232.7007</v>
      </c>
      <c r="I501" s="21">
        <v>903.7956</v>
      </c>
      <c r="J501" s="21">
        <v>44.7857</v>
      </c>
      <c r="K501" s="21">
        <v>0</v>
      </c>
      <c r="L501" s="21">
        <v>16.6887</v>
      </c>
      <c r="M501" s="22">
        <f t="shared" si="146"/>
        <v>3077.4667</v>
      </c>
    </row>
    <row r="502" spans="1:13" ht="12" customHeight="1">
      <c r="A502" s="16"/>
      <c r="B502" s="35"/>
      <c r="C502" s="36" t="s">
        <v>88</v>
      </c>
      <c r="D502" s="21">
        <v>0</v>
      </c>
      <c r="E502" s="21">
        <v>0</v>
      </c>
      <c r="F502" s="21">
        <v>1068.7857</v>
      </c>
      <c r="G502" s="21">
        <v>2179.5099</v>
      </c>
      <c r="H502" s="21">
        <v>1358.9511</v>
      </c>
      <c r="I502" s="21">
        <v>1813.4574</v>
      </c>
      <c r="J502" s="21">
        <v>0</v>
      </c>
      <c r="K502" s="21">
        <v>0</v>
      </c>
      <c r="L502" s="21">
        <v>441.2629</v>
      </c>
      <c r="M502" s="22">
        <f t="shared" si="146"/>
        <v>6861.967</v>
      </c>
    </row>
    <row r="503" spans="1:13" ht="12" customHeight="1">
      <c r="A503" s="16"/>
      <c r="B503" s="35" t="s">
        <v>73</v>
      </c>
      <c r="C503" s="36" t="s">
        <v>89</v>
      </c>
      <c r="D503" s="21">
        <v>0</v>
      </c>
      <c r="E503" s="21">
        <v>0</v>
      </c>
      <c r="F503" s="21">
        <v>0</v>
      </c>
      <c r="G503" s="21">
        <v>99.45</v>
      </c>
      <c r="H503" s="21">
        <v>67.6</v>
      </c>
      <c r="I503" s="21">
        <v>0</v>
      </c>
      <c r="J503" s="21">
        <v>0</v>
      </c>
      <c r="K503" s="21">
        <v>0</v>
      </c>
      <c r="L503" s="21">
        <v>35.64</v>
      </c>
      <c r="M503" s="22">
        <f t="shared" si="146"/>
        <v>202.69</v>
      </c>
    </row>
    <row r="504" spans="1:13" ht="12" customHeight="1">
      <c r="A504" s="16"/>
      <c r="B504" s="35"/>
      <c r="C504" s="44" t="s">
        <v>90</v>
      </c>
      <c r="D504" s="25">
        <v>0</v>
      </c>
      <c r="E504" s="25">
        <v>0</v>
      </c>
      <c r="F504" s="25">
        <v>544.4659</v>
      </c>
      <c r="G504" s="25">
        <v>1897.8517</v>
      </c>
      <c r="H504" s="25">
        <v>481.7191</v>
      </c>
      <c r="I504" s="25">
        <v>1418.5042</v>
      </c>
      <c r="J504" s="25">
        <v>2.0608</v>
      </c>
      <c r="K504" s="25">
        <v>1.7173</v>
      </c>
      <c r="L504" s="25">
        <v>494.896</v>
      </c>
      <c r="M504" s="26">
        <f t="shared" si="146"/>
        <v>4841.215</v>
      </c>
    </row>
    <row r="505" spans="2:13" ht="12" customHeight="1">
      <c r="B505" s="37"/>
      <c r="C505" s="43" t="s">
        <v>67</v>
      </c>
      <c r="D505" s="23">
        <f aca="true" t="shared" si="150" ref="D505:L505">SUM(D498:D504)</f>
        <v>17150.2118</v>
      </c>
      <c r="E505" s="23">
        <f t="shared" si="150"/>
        <v>23374.371</v>
      </c>
      <c r="F505" s="23">
        <f t="shared" si="150"/>
        <v>69500.46909999999</v>
      </c>
      <c r="G505" s="23">
        <f t="shared" si="150"/>
        <v>119417.23650000001</v>
      </c>
      <c r="H505" s="23">
        <f t="shared" si="150"/>
        <v>65395.1849</v>
      </c>
      <c r="I505" s="23">
        <f t="shared" si="150"/>
        <v>110159.0246</v>
      </c>
      <c r="J505" s="23">
        <f t="shared" si="150"/>
        <v>3263.232</v>
      </c>
      <c r="K505" s="23">
        <f t="shared" si="150"/>
        <v>1394.8323</v>
      </c>
      <c r="L505" s="23">
        <f t="shared" si="150"/>
        <v>62007.6808</v>
      </c>
      <c r="M505" s="24">
        <f>SUM(D505:L505)</f>
        <v>471662.243</v>
      </c>
    </row>
    <row r="506" spans="2:13" ht="12" customHeight="1">
      <c r="B506" s="45" t="s">
        <v>91</v>
      </c>
      <c r="C506" s="46"/>
      <c r="D506" s="27">
        <f aca="true" t="shared" si="151" ref="D506:L506">+D455+D480+D497+D505</f>
        <v>59214.7632</v>
      </c>
      <c r="E506" s="27">
        <f t="shared" si="151"/>
        <v>121211.08150000001</v>
      </c>
      <c r="F506" s="27">
        <f t="shared" si="151"/>
        <v>381146.3541</v>
      </c>
      <c r="G506" s="27">
        <f t="shared" si="151"/>
        <v>446784.8938</v>
      </c>
      <c r="H506" s="27">
        <f t="shared" si="151"/>
        <v>265009.5492</v>
      </c>
      <c r="I506" s="27">
        <f t="shared" si="151"/>
        <v>295028.60900000005</v>
      </c>
      <c r="J506" s="27">
        <f t="shared" si="151"/>
        <v>35882.91100000001</v>
      </c>
      <c r="K506" s="27">
        <f t="shared" si="151"/>
        <v>25310.553400000004</v>
      </c>
      <c r="L506" s="27">
        <f t="shared" si="151"/>
        <v>493204.1214999999</v>
      </c>
      <c r="M506" s="28">
        <f>SUM(D506:L506)</f>
        <v>2122792.8367</v>
      </c>
    </row>
    <row r="508" spans="2:57" ht="12" customHeight="1">
      <c r="B508" s="13"/>
      <c r="C508" s="12" t="s">
        <v>3</v>
      </c>
      <c r="D508" s="49" t="s">
        <v>12</v>
      </c>
      <c r="E508" s="50"/>
      <c r="BD508" s="3"/>
      <c r="BE508" s="2"/>
    </row>
    <row r="509" spans="3:57" ht="12" customHeight="1">
      <c r="C509" s="5"/>
      <c r="M509" s="7" t="s">
        <v>0</v>
      </c>
      <c r="BE509" s="2"/>
    </row>
    <row r="510" spans="2:57" ht="12" customHeight="1">
      <c r="B510" s="8"/>
      <c r="C510" s="9" t="s">
        <v>64</v>
      </c>
      <c r="D510" s="51" t="s">
        <v>56</v>
      </c>
      <c r="E510" s="47" t="s">
        <v>57</v>
      </c>
      <c r="F510" s="47" t="s">
        <v>58</v>
      </c>
      <c r="G510" s="47" t="s">
        <v>59</v>
      </c>
      <c r="H510" s="47" t="s">
        <v>60</v>
      </c>
      <c r="I510" s="47" t="s">
        <v>61</v>
      </c>
      <c r="J510" s="47" t="s">
        <v>62</v>
      </c>
      <c r="K510" s="47" t="s">
        <v>63</v>
      </c>
      <c r="L510" s="47" t="s">
        <v>21</v>
      </c>
      <c r="M510" s="53" t="s">
        <v>1</v>
      </c>
      <c r="BE510" s="2"/>
    </row>
    <row r="511" spans="2:57" ht="12" customHeight="1">
      <c r="B511" s="31" t="s">
        <v>2</v>
      </c>
      <c r="C511" s="32"/>
      <c r="D511" s="52"/>
      <c r="E511" s="48"/>
      <c r="F511" s="48"/>
      <c r="G511" s="48"/>
      <c r="H511" s="48"/>
      <c r="I511" s="48"/>
      <c r="J511" s="48"/>
      <c r="K511" s="48"/>
      <c r="L511" s="48"/>
      <c r="M511" s="54"/>
      <c r="BE511" s="2"/>
    </row>
    <row r="512" spans="2:13" ht="12" customHeight="1">
      <c r="B512" s="33"/>
      <c r="C512" s="34" t="s">
        <v>23</v>
      </c>
      <c r="D512" s="19">
        <f aca="true" t="shared" si="152" ref="D512:M512">SUM(D323,D386,D449)</f>
        <v>0</v>
      </c>
      <c r="E512" s="19">
        <f t="shared" si="152"/>
        <v>0</v>
      </c>
      <c r="F512" s="19">
        <f t="shared" si="152"/>
        <v>0</v>
      </c>
      <c r="G512" s="19">
        <f t="shared" si="152"/>
        <v>0</v>
      </c>
      <c r="H512" s="19">
        <f t="shared" si="152"/>
        <v>0</v>
      </c>
      <c r="I512" s="19">
        <f t="shared" si="152"/>
        <v>2.5</v>
      </c>
      <c r="J512" s="19">
        <f t="shared" si="152"/>
        <v>0</v>
      </c>
      <c r="K512" s="19">
        <f t="shared" si="152"/>
        <v>0</v>
      </c>
      <c r="L512" s="19">
        <f t="shared" si="152"/>
        <v>2149.7333</v>
      </c>
      <c r="M512" s="20">
        <f t="shared" si="152"/>
        <v>2152.2333</v>
      </c>
    </row>
    <row r="513" spans="2:13" ht="12" customHeight="1">
      <c r="B513" s="35" t="s">
        <v>65</v>
      </c>
      <c r="C513" s="36" t="s">
        <v>24</v>
      </c>
      <c r="D513" s="21">
        <f aca="true" t="shared" si="153" ref="D513:M513">SUM(D324,D387,D450)</f>
        <v>0</v>
      </c>
      <c r="E513" s="21">
        <f t="shared" si="153"/>
        <v>0</v>
      </c>
      <c r="F513" s="21">
        <f t="shared" si="153"/>
        <v>2982.303</v>
      </c>
      <c r="G513" s="21">
        <f t="shared" si="153"/>
        <v>0</v>
      </c>
      <c r="H513" s="21">
        <f t="shared" si="153"/>
        <v>0</v>
      </c>
      <c r="I513" s="21">
        <f t="shared" si="153"/>
        <v>0</v>
      </c>
      <c r="J513" s="21">
        <f t="shared" si="153"/>
        <v>0</v>
      </c>
      <c r="K513" s="21">
        <f t="shared" si="153"/>
        <v>0</v>
      </c>
      <c r="L513" s="21">
        <f t="shared" si="153"/>
        <v>0</v>
      </c>
      <c r="M513" s="22">
        <f t="shared" si="153"/>
        <v>2982.303</v>
      </c>
    </row>
    <row r="514" spans="2:13" ht="12" customHeight="1">
      <c r="B514" s="35"/>
      <c r="C514" s="36" t="s">
        <v>25</v>
      </c>
      <c r="D514" s="21">
        <f aca="true" t="shared" si="154" ref="D514:M514">SUM(D325,D388,D451)</f>
        <v>0</v>
      </c>
      <c r="E514" s="21">
        <f t="shared" si="154"/>
        <v>0</v>
      </c>
      <c r="F514" s="21">
        <f t="shared" si="154"/>
        <v>756.4203</v>
      </c>
      <c r="G514" s="21">
        <f t="shared" si="154"/>
        <v>230.0282</v>
      </c>
      <c r="H514" s="21">
        <f t="shared" si="154"/>
        <v>306.9574</v>
      </c>
      <c r="I514" s="21">
        <f t="shared" si="154"/>
        <v>205.0579</v>
      </c>
      <c r="J514" s="21">
        <f t="shared" si="154"/>
        <v>0</v>
      </c>
      <c r="K514" s="21">
        <f t="shared" si="154"/>
        <v>0</v>
      </c>
      <c r="L514" s="21">
        <f t="shared" si="154"/>
        <v>0</v>
      </c>
      <c r="M514" s="22">
        <f t="shared" si="154"/>
        <v>1498.4638</v>
      </c>
    </row>
    <row r="515" spans="2:13" ht="12" customHeight="1">
      <c r="B515" s="35"/>
      <c r="C515" s="36" t="s">
        <v>92</v>
      </c>
      <c r="D515" s="21">
        <f aca="true" t="shared" si="155" ref="D515:M515">SUM(D326,D389,D452)</f>
        <v>2389.2428</v>
      </c>
      <c r="E515" s="21">
        <f t="shared" si="155"/>
        <v>1721.1078</v>
      </c>
      <c r="F515" s="21">
        <f t="shared" si="155"/>
        <v>260929.6651</v>
      </c>
      <c r="G515" s="21">
        <f t="shared" si="155"/>
        <v>67316.5376</v>
      </c>
      <c r="H515" s="21">
        <f t="shared" si="155"/>
        <v>36501.695</v>
      </c>
      <c r="I515" s="21">
        <f t="shared" si="155"/>
        <v>26263.529000000002</v>
      </c>
      <c r="J515" s="21">
        <f t="shared" si="155"/>
        <v>1724.1986</v>
      </c>
      <c r="K515" s="21">
        <f t="shared" si="155"/>
        <v>0</v>
      </c>
      <c r="L515" s="21">
        <f t="shared" si="155"/>
        <v>209738.6541</v>
      </c>
      <c r="M515" s="22">
        <f t="shared" si="155"/>
        <v>606584.63</v>
      </c>
    </row>
    <row r="516" spans="2:13" ht="12" customHeight="1">
      <c r="B516" s="35"/>
      <c r="C516" s="36" t="s">
        <v>26</v>
      </c>
      <c r="D516" s="21">
        <f aca="true" t="shared" si="156" ref="D516:M516">SUM(D327,D390,D453)</f>
        <v>29543.7374</v>
      </c>
      <c r="E516" s="21">
        <f t="shared" si="156"/>
        <v>10056.1932</v>
      </c>
      <c r="F516" s="21">
        <f t="shared" si="156"/>
        <v>270216.38450000004</v>
      </c>
      <c r="G516" s="21">
        <f t="shared" si="156"/>
        <v>19866.010700000003</v>
      </c>
      <c r="H516" s="21">
        <f t="shared" si="156"/>
        <v>12202.784</v>
      </c>
      <c r="I516" s="21">
        <f t="shared" si="156"/>
        <v>25435.644399999997</v>
      </c>
      <c r="J516" s="21">
        <f t="shared" si="156"/>
        <v>474.5987</v>
      </c>
      <c r="K516" s="21">
        <f t="shared" si="156"/>
        <v>30</v>
      </c>
      <c r="L516" s="21">
        <f t="shared" si="156"/>
        <v>58984.302599999995</v>
      </c>
      <c r="M516" s="22">
        <f t="shared" si="156"/>
        <v>426809.6555</v>
      </c>
    </row>
    <row r="517" spans="2:13" ht="12" customHeight="1">
      <c r="B517" s="35" t="s">
        <v>66</v>
      </c>
      <c r="C517" s="36" t="s">
        <v>27</v>
      </c>
      <c r="D517" s="21">
        <f aca="true" t="shared" si="157" ref="D517:M517">SUM(D328,D391,D454)</f>
        <v>0</v>
      </c>
      <c r="E517" s="21">
        <f t="shared" si="157"/>
        <v>0</v>
      </c>
      <c r="F517" s="21">
        <f t="shared" si="157"/>
        <v>234.1574</v>
      </c>
      <c r="G517" s="21">
        <f t="shared" si="157"/>
        <v>789.1936000000001</v>
      </c>
      <c r="H517" s="21">
        <f t="shared" si="157"/>
        <v>139.0545</v>
      </c>
      <c r="I517" s="21">
        <f t="shared" si="157"/>
        <v>56.897800000000004</v>
      </c>
      <c r="J517" s="21">
        <f t="shared" si="157"/>
        <v>0</v>
      </c>
      <c r="K517" s="21">
        <f t="shared" si="157"/>
        <v>0</v>
      </c>
      <c r="L517" s="21">
        <f t="shared" si="157"/>
        <v>1020.878</v>
      </c>
      <c r="M517" s="22">
        <f t="shared" si="157"/>
        <v>2240.1813</v>
      </c>
    </row>
    <row r="518" spans="2:13" ht="12" customHeight="1">
      <c r="B518" s="37"/>
      <c r="C518" s="38" t="s">
        <v>67</v>
      </c>
      <c r="D518" s="23">
        <f aca="true" t="shared" si="158" ref="D518:M518">SUM(D329,D392,D455)</f>
        <v>31932.9802</v>
      </c>
      <c r="E518" s="23">
        <f t="shared" si="158"/>
        <v>11777.301</v>
      </c>
      <c r="F518" s="23">
        <f t="shared" si="158"/>
        <v>535118.9303000001</v>
      </c>
      <c r="G518" s="23">
        <f t="shared" si="158"/>
        <v>88201.7701</v>
      </c>
      <c r="H518" s="23">
        <f t="shared" si="158"/>
        <v>49150.490900000004</v>
      </c>
      <c r="I518" s="23">
        <f t="shared" si="158"/>
        <v>51963.629100000006</v>
      </c>
      <c r="J518" s="23">
        <f t="shared" si="158"/>
        <v>2198.7972999999997</v>
      </c>
      <c r="K518" s="23">
        <f t="shared" si="158"/>
        <v>30</v>
      </c>
      <c r="L518" s="23">
        <f t="shared" si="158"/>
        <v>271893.568</v>
      </c>
      <c r="M518" s="24">
        <f t="shared" si="158"/>
        <v>1042267.4669000001</v>
      </c>
    </row>
    <row r="519" spans="2:13" ht="12" customHeight="1">
      <c r="B519" s="35"/>
      <c r="C519" s="39" t="s">
        <v>28</v>
      </c>
      <c r="D519" s="21">
        <f aca="true" t="shared" si="159" ref="D519:M519">SUM(D330,D393,D456)</f>
        <v>18394.215</v>
      </c>
      <c r="E519" s="21">
        <f t="shared" si="159"/>
        <v>36522.1715</v>
      </c>
      <c r="F519" s="21">
        <f t="shared" si="159"/>
        <v>55965.7358</v>
      </c>
      <c r="G519" s="21">
        <f t="shared" si="159"/>
        <v>94894.20610000001</v>
      </c>
      <c r="H519" s="21">
        <f t="shared" si="159"/>
        <v>79519.3492</v>
      </c>
      <c r="I519" s="21">
        <f t="shared" si="159"/>
        <v>120502.196</v>
      </c>
      <c r="J519" s="21">
        <f t="shared" si="159"/>
        <v>41560.6201</v>
      </c>
      <c r="K519" s="21">
        <f t="shared" si="159"/>
        <v>23034.2629</v>
      </c>
      <c r="L519" s="21">
        <f t="shared" si="159"/>
        <v>263125.2781</v>
      </c>
      <c r="M519" s="22">
        <f t="shared" si="159"/>
        <v>733518.0347</v>
      </c>
    </row>
    <row r="520" spans="2:13" ht="12" customHeight="1">
      <c r="B520" s="35"/>
      <c r="C520" s="39" t="s">
        <v>95</v>
      </c>
      <c r="D520" s="21">
        <f aca="true" t="shared" si="160" ref="D520:M520">SUM(D331,D394,D457)</f>
        <v>6349.1735</v>
      </c>
      <c r="E520" s="21">
        <f t="shared" si="160"/>
        <v>24319.5465</v>
      </c>
      <c r="F520" s="21">
        <f t="shared" si="160"/>
        <v>63787.251099999994</v>
      </c>
      <c r="G520" s="21">
        <f t="shared" si="160"/>
        <v>77378.6479</v>
      </c>
      <c r="H520" s="21">
        <f t="shared" si="160"/>
        <v>46878.1513</v>
      </c>
      <c r="I520" s="21">
        <f t="shared" si="160"/>
        <v>61297.097499999996</v>
      </c>
      <c r="J520" s="21">
        <f t="shared" si="160"/>
        <v>5602.3761</v>
      </c>
      <c r="K520" s="21">
        <f t="shared" si="160"/>
        <v>3670.5333</v>
      </c>
      <c r="L520" s="21">
        <f t="shared" si="160"/>
        <v>281236.5735</v>
      </c>
      <c r="M520" s="22">
        <f t="shared" si="160"/>
        <v>570519.3507000001</v>
      </c>
    </row>
    <row r="521" spans="2:13" ht="12" customHeight="1">
      <c r="B521" s="35"/>
      <c r="C521" s="39" t="s">
        <v>48</v>
      </c>
      <c r="D521" s="21">
        <f aca="true" t="shared" si="161" ref="D521:M521">SUM(D332,D395,D458)</f>
        <v>976.9215</v>
      </c>
      <c r="E521" s="21">
        <f t="shared" si="161"/>
        <v>1385.6379000000002</v>
      </c>
      <c r="F521" s="21">
        <f t="shared" si="161"/>
        <v>2090.4161</v>
      </c>
      <c r="G521" s="21">
        <f t="shared" si="161"/>
        <v>7003.2533</v>
      </c>
      <c r="H521" s="21">
        <f t="shared" si="161"/>
        <v>5062.2376</v>
      </c>
      <c r="I521" s="21">
        <f t="shared" si="161"/>
        <v>9314.6534</v>
      </c>
      <c r="J521" s="21">
        <f t="shared" si="161"/>
        <v>2461.1549</v>
      </c>
      <c r="K521" s="21">
        <f t="shared" si="161"/>
        <v>132.8954</v>
      </c>
      <c r="L521" s="21">
        <f t="shared" si="161"/>
        <v>8369.2944</v>
      </c>
      <c r="M521" s="22">
        <f t="shared" si="161"/>
        <v>36796.4645</v>
      </c>
    </row>
    <row r="522" spans="2:13" ht="12" customHeight="1">
      <c r="B522" s="35"/>
      <c r="C522" s="39" t="s">
        <v>29</v>
      </c>
      <c r="D522" s="21">
        <f aca="true" t="shared" si="162" ref="D522:M522">SUM(D333,D396,D459)</f>
        <v>658.7277</v>
      </c>
      <c r="E522" s="21">
        <f t="shared" si="162"/>
        <v>4966.4114</v>
      </c>
      <c r="F522" s="21">
        <f t="shared" si="162"/>
        <v>29664.0072</v>
      </c>
      <c r="G522" s="21">
        <f t="shared" si="162"/>
        <v>30136.9533</v>
      </c>
      <c r="H522" s="21">
        <f t="shared" si="162"/>
        <v>32670.142499999998</v>
      </c>
      <c r="I522" s="21">
        <f t="shared" si="162"/>
        <v>44020.168699999995</v>
      </c>
      <c r="J522" s="21">
        <f t="shared" si="162"/>
        <v>7392.569799999999</v>
      </c>
      <c r="K522" s="21">
        <f t="shared" si="162"/>
        <v>4755.2823</v>
      </c>
      <c r="L522" s="21">
        <f t="shared" si="162"/>
        <v>21534.6508</v>
      </c>
      <c r="M522" s="22">
        <f t="shared" si="162"/>
        <v>175798.91369999998</v>
      </c>
    </row>
    <row r="523" spans="2:13" ht="12" customHeight="1">
      <c r="B523" s="35"/>
      <c r="C523" s="39" t="s">
        <v>30</v>
      </c>
      <c r="D523" s="21">
        <f aca="true" t="shared" si="163" ref="D523:M523">SUM(D334,D397,D460)</f>
        <v>81.755</v>
      </c>
      <c r="E523" s="21">
        <f t="shared" si="163"/>
        <v>711.3758</v>
      </c>
      <c r="F523" s="21">
        <f t="shared" si="163"/>
        <v>3072.2147000000004</v>
      </c>
      <c r="G523" s="21">
        <f t="shared" si="163"/>
        <v>3547.1176</v>
      </c>
      <c r="H523" s="21">
        <f t="shared" si="163"/>
        <v>4969.0674</v>
      </c>
      <c r="I523" s="21">
        <f t="shared" si="163"/>
        <v>17708.854900000002</v>
      </c>
      <c r="J523" s="21">
        <f t="shared" si="163"/>
        <v>2829.1356</v>
      </c>
      <c r="K523" s="21">
        <f t="shared" si="163"/>
        <v>102.03790000000001</v>
      </c>
      <c r="L523" s="21">
        <f t="shared" si="163"/>
        <v>9147.2768</v>
      </c>
      <c r="M523" s="22">
        <f t="shared" si="163"/>
        <v>42168.8357</v>
      </c>
    </row>
    <row r="524" spans="2:13" ht="12" customHeight="1">
      <c r="B524" s="35" t="s">
        <v>68</v>
      </c>
      <c r="C524" s="39" t="s">
        <v>69</v>
      </c>
      <c r="D524" s="21">
        <f aca="true" t="shared" si="164" ref="D524:M524">SUM(D335,D398,D461)</f>
        <v>25839.1518</v>
      </c>
      <c r="E524" s="21">
        <f t="shared" si="164"/>
        <v>42312.888</v>
      </c>
      <c r="F524" s="21">
        <f t="shared" si="164"/>
        <v>65679.7641</v>
      </c>
      <c r="G524" s="21">
        <f t="shared" si="164"/>
        <v>68164.95420000001</v>
      </c>
      <c r="H524" s="21">
        <f t="shared" si="164"/>
        <v>68176.8098</v>
      </c>
      <c r="I524" s="21">
        <f t="shared" si="164"/>
        <v>70746.8951</v>
      </c>
      <c r="J524" s="21">
        <f t="shared" si="164"/>
        <v>20728.141600000003</v>
      </c>
      <c r="K524" s="21">
        <f t="shared" si="164"/>
        <v>7382.437199999999</v>
      </c>
      <c r="L524" s="21">
        <f t="shared" si="164"/>
        <v>106221.07659999999</v>
      </c>
      <c r="M524" s="22">
        <f t="shared" si="164"/>
        <v>475252.1184</v>
      </c>
    </row>
    <row r="525" spans="2:13" ht="12" customHeight="1">
      <c r="B525" s="35"/>
      <c r="C525" s="39" t="s">
        <v>70</v>
      </c>
      <c r="D525" s="21">
        <f aca="true" t="shared" si="165" ref="D525:M525">SUM(D336,D399,D462)</f>
        <v>19387.2486</v>
      </c>
      <c r="E525" s="21">
        <f t="shared" si="165"/>
        <v>6561.4811</v>
      </c>
      <c r="F525" s="21">
        <f t="shared" si="165"/>
        <v>11622.494200000001</v>
      </c>
      <c r="G525" s="21">
        <f t="shared" si="165"/>
        <v>11252.0592</v>
      </c>
      <c r="H525" s="21">
        <f t="shared" si="165"/>
        <v>11351.2117</v>
      </c>
      <c r="I525" s="21">
        <f t="shared" si="165"/>
        <v>13352.9927</v>
      </c>
      <c r="J525" s="21">
        <f t="shared" si="165"/>
        <v>4930.1785</v>
      </c>
      <c r="K525" s="21">
        <f t="shared" si="165"/>
        <v>2202.9139</v>
      </c>
      <c r="L525" s="21">
        <f t="shared" si="165"/>
        <v>57475.541300000004</v>
      </c>
      <c r="M525" s="22">
        <f t="shared" si="165"/>
        <v>138136.1212</v>
      </c>
    </row>
    <row r="526" spans="2:13" ht="12" customHeight="1">
      <c r="B526" s="35"/>
      <c r="C526" s="39" t="s">
        <v>49</v>
      </c>
      <c r="D526" s="21">
        <f aca="true" t="shared" si="166" ref="D526:M526">SUM(D337,D400,D463)</f>
        <v>17327.9171</v>
      </c>
      <c r="E526" s="21">
        <f t="shared" si="166"/>
        <v>40422.9924</v>
      </c>
      <c r="F526" s="21">
        <f t="shared" si="166"/>
        <v>67536.69009999999</v>
      </c>
      <c r="G526" s="21">
        <f t="shared" si="166"/>
        <v>172313.1172</v>
      </c>
      <c r="H526" s="21">
        <f t="shared" si="166"/>
        <v>104948.37400000001</v>
      </c>
      <c r="I526" s="21">
        <f t="shared" si="166"/>
        <v>166868.90720000002</v>
      </c>
      <c r="J526" s="21">
        <f t="shared" si="166"/>
        <v>23689.7628</v>
      </c>
      <c r="K526" s="21">
        <f t="shared" si="166"/>
        <v>7078.1775</v>
      </c>
      <c r="L526" s="21">
        <f t="shared" si="166"/>
        <v>176276.8137</v>
      </c>
      <c r="M526" s="22">
        <f t="shared" si="166"/>
        <v>776462.7520000001</v>
      </c>
    </row>
    <row r="527" spans="2:13" ht="12" customHeight="1">
      <c r="B527" s="35"/>
      <c r="C527" s="39" t="s">
        <v>96</v>
      </c>
      <c r="D527" s="21">
        <f aca="true" t="shared" si="167" ref="D527:M527">SUM(D338,D401,D464)</f>
        <v>3659.42</v>
      </c>
      <c r="E527" s="21">
        <f t="shared" si="167"/>
        <v>10432.2876</v>
      </c>
      <c r="F527" s="21">
        <f t="shared" si="167"/>
        <v>116082.641</v>
      </c>
      <c r="G527" s="21">
        <f t="shared" si="167"/>
        <v>90628.53020000001</v>
      </c>
      <c r="H527" s="21">
        <f t="shared" si="167"/>
        <v>52430.7452</v>
      </c>
      <c r="I527" s="21">
        <f t="shared" si="167"/>
        <v>15693.6552</v>
      </c>
      <c r="J527" s="21">
        <f t="shared" si="167"/>
        <v>1415.7135</v>
      </c>
      <c r="K527" s="21">
        <f t="shared" si="167"/>
        <v>5675.9809</v>
      </c>
      <c r="L527" s="21">
        <f t="shared" si="167"/>
        <v>165050.20210000002</v>
      </c>
      <c r="M527" s="22">
        <f t="shared" si="167"/>
        <v>461069.17569999996</v>
      </c>
    </row>
    <row r="528" spans="2:13" ht="12" customHeight="1">
      <c r="B528" s="35"/>
      <c r="C528" s="39" t="s">
        <v>31</v>
      </c>
      <c r="D528" s="21">
        <f aca="true" t="shared" si="168" ref="D528:M528">SUM(D339,D402,D465)</f>
        <v>2860.3069</v>
      </c>
      <c r="E528" s="21">
        <f t="shared" si="168"/>
        <v>10026.6936</v>
      </c>
      <c r="F528" s="21">
        <f t="shared" si="168"/>
        <v>20473.417699999998</v>
      </c>
      <c r="G528" s="21">
        <f t="shared" si="168"/>
        <v>25005.210300000002</v>
      </c>
      <c r="H528" s="21">
        <f t="shared" si="168"/>
        <v>20320.1595</v>
      </c>
      <c r="I528" s="21">
        <f t="shared" si="168"/>
        <v>66884.53689999999</v>
      </c>
      <c r="J528" s="21">
        <f t="shared" si="168"/>
        <v>19389.5108</v>
      </c>
      <c r="K528" s="21">
        <f t="shared" si="168"/>
        <v>3983.7223999999997</v>
      </c>
      <c r="L528" s="21">
        <f t="shared" si="168"/>
        <v>39849.7854</v>
      </c>
      <c r="M528" s="22">
        <f t="shared" si="168"/>
        <v>208793.3435</v>
      </c>
    </row>
    <row r="529" spans="2:13" ht="12" customHeight="1">
      <c r="B529" s="35"/>
      <c r="C529" s="39" t="s">
        <v>32</v>
      </c>
      <c r="D529" s="21">
        <f aca="true" t="shared" si="169" ref="D529:M529">SUM(D340,D403,D466)</f>
        <v>575.0843000000001</v>
      </c>
      <c r="E529" s="21">
        <f t="shared" si="169"/>
        <v>1651.1968</v>
      </c>
      <c r="F529" s="21">
        <f t="shared" si="169"/>
        <v>7364.5305</v>
      </c>
      <c r="G529" s="21">
        <f t="shared" si="169"/>
        <v>154939.357</v>
      </c>
      <c r="H529" s="21">
        <f t="shared" si="169"/>
        <v>63993.0948</v>
      </c>
      <c r="I529" s="21">
        <f t="shared" si="169"/>
        <v>177577.31840000002</v>
      </c>
      <c r="J529" s="21">
        <f t="shared" si="169"/>
        <v>2902.1492</v>
      </c>
      <c r="K529" s="21">
        <f t="shared" si="169"/>
        <v>1419.2645</v>
      </c>
      <c r="L529" s="21">
        <f t="shared" si="169"/>
        <v>15173.022</v>
      </c>
      <c r="M529" s="22">
        <f t="shared" si="169"/>
        <v>425595.0175</v>
      </c>
    </row>
    <row r="530" spans="2:13" ht="12" customHeight="1">
      <c r="B530" s="35" t="s">
        <v>71</v>
      </c>
      <c r="C530" s="39" t="s">
        <v>93</v>
      </c>
      <c r="D530" s="21">
        <f aca="true" t="shared" si="170" ref="D530:M530">SUM(D341,D404,D467)</f>
        <v>0</v>
      </c>
      <c r="E530" s="21">
        <f t="shared" si="170"/>
        <v>0</v>
      </c>
      <c r="F530" s="21">
        <f t="shared" si="170"/>
        <v>16.8289</v>
      </c>
      <c r="G530" s="21">
        <f t="shared" si="170"/>
        <v>57.765699999999995</v>
      </c>
      <c r="H530" s="21">
        <f t="shared" si="170"/>
        <v>12.0945</v>
      </c>
      <c r="I530" s="21">
        <f t="shared" si="170"/>
        <v>458.9371</v>
      </c>
      <c r="J530" s="21">
        <f t="shared" si="170"/>
        <v>198.0982</v>
      </c>
      <c r="K530" s="21">
        <f t="shared" si="170"/>
        <v>0</v>
      </c>
      <c r="L530" s="21">
        <f t="shared" si="170"/>
        <v>116.69579999999999</v>
      </c>
      <c r="M530" s="22">
        <f t="shared" si="170"/>
        <v>860.4202</v>
      </c>
    </row>
    <row r="531" spans="2:13" ht="12" customHeight="1">
      <c r="B531" s="35"/>
      <c r="C531" s="39" t="s">
        <v>33</v>
      </c>
      <c r="D531" s="21">
        <f aca="true" t="shared" si="171" ref="D531:M531">SUM(D342,D405,D468)</f>
        <v>30288.3856</v>
      </c>
      <c r="E531" s="21">
        <f t="shared" si="171"/>
        <v>80069.4135</v>
      </c>
      <c r="F531" s="21">
        <f t="shared" si="171"/>
        <v>1086069.7076</v>
      </c>
      <c r="G531" s="21">
        <f t="shared" si="171"/>
        <v>525238.6825</v>
      </c>
      <c r="H531" s="21">
        <f t="shared" si="171"/>
        <v>344140.8152</v>
      </c>
      <c r="I531" s="21">
        <f t="shared" si="171"/>
        <v>301365.7901</v>
      </c>
      <c r="J531" s="21">
        <f t="shared" si="171"/>
        <v>13969.166899999998</v>
      </c>
      <c r="K531" s="21">
        <f t="shared" si="171"/>
        <v>2939.6061</v>
      </c>
      <c r="L531" s="21">
        <f t="shared" si="171"/>
        <v>724094.3494</v>
      </c>
      <c r="M531" s="22">
        <f t="shared" si="171"/>
        <v>3108175.9169</v>
      </c>
    </row>
    <row r="532" spans="2:13" ht="12" customHeight="1">
      <c r="B532" s="35"/>
      <c r="C532" s="39" t="s">
        <v>50</v>
      </c>
      <c r="D532" s="21">
        <f aca="true" t="shared" si="172" ref="D532:M532">SUM(D343,D406,D469)</f>
        <v>26117.9726</v>
      </c>
      <c r="E532" s="21">
        <f t="shared" si="172"/>
        <v>89520.2548</v>
      </c>
      <c r="F532" s="21">
        <f t="shared" si="172"/>
        <v>201752.1006</v>
      </c>
      <c r="G532" s="21">
        <f t="shared" si="172"/>
        <v>176682.1664</v>
      </c>
      <c r="H532" s="21">
        <f t="shared" si="172"/>
        <v>146311.4291</v>
      </c>
      <c r="I532" s="21">
        <f t="shared" si="172"/>
        <v>159761.3567</v>
      </c>
      <c r="J532" s="21">
        <f t="shared" si="172"/>
        <v>32368.4067</v>
      </c>
      <c r="K532" s="21">
        <f t="shared" si="172"/>
        <v>15236.611</v>
      </c>
      <c r="L532" s="21">
        <f t="shared" si="172"/>
        <v>224616.1841</v>
      </c>
      <c r="M532" s="22">
        <f t="shared" si="172"/>
        <v>1072366.482</v>
      </c>
    </row>
    <row r="533" spans="2:13" ht="12" customHeight="1">
      <c r="B533" s="35"/>
      <c r="C533" s="39" t="s">
        <v>34</v>
      </c>
      <c r="D533" s="21">
        <f aca="true" t="shared" si="173" ref="D533:M533">SUM(D344,D407,D470)</f>
        <v>3341.0649000000003</v>
      </c>
      <c r="E533" s="21">
        <f t="shared" si="173"/>
        <v>6953.2659</v>
      </c>
      <c r="F533" s="21">
        <f t="shared" si="173"/>
        <v>7837.8007</v>
      </c>
      <c r="G533" s="21">
        <f t="shared" si="173"/>
        <v>42111.236999999994</v>
      </c>
      <c r="H533" s="21">
        <f t="shared" si="173"/>
        <v>25241.1895</v>
      </c>
      <c r="I533" s="21">
        <f t="shared" si="173"/>
        <v>39489.2987</v>
      </c>
      <c r="J533" s="21">
        <f t="shared" si="173"/>
        <v>7931.1961</v>
      </c>
      <c r="K533" s="21">
        <f t="shared" si="173"/>
        <v>1793.6367999999998</v>
      </c>
      <c r="L533" s="21">
        <f t="shared" si="173"/>
        <v>26468.0443</v>
      </c>
      <c r="M533" s="22">
        <f t="shared" si="173"/>
        <v>161166.7339</v>
      </c>
    </row>
    <row r="534" spans="2:13" ht="12" customHeight="1">
      <c r="B534" s="35"/>
      <c r="C534" s="39" t="s">
        <v>35</v>
      </c>
      <c r="D534" s="21">
        <f aca="true" t="shared" si="174" ref="D534:M534">SUM(D345,D408,D471)</f>
        <v>4590.8225</v>
      </c>
      <c r="E534" s="21">
        <f t="shared" si="174"/>
        <v>17226.299800000004</v>
      </c>
      <c r="F534" s="21">
        <f t="shared" si="174"/>
        <v>32937.7627</v>
      </c>
      <c r="G534" s="21">
        <f t="shared" si="174"/>
        <v>42781.9274</v>
      </c>
      <c r="H534" s="21">
        <f t="shared" si="174"/>
        <v>48588.3955</v>
      </c>
      <c r="I534" s="21">
        <f t="shared" si="174"/>
        <v>75067.2368</v>
      </c>
      <c r="J534" s="21">
        <f t="shared" si="174"/>
        <v>24925.5521</v>
      </c>
      <c r="K534" s="21">
        <f t="shared" si="174"/>
        <v>10369.0937</v>
      </c>
      <c r="L534" s="21">
        <f t="shared" si="174"/>
        <v>78244.2175</v>
      </c>
      <c r="M534" s="22">
        <f t="shared" si="174"/>
        <v>334731.308</v>
      </c>
    </row>
    <row r="535" spans="2:13" ht="12" customHeight="1">
      <c r="B535" s="35"/>
      <c r="C535" s="39" t="s">
        <v>72</v>
      </c>
      <c r="D535" s="21">
        <f aca="true" t="shared" si="175" ref="D535:M535">SUM(D346,D409,D472)</f>
        <v>928.9754</v>
      </c>
      <c r="E535" s="21">
        <f t="shared" si="175"/>
        <v>3061.0599</v>
      </c>
      <c r="F535" s="21">
        <f t="shared" si="175"/>
        <v>3066.3122999999996</v>
      </c>
      <c r="G535" s="21">
        <f t="shared" si="175"/>
        <v>11201.186099999999</v>
      </c>
      <c r="H535" s="21">
        <f t="shared" si="175"/>
        <v>8643.735400000001</v>
      </c>
      <c r="I535" s="21">
        <f t="shared" si="175"/>
        <v>20398.0807</v>
      </c>
      <c r="J535" s="21">
        <f t="shared" si="175"/>
        <v>7556.8063999999995</v>
      </c>
      <c r="K535" s="21">
        <f t="shared" si="175"/>
        <v>1753.1526</v>
      </c>
      <c r="L535" s="21">
        <f t="shared" si="175"/>
        <v>33961.8932</v>
      </c>
      <c r="M535" s="22">
        <f t="shared" si="175"/>
        <v>90571.20199999999</v>
      </c>
    </row>
    <row r="536" spans="2:13" ht="12" customHeight="1">
      <c r="B536" s="35" t="s">
        <v>73</v>
      </c>
      <c r="C536" s="39" t="s">
        <v>74</v>
      </c>
      <c r="D536" s="21">
        <f aca="true" t="shared" si="176" ref="D536:M536">SUM(D347,D410,D473)</f>
        <v>511.6613</v>
      </c>
      <c r="E536" s="21">
        <f t="shared" si="176"/>
        <v>689.0689</v>
      </c>
      <c r="F536" s="21">
        <f t="shared" si="176"/>
        <v>8952.486799999999</v>
      </c>
      <c r="G536" s="21">
        <f t="shared" si="176"/>
        <v>16510.517799999998</v>
      </c>
      <c r="H536" s="21">
        <f t="shared" si="176"/>
        <v>10632.35</v>
      </c>
      <c r="I536" s="21">
        <f t="shared" si="176"/>
        <v>19503.3021</v>
      </c>
      <c r="J536" s="21">
        <f t="shared" si="176"/>
        <v>5966.9841</v>
      </c>
      <c r="K536" s="21">
        <f t="shared" si="176"/>
        <v>2498.9093</v>
      </c>
      <c r="L536" s="21">
        <f t="shared" si="176"/>
        <v>28045.5605</v>
      </c>
      <c r="M536" s="22">
        <f t="shared" si="176"/>
        <v>93310.8408</v>
      </c>
    </row>
    <row r="537" spans="2:13" ht="12" customHeight="1">
      <c r="B537" s="35"/>
      <c r="C537" s="39" t="s">
        <v>75</v>
      </c>
      <c r="D537" s="21">
        <f aca="true" t="shared" si="177" ref="D537:M537">SUM(D348,D411,D474)</f>
        <v>878.4068</v>
      </c>
      <c r="E537" s="21">
        <f t="shared" si="177"/>
        <v>793.527</v>
      </c>
      <c r="F537" s="21">
        <f t="shared" si="177"/>
        <v>1848.1948999999997</v>
      </c>
      <c r="G537" s="21">
        <f t="shared" si="177"/>
        <v>3803.9584999999997</v>
      </c>
      <c r="H537" s="21">
        <f t="shared" si="177"/>
        <v>1695.8663000000001</v>
      </c>
      <c r="I537" s="21">
        <f t="shared" si="177"/>
        <v>5486.1501</v>
      </c>
      <c r="J537" s="21">
        <f t="shared" si="177"/>
        <v>1216.814</v>
      </c>
      <c r="K537" s="21">
        <f t="shared" si="177"/>
        <v>148.8488</v>
      </c>
      <c r="L537" s="21">
        <f t="shared" si="177"/>
        <v>9469.9794</v>
      </c>
      <c r="M537" s="22">
        <f t="shared" si="177"/>
        <v>25341.7458</v>
      </c>
    </row>
    <row r="538" spans="2:13" ht="12" customHeight="1">
      <c r="B538" s="35"/>
      <c r="C538" s="39" t="s">
        <v>76</v>
      </c>
      <c r="D538" s="21">
        <f aca="true" t="shared" si="178" ref="D538:M538">SUM(D349,D412,D475)</f>
        <v>447.7915</v>
      </c>
      <c r="E538" s="21">
        <f t="shared" si="178"/>
        <v>216.2862</v>
      </c>
      <c r="F538" s="21">
        <f t="shared" si="178"/>
        <v>1467.5467</v>
      </c>
      <c r="G538" s="21">
        <f t="shared" si="178"/>
        <v>3293.6384</v>
      </c>
      <c r="H538" s="21">
        <f t="shared" si="178"/>
        <v>2315.8727</v>
      </c>
      <c r="I538" s="21">
        <f t="shared" si="178"/>
        <v>7890.516999999999</v>
      </c>
      <c r="J538" s="21">
        <f t="shared" si="178"/>
        <v>6086.4252</v>
      </c>
      <c r="K538" s="21">
        <f t="shared" si="178"/>
        <v>453.9155</v>
      </c>
      <c r="L538" s="21">
        <f t="shared" si="178"/>
        <v>2117.7916</v>
      </c>
      <c r="M538" s="22">
        <f t="shared" si="178"/>
        <v>24289.7848</v>
      </c>
    </row>
    <row r="539" spans="2:13" ht="12" customHeight="1">
      <c r="B539" s="35"/>
      <c r="C539" s="39" t="s">
        <v>36</v>
      </c>
      <c r="D539" s="21">
        <f aca="true" t="shared" si="179" ref="D539:M539">SUM(D350,D413,D476)</f>
        <v>946.5707000000001</v>
      </c>
      <c r="E539" s="21">
        <f t="shared" si="179"/>
        <v>2736.1025999999997</v>
      </c>
      <c r="F539" s="21">
        <f t="shared" si="179"/>
        <v>7044.9536</v>
      </c>
      <c r="G539" s="21">
        <f t="shared" si="179"/>
        <v>15879.2943</v>
      </c>
      <c r="H539" s="21">
        <f t="shared" si="179"/>
        <v>13117.8896</v>
      </c>
      <c r="I539" s="21">
        <f t="shared" si="179"/>
        <v>36107.6091</v>
      </c>
      <c r="J539" s="21">
        <f t="shared" si="179"/>
        <v>14844.258899999999</v>
      </c>
      <c r="K539" s="21">
        <f t="shared" si="179"/>
        <v>3345.8486000000003</v>
      </c>
      <c r="L539" s="21">
        <f t="shared" si="179"/>
        <v>30008.2523</v>
      </c>
      <c r="M539" s="22">
        <f t="shared" si="179"/>
        <v>124030.77970000001</v>
      </c>
    </row>
    <row r="540" spans="2:13" ht="12" customHeight="1">
      <c r="B540" s="35"/>
      <c r="C540" s="39" t="s">
        <v>77</v>
      </c>
      <c r="D540" s="21">
        <f aca="true" t="shared" si="180" ref="D540:M540">SUM(D351,D414,D477)</f>
        <v>30.4017</v>
      </c>
      <c r="E540" s="21">
        <f t="shared" si="180"/>
        <v>32.3021</v>
      </c>
      <c r="F540" s="21">
        <f t="shared" si="180"/>
        <v>497.92960000000005</v>
      </c>
      <c r="G540" s="21">
        <f t="shared" si="180"/>
        <v>1818.8727000000001</v>
      </c>
      <c r="H540" s="21">
        <f t="shared" si="180"/>
        <v>3641.9303</v>
      </c>
      <c r="I540" s="21">
        <f t="shared" si="180"/>
        <v>6090.9569</v>
      </c>
      <c r="J540" s="21">
        <f t="shared" si="180"/>
        <v>2070.8878999999997</v>
      </c>
      <c r="K540" s="21">
        <f t="shared" si="180"/>
        <v>71.2664</v>
      </c>
      <c r="L540" s="21">
        <f t="shared" si="180"/>
        <v>5227.253</v>
      </c>
      <c r="M540" s="22">
        <f t="shared" si="180"/>
        <v>19481.8006</v>
      </c>
    </row>
    <row r="541" spans="2:13" ht="12" customHeight="1">
      <c r="B541" s="35"/>
      <c r="C541" s="39" t="s">
        <v>37</v>
      </c>
      <c r="D541" s="21">
        <f aca="true" t="shared" si="181" ref="D541:M541">SUM(D352,D415,D478)</f>
        <v>18853.8128</v>
      </c>
      <c r="E541" s="21">
        <f t="shared" si="181"/>
        <v>34660.7083</v>
      </c>
      <c r="F541" s="21">
        <f t="shared" si="181"/>
        <v>101657.0933</v>
      </c>
      <c r="G541" s="21">
        <f t="shared" si="181"/>
        <v>72001.822</v>
      </c>
      <c r="H541" s="21">
        <f t="shared" si="181"/>
        <v>38885.6503</v>
      </c>
      <c r="I541" s="21">
        <f t="shared" si="181"/>
        <v>58156.017100000005</v>
      </c>
      <c r="J541" s="21">
        <f t="shared" si="181"/>
        <v>28111.215399999997</v>
      </c>
      <c r="K541" s="21">
        <f t="shared" si="181"/>
        <v>14830.745299999999</v>
      </c>
      <c r="L541" s="21">
        <f t="shared" si="181"/>
        <v>163673.9338</v>
      </c>
      <c r="M541" s="22">
        <f t="shared" si="181"/>
        <v>530830.9983000001</v>
      </c>
    </row>
    <row r="542" spans="2:13" ht="12" customHeight="1">
      <c r="B542" s="35"/>
      <c r="C542" s="40" t="s">
        <v>51</v>
      </c>
      <c r="D542" s="21">
        <f aca="true" t="shared" si="182" ref="D542:M542">SUM(D353,D416,D479)</f>
        <v>62.507400000000004</v>
      </c>
      <c r="E542" s="21">
        <f t="shared" si="182"/>
        <v>949.3113000000001</v>
      </c>
      <c r="F542" s="21">
        <f t="shared" si="182"/>
        <v>533.4553</v>
      </c>
      <c r="G542" s="21">
        <f t="shared" si="182"/>
        <v>1948.5693999999999</v>
      </c>
      <c r="H542" s="21">
        <f t="shared" si="182"/>
        <v>3592.2373000000002</v>
      </c>
      <c r="I542" s="21">
        <f t="shared" si="182"/>
        <v>7029.828100000001</v>
      </c>
      <c r="J542" s="21">
        <f t="shared" si="182"/>
        <v>1155.2607</v>
      </c>
      <c r="K542" s="21">
        <f t="shared" si="182"/>
        <v>51.7398</v>
      </c>
      <c r="L542" s="21">
        <f t="shared" si="182"/>
        <v>17085.017499999998</v>
      </c>
      <c r="M542" s="22">
        <f t="shared" si="182"/>
        <v>32407.9268</v>
      </c>
    </row>
    <row r="543" spans="2:13" ht="12" customHeight="1">
      <c r="B543" s="37"/>
      <c r="C543" s="41" t="s">
        <v>67</v>
      </c>
      <c r="D543" s="23">
        <f aca="true" t="shared" si="183" ref="D543:M543">SUM(D354,D417,D480)</f>
        <v>183108.29459999996</v>
      </c>
      <c r="E543" s="23">
        <f t="shared" si="183"/>
        <v>416220.28290000005</v>
      </c>
      <c r="F543" s="23">
        <f t="shared" si="183"/>
        <v>1897021.3355</v>
      </c>
      <c r="G543" s="23">
        <f t="shared" si="183"/>
        <v>1648593.0445000003</v>
      </c>
      <c r="H543" s="23">
        <f t="shared" si="183"/>
        <v>1137138.7987</v>
      </c>
      <c r="I543" s="23">
        <f t="shared" si="183"/>
        <v>1500772.3565000002</v>
      </c>
      <c r="J543" s="23">
        <f t="shared" si="183"/>
        <v>279302.3855</v>
      </c>
      <c r="K543" s="23">
        <f t="shared" si="183"/>
        <v>112930.88209999999</v>
      </c>
      <c r="L543" s="23">
        <f t="shared" si="183"/>
        <v>2486588.6870999997</v>
      </c>
      <c r="M543" s="24">
        <f t="shared" si="183"/>
        <v>9661676.067400001</v>
      </c>
    </row>
    <row r="544" spans="2:13" ht="12" customHeight="1">
      <c r="B544" s="33"/>
      <c r="C544" s="42" t="s">
        <v>38</v>
      </c>
      <c r="D544" s="21">
        <f aca="true" t="shared" si="184" ref="D544:M544">SUM(D355,D418,D481)</f>
        <v>0.0312</v>
      </c>
      <c r="E544" s="21">
        <f t="shared" si="184"/>
        <v>0.4686</v>
      </c>
      <c r="F544" s="21">
        <f t="shared" si="184"/>
        <v>0</v>
      </c>
      <c r="G544" s="21">
        <f t="shared" si="184"/>
        <v>3.1094</v>
      </c>
      <c r="H544" s="21">
        <f t="shared" si="184"/>
        <v>15.082</v>
      </c>
      <c r="I544" s="21">
        <f t="shared" si="184"/>
        <v>919.0947</v>
      </c>
      <c r="J544" s="21">
        <f t="shared" si="184"/>
        <v>4.8938</v>
      </c>
      <c r="K544" s="21">
        <f t="shared" si="184"/>
        <v>0</v>
      </c>
      <c r="L544" s="21">
        <f t="shared" si="184"/>
        <v>92.2676</v>
      </c>
      <c r="M544" s="22">
        <f t="shared" si="184"/>
        <v>1034.9473</v>
      </c>
    </row>
    <row r="545" spans="2:13" ht="12" customHeight="1">
      <c r="B545" s="35"/>
      <c r="C545" s="39" t="s">
        <v>39</v>
      </c>
      <c r="D545" s="21">
        <f aca="true" t="shared" si="185" ref="D545:M545">SUM(D356,D419,D482)</f>
        <v>0</v>
      </c>
      <c r="E545" s="21">
        <f t="shared" si="185"/>
        <v>5.753</v>
      </c>
      <c r="F545" s="21">
        <f t="shared" si="185"/>
        <v>14.888</v>
      </c>
      <c r="G545" s="21">
        <f t="shared" si="185"/>
        <v>27.915</v>
      </c>
      <c r="H545" s="21">
        <f t="shared" si="185"/>
        <v>443.4934</v>
      </c>
      <c r="I545" s="21">
        <f t="shared" si="185"/>
        <v>336.7314</v>
      </c>
      <c r="J545" s="21">
        <f t="shared" si="185"/>
        <v>1108.5014999999999</v>
      </c>
      <c r="K545" s="21">
        <f t="shared" si="185"/>
        <v>81.14</v>
      </c>
      <c r="L545" s="21">
        <f t="shared" si="185"/>
        <v>86.6907</v>
      </c>
      <c r="M545" s="22">
        <f t="shared" si="185"/>
        <v>2105.1130000000003</v>
      </c>
    </row>
    <row r="546" spans="2:13" ht="12" customHeight="1">
      <c r="B546" s="35"/>
      <c r="C546" s="39" t="s">
        <v>40</v>
      </c>
      <c r="D546" s="21">
        <f aca="true" t="shared" si="186" ref="D546:M546">SUM(D357,D420,D483)</f>
        <v>0.4036</v>
      </c>
      <c r="E546" s="21">
        <f t="shared" si="186"/>
        <v>58.7248</v>
      </c>
      <c r="F546" s="21">
        <f t="shared" si="186"/>
        <v>0</v>
      </c>
      <c r="G546" s="21">
        <f t="shared" si="186"/>
        <v>118.7491</v>
      </c>
      <c r="H546" s="21">
        <f t="shared" si="186"/>
        <v>715.2613000000001</v>
      </c>
      <c r="I546" s="21">
        <f t="shared" si="186"/>
        <v>3459.0836</v>
      </c>
      <c r="J546" s="21">
        <f t="shared" si="186"/>
        <v>6611.846799999999</v>
      </c>
      <c r="K546" s="21">
        <f t="shared" si="186"/>
        <v>732.1799</v>
      </c>
      <c r="L546" s="21">
        <f t="shared" si="186"/>
        <v>3393.8203000000003</v>
      </c>
      <c r="M546" s="22">
        <f t="shared" si="186"/>
        <v>15090.0694</v>
      </c>
    </row>
    <row r="547" spans="2:13" ht="12" customHeight="1">
      <c r="B547" s="35" t="s">
        <v>78</v>
      </c>
      <c r="C547" s="39" t="s">
        <v>79</v>
      </c>
      <c r="D547" s="21">
        <f aca="true" t="shared" si="187" ref="D547:M547">SUM(D358,D421,D484)</f>
        <v>12685.1489</v>
      </c>
      <c r="E547" s="21">
        <f t="shared" si="187"/>
        <v>21066.4765</v>
      </c>
      <c r="F547" s="21">
        <f t="shared" si="187"/>
        <v>26900.371000000003</v>
      </c>
      <c r="G547" s="21">
        <f t="shared" si="187"/>
        <v>13049.397299999999</v>
      </c>
      <c r="H547" s="21">
        <f t="shared" si="187"/>
        <v>20327.2511</v>
      </c>
      <c r="I547" s="21">
        <f t="shared" si="187"/>
        <v>25080.7597</v>
      </c>
      <c r="J547" s="21">
        <f t="shared" si="187"/>
        <v>17972.5013</v>
      </c>
      <c r="K547" s="21">
        <f t="shared" si="187"/>
        <v>5266.8423</v>
      </c>
      <c r="L547" s="21">
        <f t="shared" si="187"/>
        <v>93699.81749999999</v>
      </c>
      <c r="M547" s="22">
        <f t="shared" si="187"/>
        <v>236048.5656</v>
      </c>
    </row>
    <row r="548" spans="2:13" ht="12" customHeight="1">
      <c r="B548" s="35"/>
      <c r="C548" s="39" t="s">
        <v>41</v>
      </c>
      <c r="D548" s="21">
        <f aca="true" t="shared" si="188" ref="D548:M548">SUM(D359,D422,D485)</f>
        <v>8769.4184</v>
      </c>
      <c r="E548" s="21">
        <f t="shared" si="188"/>
        <v>12941.8396</v>
      </c>
      <c r="F548" s="21">
        <f t="shared" si="188"/>
        <v>58633.980200000005</v>
      </c>
      <c r="G548" s="21">
        <f t="shared" si="188"/>
        <v>48018.49569999999</v>
      </c>
      <c r="H548" s="21">
        <f t="shared" si="188"/>
        <v>13076.2794</v>
      </c>
      <c r="I548" s="21">
        <f t="shared" si="188"/>
        <v>19256.8437</v>
      </c>
      <c r="J548" s="21">
        <f t="shared" si="188"/>
        <v>13117.6135</v>
      </c>
      <c r="K548" s="21">
        <f t="shared" si="188"/>
        <v>6050.891799999999</v>
      </c>
      <c r="L548" s="21">
        <f t="shared" si="188"/>
        <v>91914.0783</v>
      </c>
      <c r="M548" s="22">
        <f t="shared" si="188"/>
        <v>271779.4406</v>
      </c>
    </row>
    <row r="549" spans="2:13" ht="12" customHeight="1">
      <c r="B549" s="35"/>
      <c r="C549" s="39" t="s">
        <v>42</v>
      </c>
      <c r="D549" s="21">
        <f aca="true" t="shared" si="189" ref="D549:M549">SUM(D360,D423,D486)</f>
        <v>140.1034</v>
      </c>
      <c r="E549" s="21">
        <f t="shared" si="189"/>
        <v>15977.4296</v>
      </c>
      <c r="F549" s="21">
        <f t="shared" si="189"/>
        <v>157890.6091</v>
      </c>
      <c r="G549" s="21">
        <f t="shared" si="189"/>
        <v>67116.3047</v>
      </c>
      <c r="H549" s="21">
        <f t="shared" si="189"/>
        <v>46225.1829</v>
      </c>
      <c r="I549" s="21">
        <f t="shared" si="189"/>
        <v>28692.182099999998</v>
      </c>
      <c r="J549" s="21">
        <f t="shared" si="189"/>
        <v>12614.543000000001</v>
      </c>
      <c r="K549" s="21">
        <f t="shared" si="189"/>
        <v>4508.0851</v>
      </c>
      <c r="L549" s="21">
        <f t="shared" si="189"/>
        <v>197413.241</v>
      </c>
      <c r="M549" s="22">
        <f t="shared" si="189"/>
        <v>530577.6809</v>
      </c>
    </row>
    <row r="550" spans="2:13" ht="12" customHeight="1">
      <c r="B550" s="35"/>
      <c r="C550" s="39" t="s">
        <v>43</v>
      </c>
      <c r="D550" s="21">
        <f aca="true" t="shared" si="190" ref="D550:M550">SUM(D361,D424,D487)</f>
        <v>419.2416</v>
      </c>
      <c r="E550" s="21">
        <f t="shared" si="190"/>
        <v>704.3146</v>
      </c>
      <c r="F550" s="21">
        <f t="shared" si="190"/>
        <v>7866.7462</v>
      </c>
      <c r="G550" s="21">
        <f t="shared" si="190"/>
        <v>6238.857099999999</v>
      </c>
      <c r="H550" s="21">
        <f t="shared" si="190"/>
        <v>3315.7812</v>
      </c>
      <c r="I550" s="21">
        <f t="shared" si="190"/>
        <v>4656.9757</v>
      </c>
      <c r="J550" s="21">
        <f t="shared" si="190"/>
        <v>4515.7364</v>
      </c>
      <c r="K550" s="21">
        <f t="shared" si="190"/>
        <v>1051.2951</v>
      </c>
      <c r="L550" s="21">
        <f t="shared" si="190"/>
        <v>13332.3549</v>
      </c>
      <c r="M550" s="22">
        <f t="shared" si="190"/>
        <v>42101.3028</v>
      </c>
    </row>
    <row r="551" spans="2:13" ht="12" customHeight="1">
      <c r="B551" s="35"/>
      <c r="C551" s="39" t="s">
        <v>44</v>
      </c>
      <c r="D551" s="21">
        <f aca="true" t="shared" si="191" ref="D551:M551">SUM(D362,D425,D488)</f>
        <v>1967.9588</v>
      </c>
      <c r="E551" s="21">
        <f t="shared" si="191"/>
        <v>6299.2293</v>
      </c>
      <c r="F551" s="21">
        <f t="shared" si="191"/>
        <v>45609.3918</v>
      </c>
      <c r="G551" s="21">
        <f t="shared" si="191"/>
        <v>76846.18460000001</v>
      </c>
      <c r="H551" s="21">
        <f t="shared" si="191"/>
        <v>25235.5489</v>
      </c>
      <c r="I551" s="21">
        <f t="shared" si="191"/>
        <v>17133.6887</v>
      </c>
      <c r="J551" s="21">
        <f t="shared" si="191"/>
        <v>5642.463599999999</v>
      </c>
      <c r="K551" s="21">
        <f t="shared" si="191"/>
        <v>1469.2214</v>
      </c>
      <c r="L551" s="21">
        <f t="shared" si="191"/>
        <v>56257.3638</v>
      </c>
      <c r="M551" s="22">
        <f t="shared" si="191"/>
        <v>236461.0509</v>
      </c>
    </row>
    <row r="552" spans="2:13" ht="12" customHeight="1">
      <c r="B552" s="35" t="s">
        <v>80</v>
      </c>
      <c r="C552" s="39" t="s">
        <v>45</v>
      </c>
      <c r="D552" s="21">
        <f aca="true" t="shared" si="192" ref="D552:M552">SUM(D363,D426,D489)</f>
        <v>0</v>
      </c>
      <c r="E552" s="21">
        <f t="shared" si="192"/>
        <v>5350.0891</v>
      </c>
      <c r="F552" s="21">
        <f t="shared" si="192"/>
        <v>46663.077099999995</v>
      </c>
      <c r="G552" s="21">
        <f t="shared" si="192"/>
        <v>85521.1055</v>
      </c>
      <c r="H552" s="21">
        <f t="shared" si="192"/>
        <v>31369.8007</v>
      </c>
      <c r="I552" s="21">
        <f t="shared" si="192"/>
        <v>10473.553</v>
      </c>
      <c r="J552" s="21">
        <f t="shared" si="192"/>
        <v>1099.2413000000001</v>
      </c>
      <c r="K552" s="21">
        <f t="shared" si="192"/>
        <v>0</v>
      </c>
      <c r="L552" s="21">
        <f t="shared" si="192"/>
        <v>20511.216699999997</v>
      </c>
      <c r="M552" s="22">
        <f t="shared" si="192"/>
        <v>200988.0834</v>
      </c>
    </row>
    <row r="553" spans="2:13" ht="12" customHeight="1">
      <c r="B553" s="35"/>
      <c r="C553" s="39" t="s">
        <v>52</v>
      </c>
      <c r="D553" s="21">
        <f aca="true" t="shared" si="193" ref="D553:M553">SUM(D364,D427,D490)</f>
        <v>0</v>
      </c>
      <c r="E553" s="21">
        <f t="shared" si="193"/>
        <v>18.2503</v>
      </c>
      <c r="F553" s="21">
        <f t="shared" si="193"/>
        <v>6275.369699999999</v>
      </c>
      <c r="G553" s="21">
        <f t="shared" si="193"/>
        <v>10612.1712</v>
      </c>
      <c r="H553" s="21">
        <f t="shared" si="193"/>
        <v>11535.2028</v>
      </c>
      <c r="I553" s="21">
        <f t="shared" si="193"/>
        <v>13699.7538</v>
      </c>
      <c r="J553" s="21">
        <f t="shared" si="193"/>
        <v>2586.0796</v>
      </c>
      <c r="K553" s="21">
        <f t="shared" si="193"/>
        <v>45.0164</v>
      </c>
      <c r="L553" s="21">
        <f t="shared" si="193"/>
        <v>16651.5187</v>
      </c>
      <c r="M553" s="22">
        <f t="shared" si="193"/>
        <v>61423.3625</v>
      </c>
    </row>
    <row r="554" spans="2:13" ht="12" customHeight="1">
      <c r="B554" s="35"/>
      <c r="C554" s="39" t="s">
        <v>53</v>
      </c>
      <c r="D554" s="21">
        <f aca="true" t="shared" si="194" ref="D554:M554">SUM(D365,D428,D491)</f>
        <v>0</v>
      </c>
      <c r="E554" s="21">
        <f t="shared" si="194"/>
        <v>941.2145</v>
      </c>
      <c r="F554" s="21">
        <f t="shared" si="194"/>
        <v>10650.169</v>
      </c>
      <c r="G554" s="21">
        <f t="shared" si="194"/>
        <v>7308.483700000001</v>
      </c>
      <c r="H554" s="21">
        <f t="shared" si="194"/>
        <v>4888.8482</v>
      </c>
      <c r="I554" s="21">
        <f t="shared" si="194"/>
        <v>5680.721</v>
      </c>
      <c r="J554" s="21">
        <f t="shared" si="194"/>
        <v>6317.8928</v>
      </c>
      <c r="K554" s="21">
        <f t="shared" si="194"/>
        <v>0</v>
      </c>
      <c r="L554" s="21">
        <f t="shared" si="194"/>
        <v>4754.9927</v>
      </c>
      <c r="M554" s="22">
        <f t="shared" si="194"/>
        <v>40542.3219</v>
      </c>
    </row>
    <row r="555" spans="2:13" ht="12" customHeight="1">
      <c r="B555" s="35"/>
      <c r="C555" s="39" t="s">
        <v>54</v>
      </c>
      <c r="D555" s="21">
        <f aca="true" t="shared" si="195" ref="D555:M555">SUM(D366,D429,D492)</f>
        <v>20.1473</v>
      </c>
      <c r="E555" s="21">
        <f t="shared" si="195"/>
        <v>0</v>
      </c>
      <c r="F555" s="21">
        <f t="shared" si="195"/>
        <v>218.5727</v>
      </c>
      <c r="G555" s="21">
        <f t="shared" si="195"/>
        <v>2990.1811</v>
      </c>
      <c r="H555" s="21">
        <f t="shared" si="195"/>
        <v>1110.249</v>
      </c>
      <c r="I555" s="21">
        <f t="shared" si="195"/>
        <v>2969.5732000000003</v>
      </c>
      <c r="J555" s="21">
        <f t="shared" si="195"/>
        <v>4157.300499999999</v>
      </c>
      <c r="K555" s="21">
        <f t="shared" si="195"/>
        <v>222.8845</v>
      </c>
      <c r="L555" s="21">
        <f t="shared" si="195"/>
        <v>30167.686</v>
      </c>
      <c r="M555" s="22">
        <f t="shared" si="195"/>
        <v>41856.5943</v>
      </c>
    </row>
    <row r="556" spans="2:13" ht="12" customHeight="1">
      <c r="B556" s="35"/>
      <c r="C556" s="39" t="s">
        <v>55</v>
      </c>
      <c r="D556" s="21">
        <f aca="true" t="shared" si="196" ref="D556:M556">SUM(D367,D430,D493)</f>
        <v>0</v>
      </c>
      <c r="E556" s="21">
        <f t="shared" si="196"/>
        <v>410.9722</v>
      </c>
      <c r="F556" s="21">
        <f t="shared" si="196"/>
        <v>368.7951</v>
      </c>
      <c r="G556" s="21">
        <f t="shared" si="196"/>
        <v>849.0304</v>
      </c>
      <c r="H556" s="21">
        <f t="shared" si="196"/>
        <v>415.6468</v>
      </c>
      <c r="I556" s="21">
        <f t="shared" si="196"/>
        <v>1704.0346</v>
      </c>
      <c r="J556" s="21">
        <f t="shared" si="196"/>
        <v>833.9458999999999</v>
      </c>
      <c r="K556" s="21">
        <f t="shared" si="196"/>
        <v>10.223</v>
      </c>
      <c r="L556" s="21">
        <f t="shared" si="196"/>
        <v>2028.9007000000001</v>
      </c>
      <c r="M556" s="22">
        <f t="shared" si="196"/>
        <v>6621.548699999999</v>
      </c>
    </row>
    <row r="557" spans="2:13" ht="12" customHeight="1">
      <c r="B557" s="35" t="s">
        <v>81</v>
      </c>
      <c r="C557" s="39" t="s">
        <v>46</v>
      </c>
      <c r="D557" s="21">
        <f aca="true" t="shared" si="197" ref="D557:M557">SUM(D368,D431,D494)</f>
        <v>91.6936</v>
      </c>
      <c r="E557" s="21">
        <f t="shared" si="197"/>
        <v>5903.7183</v>
      </c>
      <c r="F557" s="21">
        <f t="shared" si="197"/>
        <v>935.4552</v>
      </c>
      <c r="G557" s="21">
        <f t="shared" si="197"/>
        <v>2927.6139000000003</v>
      </c>
      <c r="H557" s="21">
        <f t="shared" si="197"/>
        <v>1540.156</v>
      </c>
      <c r="I557" s="21">
        <f t="shared" si="197"/>
        <v>9985.8477</v>
      </c>
      <c r="J557" s="21">
        <f t="shared" si="197"/>
        <v>2467.6105</v>
      </c>
      <c r="K557" s="21">
        <f t="shared" si="197"/>
        <v>201.2333</v>
      </c>
      <c r="L557" s="21">
        <f t="shared" si="197"/>
        <v>3082.4943</v>
      </c>
      <c r="M557" s="22">
        <f t="shared" si="197"/>
        <v>27135.822800000005</v>
      </c>
    </row>
    <row r="558" spans="2:13" ht="12" customHeight="1">
      <c r="B558" s="35"/>
      <c r="C558" s="39" t="s">
        <v>94</v>
      </c>
      <c r="D558" s="21">
        <f aca="true" t="shared" si="198" ref="D558:M558">SUM(D369,D432,D495)</f>
        <v>41.195</v>
      </c>
      <c r="E558" s="21">
        <f t="shared" si="198"/>
        <v>285.4439</v>
      </c>
      <c r="F558" s="21">
        <f t="shared" si="198"/>
        <v>3436.9942</v>
      </c>
      <c r="G558" s="21">
        <f t="shared" si="198"/>
        <v>3191.8795</v>
      </c>
      <c r="H558" s="21">
        <f t="shared" si="198"/>
        <v>1573.4094</v>
      </c>
      <c r="I558" s="21">
        <f t="shared" si="198"/>
        <v>10431.1662</v>
      </c>
      <c r="J558" s="21">
        <f t="shared" si="198"/>
        <v>2164.6415</v>
      </c>
      <c r="K558" s="21">
        <f t="shared" si="198"/>
        <v>441.4813</v>
      </c>
      <c r="L558" s="21">
        <f t="shared" si="198"/>
        <v>9763.3453</v>
      </c>
      <c r="M558" s="22">
        <f t="shared" si="198"/>
        <v>31329.5563</v>
      </c>
    </row>
    <row r="559" spans="2:13" ht="12" customHeight="1">
      <c r="B559" s="35"/>
      <c r="C559" s="40" t="s">
        <v>47</v>
      </c>
      <c r="D559" s="25">
        <f aca="true" t="shared" si="199" ref="D559:M559">SUM(D370,D433,D496)</f>
        <v>75.8535</v>
      </c>
      <c r="E559" s="21">
        <f t="shared" si="199"/>
        <v>3571.6400000000003</v>
      </c>
      <c r="F559" s="21">
        <f t="shared" si="199"/>
        <v>57455.7338</v>
      </c>
      <c r="G559" s="21">
        <f t="shared" si="199"/>
        <v>19736.1675</v>
      </c>
      <c r="H559" s="21">
        <f t="shared" si="199"/>
        <v>9824.8505</v>
      </c>
      <c r="I559" s="21">
        <f t="shared" si="199"/>
        <v>12955.8206</v>
      </c>
      <c r="J559" s="25">
        <f t="shared" si="199"/>
        <v>18357.975</v>
      </c>
      <c r="K559" s="25">
        <f t="shared" si="199"/>
        <v>71.22409999999999</v>
      </c>
      <c r="L559" s="25">
        <f t="shared" si="199"/>
        <v>25289.354</v>
      </c>
      <c r="M559" s="26">
        <f t="shared" si="199"/>
        <v>147338.619</v>
      </c>
    </row>
    <row r="560" spans="2:13" ht="12" customHeight="1">
      <c r="B560" s="37"/>
      <c r="C560" s="43" t="s">
        <v>67</v>
      </c>
      <c r="D560" s="25">
        <f aca="true" t="shared" si="200" ref="D560:M560">SUM(D371,D434,D497)</f>
        <v>24211.1953</v>
      </c>
      <c r="E560" s="23">
        <f t="shared" si="200"/>
        <v>73535.56429999997</v>
      </c>
      <c r="F560" s="23">
        <f t="shared" si="200"/>
        <v>422920.15310000005</v>
      </c>
      <c r="G560" s="23">
        <f t="shared" si="200"/>
        <v>344555.6457</v>
      </c>
      <c r="H560" s="23">
        <f t="shared" si="200"/>
        <v>171612.04360000003</v>
      </c>
      <c r="I560" s="23">
        <f t="shared" si="200"/>
        <v>167435.82969999997</v>
      </c>
      <c r="J560" s="25">
        <f t="shared" si="200"/>
        <v>99572.78700000003</v>
      </c>
      <c r="K560" s="25">
        <f t="shared" si="200"/>
        <v>20151.7182</v>
      </c>
      <c r="L560" s="25">
        <f t="shared" si="200"/>
        <v>568439.1425000001</v>
      </c>
      <c r="M560" s="26">
        <f t="shared" si="200"/>
        <v>1892434.0794000002</v>
      </c>
    </row>
    <row r="561" spans="2:13" ht="12" customHeight="1">
      <c r="B561" s="35"/>
      <c r="C561" s="36" t="s">
        <v>82</v>
      </c>
      <c r="D561" s="19">
        <f aca="true" t="shared" si="201" ref="D561:M561">SUM(D372,D435,D498)</f>
        <v>21309.6746</v>
      </c>
      <c r="E561" s="19">
        <f t="shared" si="201"/>
        <v>42460.3688</v>
      </c>
      <c r="F561" s="19">
        <f t="shared" si="201"/>
        <v>157624.1361</v>
      </c>
      <c r="G561" s="21">
        <f t="shared" si="201"/>
        <v>244645.85940000002</v>
      </c>
      <c r="H561" s="21">
        <f t="shared" si="201"/>
        <v>157195.7559</v>
      </c>
      <c r="I561" s="21">
        <f t="shared" si="201"/>
        <v>216483.43409999998</v>
      </c>
      <c r="J561" s="19">
        <f t="shared" si="201"/>
        <v>86459.03240000001</v>
      </c>
      <c r="K561" s="19">
        <f t="shared" si="201"/>
        <v>22861.27</v>
      </c>
      <c r="L561" s="19">
        <f t="shared" si="201"/>
        <v>292737.02170000004</v>
      </c>
      <c r="M561" s="20">
        <f t="shared" si="201"/>
        <v>1241776.553</v>
      </c>
    </row>
    <row r="562" spans="2:13" ht="12" customHeight="1">
      <c r="B562" s="35" t="s">
        <v>83</v>
      </c>
      <c r="C562" s="36" t="s">
        <v>84</v>
      </c>
      <c r="D562" s="21">
        <f aca="true" t="shared" si="202" ref="D562:M562">SUM(D373,D436,D499)</f>
        <v>2996.7845</v>
      </c>
      <c r="E562" s="21">
        <f t="shared" si="202"/>
        <v>5605.8766</v>
      </c>
      <c r="F562" s="21">
        <f t="shared" si="202"/>
        <v>41249.474500000004</v>
      </c>
      <c r="G562" s="21">
        <f t="shared" si="202"/>
        <v>23682.765399999997</v>
      </c>
      <c r="H562" s="21">
        <f t="shared" si="202"/>
        <v>10926.9318</v>
      </c>
      <c r="I562" s="21">
        <f t="shared" si="202"/>
        <v>21919.124900000003</v>
      </c>
      <c r="J562" s="21">
        <f t="shared" si="202"/>
        <v>3550.3417</v>
      </c>
      <c r="K562" s="21">
        <f t="shared" si="202"/>
        <v>1338.0582</v>
      </c>
      <c r="L562" s="21">
        <f t="shared" si="202"/>
        <v>23076.5245</v>
      </c>
      <c r="M562" s="22">
        <f t="shared" si="202"/>
        <v>134345.88210000002</v>
      </c>
    </row>
    <row r="563" spans="2:13" ht="12" customHeight="1">
      <c r="B563" s="35"/>
      <c r="C563" s="36" t="s">
        <v>85</v>
      </c>
      <c r="D563" s="21">
        <f aca="true" t="shared" si="203" ref="D563:M563">SUM(D374,D437,D500)</f>
        <v>3487.042</v>
      </c>
      <c r="E563" s="21">
        <f t="shared" si="203"/>
        <v>322.4574</v>
      </c>
      <c r="F563" s="21">
        <f t="shared" si="203"/>
        <v>32548.4788</v>
      </c>
      <c r="G563" s="21">
        <f t="shared" si="203"/>
        <v>26020.581299999998</v>
      </c>
      <c r="H563" s="21">
        <f t="shared" si="203"/>
        <v>6289.8944</v>
      </c>
      <c r="I563" s="21">
        <f t="shared" si="203"/>
        <v>54778.0138</v>
      </c>
      <c r="J563" s="21">
        <f t="shared" si="203"/>
        <v>435.77209999999997</v>
      </c>
      <c r="K563" s="21">
        <f t="shared" si="203"/>
        <v>0</v>
      </c>
      <c r="L563" s="21">
        <f t="shared" si="203"/>
        <v>25848.6403</v>
      </c>
      <c r="M563" s="22">
        <f t="shared" si="203"/>
        <v>149730.8801</v>
      </c>
    </row>
    <row r="564" spans="2:13" ht="12" customHeight="1">
      <c r="B564" s="35" t="s">
        <v>86</v>
      </c>
      <c r="C564" s="36" t="s">
        <v>87</v>
      </c>
      <c r="D564" s="21">
        <f aca="true" t="shared" si="204" ref="D564:M564">SUM(D375,D438,D501)</f>
        <v>184.9393</v>
      </c>
      <c r="E564" s="21">
        <f t="shared" si="204"/>
        <v>440.7787</v>
      </c>
      <c r="F564" s="21">
        <f t="shared" si="204"/>
        <v>1267.3756</v>
      </c>
      <c r="G564" s="21">
        <f t="shared" si="204"/>
        <v>3395.6407</v>
      </c>
      <c r="H564" s="21">
        <f t="shared" si="204"/>
        <v>3568.3194000000003</v>
      </c>
      <c r="I564" s="21">
        <f t="shared" si="204"/>
        <v>5468.7762</v>
      </c>
      <c r="J564" s="21">
        <f t="shared" si="204"/>
        <v>342.6644</v>
      </c>
      <c r="K564" s="21">
        <f t="shared" si="204"/>
        <v>70.3682</v>
      </c>
      <c r="L564" s="21">
        <f t="shared" si="204"/>
        <v>4400.9953</v>
      </c>
      <c r="M564" s="22">
        <f t="shared" si="204"/>
        <v>19139.8578</v>
      </c>
    </row>
    <row r="565" spans="2:13" ht="12" customHeight="1">
      <c r="B565" s="35"/>
      <c r="C565" s="36" t="s">
        <v>88</v>
      </c>
      <c r="D565" s="21">
        <f aca="true" t="shared" si="205" ref="D565:M565">SUM(D376,D439,D502)</f>
        <v>0</v>
      </c>
      <c r="E565" s="21">
        <f t="shared" si="205"/>
        <v>3723.4554</v>
      </c>
      <c r="F565" s="21">
        <f t="shared" si="205"/>
        <v>4626.789199999999</v>
      </c>
      <c r="G565" s="21">
        <f t="shared" si="205"/>
        <v>8200.3726</v>
      </c>
      <c r="H565" s="21">
        <f t="shared" si="205"/>
        <v>4745.358</v>
      </c>
      <c r="I565" s="21">
        <f t="shared" si="205"/>
        <v>3710.8605</v>
      </c>
      <c r="J565" s="21">
        <f t="shared" si="205"/>
        <v>0</v>
      </c>
      <c r="K565" s="21">
        <f t="shared" si="205"/>
        <v>0</v>
      </c>
      <c r="L565" s="21">
        <f t="shared" si="205"/>
        <v>8741.6978</v>
      </c>
      <c r="M565" s="22">
        <f t="shared" si="205"/>
        <v>33748.5335</v>
      </c>
    </row>
    <row r="566" spans="2:13" ht="12" customHeight="1">
      <c r="B566" s="35" t="s">
        <v>73</v>
      </c>
      <c r="C566" s="36" t="s">
        <v>89</v>
      </c>
      <c r="D566" s="21">
        <f aca="true" t="shared" si="206" ref="D566:M566">SUM(D377,D440,D503)</f>
        <v>0</v>
      </c>
      <c r="E566" s="21">
        <f t="shared" si="206"/>
        <v>0</v>
      </c>
      <c r="F566" s="21">
        <f t="shared" si="206"/>
        <v>0</v>
      </c>
      <c r="G566" s="21">
        <f t="shared" si="206"/>
        <v>177.45</v>
      </c>
      <c r="H566" s="21">
        <f t="shared" si="206"/>
        <v>269.6</v>
      </c>
      <c r="I566" s="21">
        <f t="shared" si="206"/>
        <v>49</v>
      </c>
      <c r="J566" s="21">
        <f t="shared" si="206"/>
        <v>0</v>
      </c>
      <c r="K566" s="21">
        <f t="shared" si="206"/>
        <v>0</v>
      </c>
      <c r="L566" s="21">
        <f t="shared" si="206"/>
        <v>35.64</v>
      </c>
      <c r="M566" s="22">
        <f t="shared" si="206"/>
        <v>531.69</v>
      </c>
    </row>
    <row r="567" spans="2:13" ht="12" customHeight="1">
      <c r="B567" s="35"/>
      <c r="C567" s="44" t="s">
        <v>90</v>
      </c>
      <c r="D567" s="25">
        <f aca="true" t="shared" si="207" ref="D567:M567">SUM(D378,D441,D504)</f>
        <v>959.7508</v>
      </c>
      <c r="E567" s="25">
        <f t="shared" si="207"/>
        <v>9043.164799999999</v>
      </c>
      <c r="F567" s="25">
        <f t="shared" si="207"/>
        <v>9735.5628</v>
      </c>
      <c r="G567" s="25">
        <f t="shared" si="207"/>
        <v>27848.5599</v>
      </c>
      <c r="H567" s="25">
        <f t="shared" si="207"/>
        <v>16686.030799999997</v>
      </c>
      <c r="I567" s="25">
        <f t="shared" si="207"/>
        <v>21625.0009</v>
      </c>
      <c r="J567" s="25">
        <f t="shared" si="207"/>
        <v>5400.7461</v>
      </c>
      <c r="K567" s="25">
        <f t="shared" si="207"/>
        <v>2323.5995</v>
      </c>
      <c r="L567" s="25">
        <f t="shared" si="207"/>
        <v>46365.979</v>
      </c>
      <c r="M567" s="26">
        <f t="shared" si="207"/>
        <v>139988.3946</v>
      </c>
    </row>
    <row r="568" spans="2:13" ht="12" customHeight="1">
      <c r="B568" s="37"/>
      <c r="C568" s="43" t="s">
        <v>67</v>
      </c>
      <c r="D568" s="23">
        <f aca="true" t="shared" si="208" ref="D568:M568">SUM(D379,D442,D505)</f>
        <v>28938.1912</v>
      </c>
      <c r="E568" s="23">
        <f t="shared" si="208"/>
        <v>61596.10169999999</v>
      </c>
      <c r="F568" s="23">
        <f t="shared" si="208"/>
        <v>247051.81699999998</v>
      </c>
      <c r="G568" s="23">
        <f t="shared" si="208"/>
        <v>333971.22930000006</v>
      </c>
      <c r="H568" s="23">
        <f t="shared" si="208"/>
        <v>199681.89029999997</v>
      </c>
      <c r="I568" s="23">
        <f t="shared" si="208"/>
        <v>324034.2104</v>
      </c>
      <c r="J568" s="23">
        <f t="shared" si="208"/>
        <v>96188.5567</v>
      </c>
      <c r="K568" s="23">
        <f t="shared" si="208"/>
        <v>26593.295900000005</v>
      </c>
      <c r="L568" s="23">
        <f t="shared" si="208"/>
        <v>401206.49860000005</v>
      </c>
      <c r="M568" s="24">
        <f t="shared" si="208"/>
        <v>1719261.7911</v>
      </c>
    </row>
    <row r="569" spans="2:13" ht="12" customHeight="1">
      <c r="B569" s="45" t="s">
        <v>91</v>
      </c>
      <c r="C569" s="46"/>
      <c r="D569" s="27">
        <f aca="true" t="shared" si="209" ref="D569:M569">SUM(D380,D443,D506)</f>
        <v>268190.6612999999</v>
      </c>
      <c r="E569" s="27">
        <f t="shared" si="209"/>
        <v>563129.2499</v>
      </c>
      <c r="F569" s="27">
        <f t="shared" si="209"/>
        <v>3102112.2358999997</v>
      </c>
      <c r="G569" s="27">
        <f t="shared" si="209"/>
        <v>2415321.6896</v>
      </c>
      <c r="H569" s="27">
        <f t="shared" si="209"/>
        <v>1557583.2235</v>
      </c>
      <c r="I569" s="27">
        <f t="shared" si="209"/>
        <v>2044206.0257000006</v>
      </c>
      <c r="J569" s="27">
        <f t="shared" si="209"/>
        <v>477262.52650000004</v>
      </c>
      <c r="K569" s="27">
        <f t="shared" si="209"/>
        <v>159705.8962</v>
      </c>
      <c r="L569" s="27">
        <f t="shared" si="209"/>
        <v>3728127.8961999994</v>
      </c>
      <c r="M569" s="28">
        <f t="shared" si="209"/>
        <v>14315639.4048</v>
      </c>
    </row>
    <row r="571" spans="2:57" ht="12" customHeight="1">
      <c r="B571" s="13"/>
      <c r="C571" s="12" t="s">
        <v>3</v>
      </c>
      <c r="D571" s="49" t="s">
        <v>13</v>
      </c>
      <c r="E571" s="50"/>
      <c r="BD571" s="3"/>
      <c r="BE571" s="2"/>
    </row>
    <row r="572" spans="3:57" ht="12" customHeight="1">
      <c r="C572" s="5"/>
      <c r="M572" s="7" t="s">
        <v>0</v>
      </c>
      <c r="BE572" s="2"/>
    </row>
    <row r="573" spans="2:57" ht="12" customHeight="1">
      <c r="B573" s="8"/>
      <c r="C573" s="9" t="s">
        <v>64</v>
      </c>
      <c r="D573" s="51" t="s">
        <v>56</v>
      </c>
      <c r="E573" s="47" t="s">
        <v>57</v>
      </c>
      <c r="F573" s="47" t="s">
        <v>58</v>
      </c>
      <c r="G573" s="47" t="s">
        <v>59</v>
      </c>
      <c r="H573" s="47" t="s">
        <v>60</v>
      </c>
      <c r="I573" s="47" t="s">
        <v>61</v>
      </c>
      <c r="J573" s="47" t="s">
        <v>62</v>
      </c>
      <c r="K573" s="47" t="s">
        <v>63</v>
      </c>
      <c r="L573" s="47" t="s">
        <v>21</v>
      </c>
      <c r="M573" s="53" t="s">
        <v>1</v>
      </c>
      <c r="BE573" s="2"/>
    </row>
    <row r="574" spans="2:57" ht="12" customHeight="1">
      <c r="B574" s="31" t="s">
        <v>2</v>
      </c>
      <c r="C574" s="32"/>
      <c r="D574" s="52"/>
      <c r="E574" s="48"/>
      <c r="F574" s="48"/>
      <c r="G574" s="48"/>
      <c r="H574" s="48"/>
      <c r="I574" s="48"/>
      <c r="J574" s="48"/>
      <c r="K574" s="48"/>
      <c r="L574" s="48"/>
      <c r="M574" s="54"/>
      <c r="BE574" s="2"/>
    </row>
    <row r="575" spans="1:13" ht="12" customHeight="1">
      <c r="A575" s="16"/>
      <c r="B575" s="33"/>
      <c r="C575" s="34" t="s">
        <v>23</v>
      </c>
      <c r="D575" s="19">
        <v>0</v>
      </c>
      <c r="E575" s="19">
        <v>0</v>
      </c>
      <c r="F575" s="19"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20">
        <f>SUM(D575:L575)</f>
        <v>0</v>
      </c>
    </row>
    <row r="576" spans="1:13" ht="12" customHeight="1">
      <c r="A576" s="16"/>
      <c r="B576" s="35" t="s">
        <v>65</v>
      </c>
      <c r="C576" s="36" t="s">
        <v>24</v>
      </c>
      <c r="D576" s="21">
        <v>0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2">
        <f aca="true" t="shared" si="210" ref="M576:M630">SUM(D576:L576)</f>
        <v>0</v>
      </c>
    </row>
    <row r="577" spans="1:13" ht="12" customHeight="1">
      <c r="A577" s="16"/>
      <c r="B577" s="35"/>
      <c r="C577" s="36" t="s">
        <v>25</v>
      </c>
      <c r="D577" s="21">
        <v>0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2">
        <f t="shared" si="210"/>
        <v>0</v>
      </c>
    </row>
    <row r="578" spans="1:13" ht="12" customHeight="1">
      <c r="A578" s="16"/>
      <c r="B578" s="35"/>
      <c r="C578" s="36" t="s">
        <v>92</v>
      </c>
      <c r="D578" s="21">
        <v>0</v>
      </c>
      <c r="E578" s="21">
        <v>0</v>
      </c>
      <c r="F578" s="21">
        <v>0</v>
      </c>
      <c r="G578" s="21">
        <v>0</v>
      </c>
      <c r="H578" s="21">
        <v>0</v>
      </c>
      <c r="I578" s="21">
        <v>0</v>
      </c>
      <c r="J578" s="21">
        <v>0</v>
      </c>
      <c r="K578" s="21">
        <v>0</v>
      </c>
      <c r="L578" s="21">
        <v>0</v>
      </c>
      <c r="M578" s="22">
        <f t="shared" si="210"/>
        <v>0</v>
      </c>
    </row>
    <row r="579" spans="1:13" ht="12" customHeight="1">
      <c r="A579" s="16"/>
      <c r="B579" s="35"/>
      <c r="C579" s="36" t="s">
        <v>26</v>
      </c>
      <c r="D579" s="21">
        <v>0</v>
      </c>
      <c r="E579" s="21">
        <v>0</v>
      </c>
      <c r="F579" s="21">
        <v>40</v>
      </c>
      <c r="G579" s="21">
        <v>0</v>
      </c>
      <c r="H579" s="21">
        <v>0</v>
      </c>
      <c r="I579" s="21">
        <v>1.05</v>
      </c>
      <c r="J579" s="21">
        <v>0</v>
      </c>
      <c r="K579" s="21">
        <v>0</v>
      </c>
      <c r="L579" s="21">
        <v>0</v>
      </c>
      <c r="M579" s="22">
        <f t="shared" si="210"/>
        <v>41.05</v>
      </c>
    </row>
    <row r="580" spans="1:13" ht="12" customHeight="1">
      <c r="A580" s="16"/>
      <c r="B580" s="35" t="s">
        <v>66</v>
      </c>
      <c r="C580" s="36" t="s">
        <v>27</v>
      </c>
      <c r="D580" s="21">
        <v>0</v>
      </c>
      <c r="E580" s="21">
        <v>0</v>
      </c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1">
        <v>0</v>
      </c>
      <c r="L580" s="21">
        <v>0</v>
      </c>
      <c r="M580" s="22">
        <f t="shared" si="210"/>
        <v>0</v>
      </c>
    </row>
    <row r="581" spans="1:13" ht="12" customHeight="1">
      <c r="A581" s="16"/>
      <c r="B581" s="37"/>
      <c r="C581" s="38" t="s">
        <v>67</v>
      </c>
      <c r="D581" s="23">
        <f aca="true" t="shared" si="211" ref="D581:L581">SUM(D575:D580)</f>
        <v>0</v>
      </c>
      <c r="E581" s="23">
        <f t="shared" si="211"/>
        <v>0</v>
      </c>
      <c r="F581" s="23">
        <f t="shared" si="211"/>
        <v>40</v>
      </c>
      <c r="G581" s="23">
        <f t="shared" si="211"/>
        <v>0</v>
      </c>
      <c r="H581" s="23">
        <f t="shared" si="211"/>
        <v>0</v>
      </c>
      <c r="I581" s="23">
        <f t="shared" si="211"/>
        <v>1.05</v>
      </c>
      <c r="J581" s="23">
        <f t="shared" si="211"/>
        <v>0</v>
      </c>
      <c r="K581" s="23">
        <f t="shared" si="211"/>
        <v>0</v>
      </c>
      <c r="L581" s="23">
        <f t="shared" si="211"/>
        <v>0</v>
      </c>
      <c r="M581" s="24">
        <f t="shared" si="210"/>
        <v>41.05</v>
      </c>
    </row>
    <row r="582" spans="1:13" ht="12" customHeight="1">
      <c r="A582" s="16"/>
      <c r="B582" s="35"/>
      <c r="C582" s="39" t="s">
        <v>28</v>
      </c>
      <c r="D582" s="21">
        <v>3.9969</v>
      </c>
      <c r="E582" s="21">
        <v>591.8431</v>
      </c>
      <c r="F582" s="21">
        <v>570.6406</v>
      </c>
      <c r="G582" s="21">
        <v>1904.8384</v>
      </c>
      <c r="H582" s="21">
        <v>3411.8563</v>
      </c>
      <c r="I582" s="21">
        <v>6036.1502</v>
      </c>
      <c r="J582" s="21">
        <v>817.4393</v>
      </c>
      <c r="K582" s="21">
        <v>772.478</v>
      </c>
      <c r="L582" s="21">
        <v>4336.6409</v>
      </c>
      <c r="M582" s="22">
        <f t="shared" si="210"/>
        <v>18445.8837</v>
      </c>
    </row>
    <row r="583" spans="1:13" ht="12" customHeight="1">
      <c r="A583" s="16"/>
      <c r="B583" s="35"/>
      <c r="C583" s="39" t="s">
        <v>95</v>
      </c>
      <c r="D583" s="21">
        <v>0</v>
      </c>
      <c r="E583" s="21">
        <v>0</v>
      </c>
      <c r="F583" s="21">
        <v>281.1108</v>
      </c>
      <c r="G583" s="21">
        <v>694.6929</v>
      </c>
      <c r="H583" s="21">
        <v>551.0904</v>
      </c>
      <c r="I583" s="21">
        <v>633.4409</v>
      </c>
      <c r="J583" s="21">
        <v>100.8624</v>
      </c>
      <c r="K583" s="21">
        <v>6.9847</v>
      </c>
      <c r="L583" s="21">
        <v>5494.9268</v>
      </c>
      <c r="M583" s="22">
        <f t="shared" si="210"/>
        <v>7763.1089</v>
      </c>
    </row>
    <row r="584" spans="1:13" ht="12" customHeight="1">
      <c r="A584" s="16"/>
      <c r="B584" s="35"/>
      <c r="C584" s="39" t="s">
        <v>48</v>
      </c>
      <c r="D584" s="21">
        <v>0</v>
      </c>
      <c r="E584" s="21">
        <v>0.0012</v>
      </c>
      <c r="F584" s="21">
        <v>0.6272</v>
      </c>
      <c r="G584" s="21">
        <v>226.7678</v>
      </c>
      <c r="H584" s="21">
        <v>52.7143</v>
      </c>
      <c r="I584" s="21">
        <v>210.6105</v>
      </c>
      <c r="J584" s="21">
        <v>18.1036</v>
      </c>
      <c r="K584" s="21">
        <v>0.0509</v>
      </c>
      <c r="L584" s="21">
        <v>162.3901</v>
      </c>
      <c r="M584" s="22">
        <f t="shared" si="210"/>
        <v>671.2656000000001</v>
      </c>
    </row>
    <row r="585" spans="1:13" ht="12" customHeight="1">
      <c r="A585" s="16"/>
      <c r="B585" s="35"/>
      <c r="C585" s="39" t="s">
        <v>29</v>
      </c>
      <c r="D585" s="21">
        <v>0</v>
      </c>
      <c r="E585" s="21">
        <v>0</v>
      </c>
      <c r="F585" s="21">
        <v>1474.0206</v>
      </c>
      <c r="G585" s="21">
        <v>561.6786</v>
      </c>
      <c r="H585" s="21">
        <v>1114.301</v>
      </c>
      <c r="I585" s="21">
        <v>8129.4509</v>
      </c>
      <c r="J585" s="21">
        <v>299.5889</v>
      </c>
      <c r="K585" s="21">
        <v>0</v>
      </c>
      <c r="L585" s="21">
        <v>220.4753</v>
      </c>
      <c r="M585" s="22">
        <f t="shared" si="210"/>
        <v>11799.515300000001</v>
      </c>
    </row>
    <row r="586" spans="1:13" ht="12" customHeight="1">
      <c r="A586" s="16"/>
      <c r="B586" s="35"/>
      <c r="C586" s="39" t="s">
        <v>30</v>
      </c>
      <c r="D586" s="21">
        <v>0</v>
      </c>
      <c r="E586" s="21">
        <v>0</v>
      </c>
      <c r="F586" s="21">
        <v>26.1985</v>
      </c>
      <c r="G586" s="21">
        <v>118.9468</v>
      </c>
      <c r="H586" s="21">
        <v>90.0323</v>
      </c>
      <c r="I586" s="21">
        <v>475.4103</v>
      </c>
      <c r="J586" s="21">
        <v>8.6455</v>
      </c>
      <c r="K586" s="21">
        <v>0</v>
      </c>
      <c r="L586" s="21">
        <v>57.88</v>
      </c>
      <c r="M586" s="22">
        <f t="shared" si="210"/>
        <v>777.1134</v>
      </c>
    </row>
    <row r="587" spans="1:13" ht="12" customHeight="1">
      <c r="A587" s="16"/>
      <c r="B587" s="35" t="s">
        <v>68</v>
      </c>
      <c r="C587" s="39" t="s">
        <v>69</v>
      </c>
      <c r="D587" s="21">
        <v>94.6684</v>
      </c>
      <c r="E587" s="21">
        <v>92.4381</v>
      </c>
      <c r="F587" s="21">
        <v>46.9419</v>
      </c>
      <c r="G587" s="21">
        <v>3524.5222</v>
      </c>
      <c r="H587" s="21">
        <v>8965.2423</v>
      </c>
      <c r="I587" s="21">
        <v>2988.0513</v>
      </c>
      <c r="J587" s="21">
        <v>293.9556</v>
      </c>
      <c r="K587" s="21">
        <v>574.9129</v>
      </c>
      <c r="L587" s="21">
        <v>11347.1601</v>
      </c>
      <c r="M587" s="22">
        <f t="shared" si="210"/>
        <v>27927.8928</v>
      </c>
    </row>
    <row r="588" spans="1:13" ht="12" customHeight="1">
      <c r="A588" s="16"/>
      <c r="B588" s="35"/>
      <c r="C588" s="39" t="s">
        <v>70</v>
      </c>
      <c r="D588" s="21">
        <v>0</v>
      </c>
      <c r="E588" s="21">
        <v>0.1574</v>
      </c>
      <c r="F588" s="21">
        <v>0</v>
      </c>
      <c r="G588" s="21">
        <v>0</v>
      </c>
      <c r="H588" s="21">
        <v>22.2992</v>
      </c>
      <c r="I588" s="21">
        <v>83.2183</v>
      </c>
      <c r="J588" s="21">
        <v>15.7765</v>
      </c>
      <c r="K588" s="21">
        <v>0.0179</v>
      </c>
      <c r="L588" s="21">
        <v>717.7646</v>
      </c>
      <c r="M588" s="22">
        <f t="shared" si="210"/>
        <v>839.2339</v>
      </c>
    </row>
    <row r="589" spans="1:13" ht="12" customHeight="1">
      <c r="A589" s="18"/>
      <c r="B589" s="35"/>
      <c r="C589" s="39" t="s">
        <v>49</v>
      </c>
      <c r="D589" s="21">
        <v>5.5248</v>
      </c>
      <c r="E589" s="21">
        <v>3.7289</v>
      </c>
      <c r="F589" s="21">
        <v>109.9003</v>
      </c>
      <c r="G589" s="21">
        <v>1516.7225</v>
      </c>
      <c r="H589" s="21">
        <v>1693.3315</v>
      </c>
      <c r="I589" s="21">
        <v>1589.0572</v>
      </c>
      <c r="J589" s="21">
        <v>214.5976</v>
      </c>
      <c r="K589" s="21">
        <v>43.4507</v>
      </c>
      <c r="L589" s="21">
        <v>1887.0305</v>
      </c>
      <c r="M589" s="22">
        <f t="shared" si="210"/>
        <v>7063.344</v>
      </c>
    </row>
    <row r="590" spans="1:13" ht="12" customHeight="1">
      <c r="A590" s="16"/>
      <c r="B590" s="35"/>
      <c r="C590" s="39" t="s">
        <v>96</v>
      </c>
      <c r="D590" s="21">
        <v>0</v>
      </c>
      <c r="E590" s="21">
        <v>0</v>
      </c>
      <c r="F590" s="21">
        <v>0</v>
      </c>
      <c r="G590" s="21">
        <v>2653.9377</v>
      </c>
      <c r="H590" s="21">
        <v>0</v>
      </c>
      <c r="I590" s="21">
        <v>0.947</v>
      </c>
      <c r="J590" s="21">
        <v>0.6583</v>
      </c>
      <c r="K590" s="21">
        <v>0.8045</v>
      </c>
      <c r="L590" s="21">
        <v>1355.7989</v>
      </c>
      <c r="M590" s="22">
        <f t="shared" si="210"/>
        <v>4012.1464000000005</v>
      </c>
    </row>
    <row r="591" spans="1:13" ht="12" customHeight="1">
      <c r="A591" s="16"/>
      <c r="B591" s="35"/>
      <c r="C591" s="39" t="s">
        <v>31</v>
      </c>
      <c r="D591" s="21">
        <v>0.0999</v>
      </c>
      <c r="E591" s="21">
        <v>9.3826</v>
      </c>
      <c r="F591" s="21">
        <v>13.4151</v>
      </c>
      <c r="G591" s="21">
        <v>76.9945</v>
      </c>
      <c r="H591" s="21">
        <v>145.1692</v>
      </c>
      <c r="I591" s="21">
        <v>573.484</v>
      </c>
      <c r="J591" s="21">
        <v>13.7249</v>
      </c>
      <c r="K591" s="21">
        <v>29.4665</v>
      </c>
      <c r="L591" s="21">
        <v>426.5736</v>
      </c>
      <c r="M591" s="22">
        <f t="shared" si="210"/>
        <v>1288.3103</v>
      </c>
    </row>
    <row r="592" spans="1:13" ht="12" customHeight="1">
      <c r="A592" s="16"/>
      <c r="B592" s="35"/>
      <c r="C592" s="39" t="s">
        <v>32</v>
      </c>
      <c r="D592" s="21">
        <v>0</v>
      </c>
      <c r="E592" s="21">
        <v>0</v>
      </c>
      <c r="F592" s="21">
        <v>11.4808</v>
      </c>
      <c r="G592" s="21">
        <v>16289.6849</v>
      </c>
      <c r="H592" s="21">
        <v>144.8576</v>
      </c>
      <c r="I592" s="21">
        <v>80.3072</v>
      </c>
      <c r="J592" s="21">
        <v>4.6525</v>
      </c>
      <c r="K592" s="21">
        <v>0.0333</v>
      </c>
      <c r="L592" s="21">
        <v>608.694</v>
      </c>
      <c r="M592" s="22">
        <f t="shared" si="210"/>
        <v>17139.7103</v>
      </c>
    </row>
    <row r="593" spans="1:13" ht="12" customHeight="1">
      <c r="A593" s="16"/>
      <c r="B593" s="35" t="s">
        <v>71</v>
      </c>
      <c r="C593" s="39" t="s">
        <v>93</v>
      </c>
      <c r="D593" s="21">
        <v>0</v>
      </c>
      <c r="E593" s="21">
        <v>0</v>
      </c>
      <c r="F593" s="21">
        <v>0</v>
      </c>
      <c r="G593" s="21">
        <v>6.2736</v>
      </c>
      <c r="H593" s="21">
        <v>6.4737</v>
      </c>
      <c r="I593" s="21">
        <v>0</v>
      </c>
      <c r="J593" s="21">
        <v>0.024</v>
      </c>
      <c r="K593" s="21">
        <v>0</v>
      </c>
      <c r="L593" s="21">
        <v>0.7343</v>
      </c>
      <c r="M593" s="22">
        <f t="shared" si="210"/>
        <v>13.505599999999998</v>
      </c>
    </row>
    <row r="594" spans="1:13" ht="12" customHeight="1">
      <c r="A594" s="16"/>
      <c r="B594" s="35"/>
      <c r="C594" s="39" t="s">
        <v>33</v>
      </c>
      <c r="D594" s="21">
        <v>0</v>
      </c>
      <c r="E594" s="21">
        <v>100.3777</v>
      </c>
      <c r="F594" s="21">
        <v>271.0181</v>
      </c>
      <c r="G594" s="21">
        <v>3271.5462</v>
      </c>
      <c r="H594" s="21">
        <v>1638.5787</v>
      </c>
      <c r="I594" s="21">
        <v>5238.1948</v>
      </c>
      <c r="J594" s="21">
        <v>11.8827</v>
      </c>
      <c r="K594" s="21">
        <v>0</v>
      </c>
      <c r="L594" s="21">
        <v>1692.1967</v>
      </c>
      <c r="M594" s="22">
        <f t="shared" si="210"/>
        <v>12223.7949</v>
      </c>
    </row>
    <row r="595" spans="1:13" ht="12" customHeight="1">
      <c r="A595" s="16"/>
      <c r="B595" s="35"/>
      <c r="C595" s="39" t="s">
        <v>50</v>
      </c>
      <c r="D595" s="21">
        <v>47.6198</v>
      </c>
      <c r="E595" s="21">
        <v>73.9193</v>
      </c>
      <c r="F595" s="21">
        <v>178.4624</v>
      </c>
      <c r="G595" s="21">
        <v>1361.0331</v>
      </c>
      <c r="H595" s="21">
        <v>3475.4027</v>
      </c>
      <c r="I595" s="21">
        <v>8175.1236</v>
      </c>
      <c r="J595" s="21">
        <v>143.2745</v>
      </c>
      <c r="K595" s="21">
        <v>0</v>
      </c>
      <c r="L595" s="21">
        <v>376.6436</v>
      </c>
      <c r="M595" s="22">
        <f t="shared" si="210"/>
        <v>13831.479</v>
      </c>
    </row>
    <row r="596" spans="1:13" ht="12" customHeight="1">
      <c r="A596" s="16"/>
      <c r="B596" s="35"/>
      <c r="C596" s="39" t="s">
        <v>34</v>
      </c>
      <c r="D596" s="21">
        <v>0</v>
      </c>
      <c r="E596" s="21">
        <v>0</v>
      </c>
      <c r="F596" s="21">
        <v>29.2524</v>
      </c>
      <c r="G596" s="21">
        <v>1039.7696</v>
      </c>
      <c r="H596" s="21">
        <v>3935.9719</v>
      </c>
      <c r="I596" s="21">
        <v>1363.7071</v>
      </c>
      <c r="J596" s="21">
        <v>5.2852</v>
      </c>
      <c r="K596" s="21">
        <v>7.8412</v>
      </c>
      <c r="L596" s="21">
        <v>374.2611</v>
      </c>
      <c r="M596" s="22">
        <f t="shared" si="210"/>
        <v>6756.088500000001</v>
      </c>
    </row>
    <row r="597" spans="1:13" ht="12" customHeight="1">
      <c r="A597" s="16"/>
      <c r="B597" s="35"/>
      <c r="C597" s="39" t="s">
        <v>35</v>
      </c>
      <c r="D597" s="21">
        <v>0</v>
      </c>
      <c r="E597" s="21">
        <v>14.5905</v>
      </c>
      <c r="F597" s="21">
        <v>109.4061</v>
      </c>
      <c r="G597" s="21">
        <v>118.8204</v>
      </c>
      <c r="H597" s="21">
        <v>2006.1053</v>
      </c>
      <c r="I597" s="21">
        <v>1464.9386</v>
      </c>
      <c r="J597" s="21">
        <v>282.5493</v>
      </c>
      <c r="K597" s="21">
        <v>206.7365</v>
      </c>
      <c r="L597" s="21">
        <v>898.2042</v>
      </c>
      <c r="M597" s="22">
        <f t="shared" si="210"/>
        <v>5101.3509</v>
      </c>
    </row>
    <row r="598" spans="1:13" ht="12" customHeight="1">
      <c r="A598" s="16"/>
      <c r="B598" s="35"/>
      <c r="C598" s="39" t="s">
        <v>72</v>
      </c>
      <c r="D598" s="21">
        <v>0</v>
      </c>
      <c r="E598" s="21">
        <v>0</v>
      </c>
      <c r="F598" s="21">
        <v>0</v>
      </c>
      <c r="G598" s="21">
        <v>38.3203</v>
      </c>
      <c r="H598" s="21">
        <v>134.2743</v>
      </c>
      <c r="I598" s="21">
        <v>905.0359</v>
      </c>
      <c r="J598" s="21">
        <v>16.1357</v>
      </c>
      <c r="K598" s="21">
        <v>0</v>
      </c>
      <c r="L598" s="21">
        <v>414.628</v>
      </c>
      <c r="M598" s="22">
        <f t="shared" si="210"/>
        <v>1508.3942</v>
      </c>
    </row>
    <row r="599" spans="1:13" ht="12" customHeight="1">
      <c r="A599" s="18"/>
      <c r="B599" s="35" t="s">
        <v>73</v>
      </c>
      <c r="C599" s="39" t="s">
        <v>74</v>
      </c>
      <c r="D599" s="21">
        <v>0</v>
      </c>
      <c r="E599" s="21">
        <v>0</v>
      </c>
      <c r="F599" s="21">
        <v>0</v>
      </c>
      <c r="G599" s="21">
        <v>28.9796</v>
      </c>
      <c r="H599" s="21">
        <v>341.7509</v>
      </c>
      <c r="I599" s="21">
        <v>632.8767</v>
      </c>
      <c r="J599" s="21">
        <v>46.5218</v>
      </c>
      <c r="K599" s="21">
        <v>12.196</v>
      </c>
      <c r="L599" s="21">
        <v>520.489</v>
      </c>
      <c r="M599" s="22">
        <f t="shared" si="210"/>
        <v>1582.814</v>
      </c>
    </row>
    <row r="600" spans="1:13" ht="12" customHeight="1">
      <c r="A600" s="16"/>
      <c r="B600" s="35"/>
      <c r="C600" s="39" t="s">
        <v>75</v>
      </c>
      <c r="D600" s="21">
        <v>0</v>
      </c>
      <c r="E600" s="21">
        <v>0</v>
      </c>
      <c r="F600" s="21">
        <v>0</v>
      </c>
      <c r="G600" s="21">
        <v>6.855</v>
      </c>
      <c r="H600" s="21">
        <v>92.3002</v>
      </c>
      <c r="I600" s="21">
        <v>44.9202</v>
      </c>
      <c r="J600" s="21">
        <v>4.9062</v>
      </c>
      <c r="K600" s="21">
        <v>0</v>
      </c>
      <c r="L600" s="21">
        <v>129.7587</v>
      </c>
      <c r="M600" s="22">
        <f t="shared" si="210"/>
        <v>278.74030000000005</v>
      </c>
    </row>
    <row r="601" spans="1:13" ht="12" customHeight="1">
      <c r="A601" s="16"/>
      <c r="B601" s="35"/>
      <c r="C601" s="39" t="s">
        <v>76</v>
      </c>
      <c r="D601" s="21">
        <v>0</v>
      </c>
      <c r="E601" s="21">
        <v>0</v>
      </c>
      <c r="F601" s="21">
        <v>1.3408</v>
      </c>
      <c r="G601" s="21">
        <v>24.3213</v>
      </c>
      <c r="H601" s="21">
        <v>0.5701</v>
      </c>
      <c r="I601" s="21">
        <v>20.5546</v>
      </c>
      <c r="J601" s="21">
        <v>2.9634</v>
      </c>
      <c r="K601" s="21">
        <v>0</v>
      </c>
      <c r="L601" s="21">
        <v>3.097</v>
      </c>
      <c r="M601" s="22">
        <f t="shared" si="210"/>
        <v>52.8472</v>
      </c>
    </row>
    <row r="602" spans="1:13" ht="12" customHeight="1">
      <c r="A602" s="16"/>
      <c r="B602" s="35"/>
      <c r="C602" s="39" t="s">
        <v>36</v>
      </c>
      <c r="D602" s="21">
        <v>0</v>
      </c>
      <c r="E602" s="21">
        <v>0</v>
      </c>
      <c r="F602" s="21">
        <v>0</v>
      </c>
      <c r="G602" s="21">
        <v>29.0964</v>
      </c>
      <c r="H602" s="21">
        <v>143.3699</v>
      </c>
      <c r="I602" s="21">
        <v>510.5719</v>
      </c>
      <c r="J602" s="21">
        <v>158.6003</v>
      </c>
      <c r="K602" s="21">
        <v>13.7845</v>
      </c>
      <c r="L602" s="21">
        <v>290.7436</v>
      </c>
      <c r="M602" s="22">
        <f t="shared" si="210"/>
        <v>1146.1666</v>
      </c>
    </row>
    <row r="603" spans="1:13" ht="12" customHeight="1">
      <c r="A603" s="16"/>
      <c r="B603" s="35"/>
      <c r="C603" s="39" t="s">
        <v>77</v>
      </c>
      <c r="D603" s="21">
        <v>0</v>
      </c>
      <c r="E603" s="21">
        <v>0.4992</v>
      </c>
      <c r="F603" s="21">
        <v>0</v>
      </c>
      <c r="G603" s="21">
        <v>1.0234</v>
      </c>
      <c r="H603" s="21">
        <v>41.8562</v>
      </c>
      <c r="I603" s="21">
        <v>170.1153</v>
      </c>
      <c r="J603" s="21">
        <v>8.0031</v>
      </c>
      <c r="K603" s="21">
        <v>0</v>
      </c>
      <c r="L603" s="21">
        <v>239.942</v>
      </c>
      <c r="M603" s="22">
        <f t="shared" si="210"/>
        <v>461.4392</v>
      </c>
    </row>
    <row r="604" spans="1:13" ht="12" customHeight="1">
      <c r="A604" s="16"/>
      <c r="B604" s="35"/>
      <c r="C604" s="39" t="s">
        <v>37</v>
      </c>
      <c r="D604" s="21">
        <v>123.8989</v>
      </c>
      <c r="E604" s="21">
        <v>8.2679</v>
      </c>
      <c r="F604" s="21">
        <v>164.744</v>
      </c>
      <c r="G604" s="21">
        <v>319.8051</v>
      </c>
      <c r="H604" s="21">
        <v>517.7781</v>
      </c>
      <c r="I604" s="21">
        <v>410.6788</v>
      </c>
      <c r="J604" s="21">
        <v>109.9889</v>
      </c>
      <c r="K604" s="21">
        <v>12.5203</v>
      </c>
      <c r="L604" s="21">
        <v>340.1542</v>
      </c>
      <c r="M604" s="22">
        <f t="shared" si="210"/>
        <v>2007.8361999999997</v>
      </c>
    </row>
    <row r="605" spans="1:13" ht="12" customHeight="1">
      <c r="A605" s="16"/>
      <c r="B605" s="35"/>
      <c r="C605" s="40" t="s">
        <v>51</v>
      </c>
      <c r="D605" s="21">
        <v>0</v>
      </c>
      <c r="E605" s="21">
        <v>0</v>
      </c>
      <c r="F605" s="21">
        <v>0</v>
      </c>
      <c r="G605" s="21">
        <v>19.2669</v>
      </c>
      <c r="H605" s="21">
        <v>0</v>
      </c>
      <c r="I605" s="21">
        <v>143.0178</v>
      </c>
      <c r="J605" s="21">
        <v>2.3393</v>
      </c>
      <c r="K605" s="21">
        <v>0</v>
      </c>
      <c r="L605" s="21">
        <v>155.437</v>
      </c>
      <c r="M605" s="22">
        <f t="shared" si="210"/>
        <v>320.06100000000004</v>
      </c>
    </row>
    <row r="606" spans="1:13" ht="12" customHeight="1">
      <c r="A606" s="16"/>
      <c r="B606" s="37"/>
      <c r="C606" s="41" t="s">
        <v>67</v>
      </c>
      <c r="D606" s="23">
        <f aca="true" t="shared" si="212" ref="D606:L606">SUM(D582:D605)</f>
        <v>275.80870000000004</v>
      </c>
      <c r="E606" s="23">
        <f t="shared" si="212"/>
        <v>895.2059000000002</v>
      </c>
      <c r="F606" s="23">
        <f t="shared" si="212"/>
        <v>3288.559599999999</v>
      </c>
      <c r="G606" s="23">
        <f t="shared" si="212"/>
        <v>33833.89720000001</v>
      </c>
      <c r="H606" s="23">
        <f t="shared" si="212"/>
        <v>28525.3261</v>
      </c>
      <c r="I606" s="23">
        <f t="shared" si="212"/>
        <v>39879.86310000001</v>
      </c>
      <c r="J606" s="23">
        <f t="shared" si="212"/>
        <v>2580.4794999999995</v>
      </c>
      <c r="K606" s="23">
        <f t="shared" si="212"/>
        <v>1681.2779</v>
      </c>
      <c r="L606" s="23">
        <f t="shared" si="212"/>
        <v>32051.624200000006</v>
      </c>
      <c r="M606" s="24">
        <f t="shared" si="210"/>
        <v>143012.04220000003</v>
      </c>
    </row>
    <row r="607" spans="1:13" ht="12" customHeight="1">
      <c r="A607" s="16"/>
      <c r="B607" s="33"/>
      <c r="C607" s="42" t="s">
        <v>38</v>
      </c>
      <c r="D607" s="21">
        <v>0</v>
      </c>
      <c r="E607" s="21">
        <v>0</v>
      </c>
      <c r="F607" s="21">
        <v>0</v>
      </c>
      <c r="G607" s="21">
        <v>0</v>
      </c>
      <c r="H607" s="21">
        <v>0</v>
      </c>
      <c r="I607" s="21">
        <v>0</v>
      </c>
      <c r="J607" s="21">
        <v>0</v>
      </c>
      <c r="K607" s="21">
        <v>0</v>
      </c>
      <c r="L607" s="21">
        <v>0.2635</v>
      </c>
      <c r="M607" s="22">
        <f t="shared" si="210"/>
        <v>0.2635</v>
      </c>
    </row>
    <row r="608" spans="1:13" ht="12" customHeight="1">
      <c r="A608" s="16"/>
      <c r="B608" s="35"/>
      <c r="C608" s="39" t="s">
        <v>39</v>
      </c>
      <c r="D608" s="21">
        <v>0</v>
      </c>
      <c r="E608" s="21">
        <v>0</v>
      </c>
      <c r="F608" s="21">
        <v>0</v>
      </c>
      <c r="G608" s="21">
        <v>0</v>
      </c>
      <c r="H608" s="21">
        <v>5.2816</v>
      </c>
      <c r="I608" s="21">
        <v>0</v>
      </c>
      <c r="J608" s="21">
        <v>0.1596</v>
      </c>
      <c r="K608" s="21">
        <v>0</v>
      </c>
      <c r="L608" s="21">
        <v>0.674</v>
      </c>
      <c r="M608" s="22">
        <f t="shared" si="210"/>
        <v>6.115200000000001</v>
      </c>
    </row>
    <row r="609" spans="1:13" ht="12" customHeight="1">
      <c r="A609" s="16"/>
      <c r="B609" s="35"/>
      <c r="C609" s="39" t="s">
        <v>40</v>
      </c>
      <c r="D609" s="21">
        <v>0</v>
      </c>
      <c r="E609" s="21">
        <v>0</v>
      </c>
      <c r="F609" s="21">
        <v>0</v>
      </c>
      <c r="G609" s="21">
        <v>0</v>
      </c>
      <c r="H609" s="21">
        <v>0.1452</v>
      </c>
      <c r="I609" s="21">
        <v>223.507</v>
      </c>
      <c r="J609" s="21">
        <v>83.2591</v>
      </c>
      <c r="K609" s="21">
        <v>153.5928</v>
      </c>
      <c r="L609" s="21">
        <v>44.5773</v>
      </c>
      <c r="M609" s="22">
        <f t="shared" si="210"/>
        <v>505.0814</v>
      </c>
    </row>
    <row r="610" spans="1:13" ht="12" customHeight="1">
      <c r="A610" s="16"/>
      <c r="B610" s="35" t="s">
        <v>78</v>
      </c>
      <c r="C610" s="39" t="s">
        <v>79</v>
      </c>
      <c r="D610" s="21">
        <v>70.4387</v>
      </c>
      <c r="E610" s="21">
        <v>96.0381</v>
      </c>
      <c r="F610" s="21">
        <v>83.5581</v>
      </c>
      <c r="G610" s="21">
        <v>1379.141</v>
      </c>
      <c r="H610" s="21">
        <v>12.5362</v>
      </c>
      <c r="I610" s="21">
        <v>156.4668</v>
      </c>
      <c r="J610" s="21">
        <v>87.0033</v>
      </c>
      <c r="K610" s="21">
        <v>0</v>
      </c>
      <c r="L610" s="21">
        <v>4175.688</v>
      </c>
      <c r="M610" s="22">
        <f t="shared" si="210"/>
        <v>6060.8702</v>
      </c>
    </row>
    <row r="611" spans="1:13" ht="12" customHeight="1">
      <c r="A611" s="16"/>
      <c r="B611" s="35"/>
      <c r="C611" s="39" t="s">
        <v>41</v>
      </c>
      <c r="D611" s="21">
        <v>0</v>
      </c>
      <c r="E611" s="21">
        <v>0</v>
      </c>
      <c r="F611" s="21">
        <v>83.7742</v>
      </c>
      <c r="G611" s="21">
        <v>0</v>
      </c>
      <c r="H611" s="21">
        <v>1962.8276</v>
      </c>
      <c r="I611" s="21">
        <v>4856.2816</v>
      </c>
      <c r="J611" s="21">
        <v>194.0354</v>
      </c>
      <c r="K611" s="21">
        <v>14.9509</v>
      </c>
      <c r="L611" s="21">
        <v>619.601</v>
      </c>
      <c r="M611" s="22">
        <f t="shared" si="210"/>
        <v>7731.4707</v>
      </c>
    </row>
    <row r="612" spans="1:13" ht="12" customHeight="1">
      <c r="A612" s="18"/>
      <c r="B612" s="35"/>
      <c r="C612" s="39" t="s">
        <v>42</v>
      </c>
      <c r="D612" s="21">
        <v>7</v>
      </c>
      <c r="E612" s="21">
        <v>0</v>
      </c>
      <c r="F612" s="21">
        <v>0</v>
      </c>
      <c r="G612" s="21">
        <v>3</v>
      </c>
      <c r="H612" s="21">
        <v>618.391</v>
      </c>
      <c r="I612" s="21">
        <v>45.912</v>
      </c>
      <c r="J612" s="21">
        <v>129.0999</v>
      </c>
      <c r="K612" s="21">
        <v>0</v>
      </c>
      <c r="L612" s="21">
        <v>11.6126</v>
      </c>
      <c r="M612" s="22">
        <f t="shared" si="210"/>
        <v>815.0155000000001</v>
      </c>
    </row>
    <row r="613" spans="1:13" ht="12" customHeight="1">
      <c r="A613" s="16"/>
      <c r="B613" s="35"/>
      <c r="C613" s="39" t="s">
        <v>43</v>
      </c>
      <c r="D613" s="21">
        <v>0</v>
      </c>
      <c r="E613" s="21">
        <v>0</v>
      </c>
      <c r="F613" s="21">
        <v>22.7764</v>
      </c>
      <c r="G613" s="21">
        <v>14.6241</v>
      </c>
      <c r="H613" s="21">
        <v>36.5798</v>
      </c>
      <c r="I613" s="21">
        <v>22.4413</v>
      </c>
      <c r="J613" s="21">
        <v>0.6377</v>
      </c>
      <c r="K613" s="21">
        <v>0</v>
      </c>
      <c r="L613" s="21">
        <v>146.8034</v>
      </c>
      <c r="M613" s="22">
        <f t="shared" si="210"/>
        <v>243.86270000000002</v>
      </c>
    </row>
    <row r="614" spans="1:13" ht="12" customHeight="1">
      <c r="A614" s="16"/>
      <c r="B614" s="35"/>
      <c r="C614" s="39" t="s">
        <v>44</v>
      </c>
      <c r="D614" s="21">
        <v>0</v>
      </c>
      <c r="E614" s="21">
        <v>0</v>
      </c>
      <c r="F614" s="21">
        <v>0</v>
      </c>
      <c r="G614" s="21">
        <v>131.4747</v>
      </c>
      <c r="H614" s="21">
        <v>0</v>
      </c>
      <c r="I614" s="21">
        <v>0</v>
      </c>
      <c r="J614" s="21">
        <v>0</v>
      </c>
      <c r="K614" s="21">
        <v>0</v>
      </c>
      <c r="L614" s="21">
        <v>0</v>
      </c>
      <c r="M614" s="22">
        <f t="shared" si="210"/>
        <v>131.4747</v>
      </c>
    </row>
    <row r="615" spans="1:13" ht="12" customHeight="1">
      <c r="A615" s="16"/>
      <c r="B615" s="35" t="s">
        <v>80</v>
      </c>
      <c r="C615" s="39" t="s">
        <v>45</v>
      </c>
      <c r="D615" s="21">
        <v>0</v>
      </c>
      <c r="E615" s="21">
        <v>62.0053</v>
      </c>
      <c r="F615" s="21">
        <v>0</v>
      </c>
      <c r="G615" s="21">
        <v>0</v>
      </c>
      <c r="H615" s="21">
        <v>0</v>
      </c>
      <c r="I615" s="21">
        <v>0.2819</v>
      </c>
      <c r="J615" s="21">
        <v>0</v>
      </c>
      <c r="K615" s="21">
        <v>0</v>
      </c>
      <c r="L615" s="21">
        <v>11.3029</v>
      </c>
      <c r="M615" s="22">
        <f t="shared" si="210"/>
        <v>73.59009999999999</v>
      </c>
    </row>
    <row r="616" spans="1:13" ht="12" customHeight="1">
      <c r="A616" s="16"/>
      <c r="B616" s="35"/>
      <c r="C616" s="39" t="s">
        <v>52</v>
      </c>
      <c r="D616" s="21">
        <v>0</v>
      </c>
      <c r="E616" s="21">
        <v>0</v>
      </c>
      <c r="F616" s="21">
        <v>50.7628</v>
      </c>
      <c r="G616" s="21">
        <v>0</v>
      </c>
      <c r="H616" s="21">
        <v>55.9766</v>
      </c>
      <c r="I616" s="21">
        <v>1096.7195</v>
      </c>
      <c r="J616" s="21">
        <v>15.6694</v>
      </c>
      <c r="K616" s="21">
        <v>0</v>
      </c>
      <c r="L616" s="21">
        <v>195.9781</v>
      </c>
      <c r="M616" s="22">
        <f t="shared" si="210"/>
        <v>1415.1064</v>
      </c>
    </row>
    <row r="617" spans="1:13" ht="12" customHeight="1">
      <c r="A617" s="16"/>
      <c r="B617" s="35"/>
      <c r="C617" s="39" t="s">
        <v>53</v>
      </c>
      <c r="D617" s="21">
        <v>0</v>
      </c>
      <c r="E617" s="21">
        <v>0</v>
      </c>
      <c r="F617" s="21">
        <v>0</v>
      </c>
      <c r="G617" s="21">
        <v>0.001</v>
      </c>
      <c r="H617" s="21">
        <v>20.9555</v>
      </c>
      <c r="I617" s="21">
        <v>15.9539</v>
      </c>
      <c r="J617" s="21">
        <v>49.6695</v>
      </c>
      <c r="K617" s="21">
        <v>0</v>
      </c>
      <c r="L617" s="21">
        <v>9.2539</v>
      </c>
      <c r="M617" s="22">
        <f t="shared" si="210"/>
        <v>95.83380000000001</v>
      </c>
    </row>
    <row r="618" spans="1:13" ht="12" customHeight="1">
      <c r="A618" s="16"/>
      <c r="B618" s="35"/>
      <c r="C618" s="39" t="s">
        <v>54</v>
      </c>
      <c r="D618" s="21">
        <v>0</v>
      </c>
      <c r="E618" s="21">
        <v>0</v>
      </c>
      <c r="F618" s="21">
        <v>0</v>
      </c>
      <c r="G618" s="21">
        <v>0</v>
      </c>
      <c r="H618" s="21">
        <v>0.2242</v>
      </c>
      <c r="I618" s="21">
        <v>118.2043</v>
      </c>
      <c r="J618" s="21">
        <v>53.5384</v>
      </c>
      <c r="K618" s="21">
        <v>0</v>
      </c>
      <c r="L618" s="21">
        <v>434.1882</v>
      </c>
      <c r="M618" s="22">
        <f t="shared" si="210"/>
        <v>606.1551</v>
      </c>
    </row>
    <row r="619" spans="1:13" ht="12" customHeight="1">
      <c r="A619" s="16"/>
      <c r="B619" s="35"/>
      <c r="C619" s="39" t="s">
        <v>55</v>
      </c>
      <c r="D619" s="21">
        <v>0</v>
      </c>
      <c r="E619" s="21">
        <v>0.4398</v>
      </c>
      <c r="F619" s="21">
        <v>0</v>
      </c>
      <c r="G619" s="21">
        <v>24.0166</v>
      </c>
      <c r="H619" s="21">
        <v>0</v>
      </c>
      <c r="I619" s="21">
        <v>18.9657</v>
      </c>
      <c r="J619" s="21">
        <v>6.6923</v>
      </c>
      <c r="K619" s="21">
        <v>0</v>
      </c>
      <c r="L619" s="21">
        <v>10.5413</v>
      </c>
      <c r="M619" s="22">
        <f t="shared" si="210"/>
        <v>60.6557</v>
      </c>
    </row>
    <row r="620" spans="1:13" ht="12" customHeight="1">
      <c r="A620" s="16"/>
      <c r="B620" s="35" t="s">
        <v>81</v>
      </c>
      <c r="C620" s="39" t="s">
        <v>46</v>
      </c>
      <c r="D620" s="21">
        <v>0</v>
      </c>
      <c r="E620" s="21">
        <v>0</v>
      </c>
      <c r="F620" s="21">
        <v>0</v>
      </c>
      <c r="G620" s="21">
        <v>8.414</v>
      </c>
      <c r="H620" s="21">
        <v>25.7667</v>
      </c>
      <c r="I620" s="21">
        <v>46.0357</v>
      </c>
      <c r="J620" s="21">
        <v>5.405</v>
      </c>
      <c r="K620" s="21">
        <v>0</v>
      </c>
      <c r="L620" s="21">
        <v>7.5343</v>
      </c>
      <c r="M620" s="22">
        <f t="shared" si="210"/>
        <v>93.1557</v>
      </c>
    </row>
    <row r="621" spans="1:13" ht="12" customHeight="1">
      <c r="A621" s="16"/>
      <c r="B621" s="35"/>
      <c r="C621" s="39" t="s">
        <v>94</v>
      </c>
      <c r="D621" s="21">
        <v>0</v>
      </c>
      <c r="E621" s="21">
        <v>0</v>
      </c>
      <c r="F621" s="21">
        <v>0.0495</v>
      </c>
      <c r="G621" s="21">
        <v>0</v>
      </c>
      <c r="H621" s="21">
        <v>93.801</v>
      </c>
      <c r="I621" s="21">
        <v>147.8586</v>
      </c>
      <c r="J621" s="21">
        <v>29.2471</v>
      </c>
      <c r="K621" s="21">
        <v>0</v>
      </c>
      <c r="L621" s="21">
        <v>10.4594</v>
      </c>
      <c r="M621" s="22">
        <f t="shared" si="210"/>
        <v>281.4156</v>
      </c>
    </row>
    <row r="622" spans="1:13" ht="12" customHeight="1">
      <c r="A622" s="16"/>
      <c r="B622" s="35"/>
      <c r="C622" s="40" t="s">
        <v>47</v>
      </c>
      <c r="D622" s="25">
        <v>0</v>
      </c>
      <c r="E622" s="21">
        <v>2.7752</v>
      </c>
      <c r="F622" s="21">
        <v>151.7854</v>
      </c>
      <c r="G622" s="21">
        <v>0</v>
      </c>
      <c r="H622" s="21">
        <v>19.0237</v>
      </c>
      <c r="I622" s="21">
        <v>200.0041</v>
      </c>
      <c r="J622" s="25">
        <v>278.463</v>
      </c>
      <c r="K622" s="25">
        <v>0</v>
      </c>
      <c r="L622" s="25">
        <v>188.7007</v>
      </c>
      <c r="M622" s="26">
        <f t="shared" si="210"/>
        <v>840.7521</v>
      </c>
    </row>
    <row r="623" spans="1:13" ht="12" customHeight="1">
      <c r="A623" s="16"/>
      <c r="B623" s="37"/>
      <c r="C623" s="43" t="s">
        <v>67</v>
      </c>
      <c r="D623" s="25">
        <f aca="true" t="shared" si="213" ref="D623:L623">SUM(D607:D622)</f>
        <v>77.4387</v>
      </c>
      <c r="E623" s="23">
        <f t="shared" si="213"/>
        <v>161.2584</v>
      </c>
      <c r="F623" s="23">
        <f t="shared" si="213"/>
        <v>392.7064</v>
      </c>
      <c r="G623" s="23">
        <f t="shared" si="213"/>
        <v>1560.6714</v>
      </c>
      <c r="H623" s="23">
        <f t="shared" si="213"/>
        <v>2851.5091</v>
      </c>
      <c r="I623" s="23">
        <f t="shared" si="213"/>
        <v>6948.632400000001</v>
      </c>
      <c r="J623" s="25">
        <f t="shared" si="213"/>
        <v>932.8797000000002</v>
      </c>
      <c r="K623" s="25">
        <f t="shared" si="213"/>
        <v>168.5437</v>
      </c>
      <c r="L623" s="25">
        <f t="shared" si="213"/>
        <v>5867.178599999999</v>
      </c>
      <c r="M623" s="26">
        <f t="shared" si="210"/>
        <v>18960.8184</v>
      </c>
    </row>
    <row r="624" spans="1:13" ht="12" customHeight="1">
      <c r="A624" s="16"/>
      <c r="B624" s="35"/>
      <c r="C624" s="36" t="s">
        <v>82</v>
      </c>
      <c r="D624" s="19">
        <v>0.3546</v>
      </c>
      <c r="E624" s="19">
        <v>0</v>
      </c>
      <c r="F624" s="19">
        <v>331.882</v>
      </c>
      <c r="G624" s="21">
        <v>2010.8695</v>
      </c>
      <c r="H624" s="21">
        <v>2800.5302</v>
      </c>
      <c r="I624" s="21">
        <v>2681.4054</v>
      </c>
      <c r="J624" s="19">
        <v>2732.5136</v>
      </c>
      <c r="K624" s="19">
        <v>53.9266</v>
      </c>
      <c r="L624" s="19">
        <v>4318.5201</v>
      </c>
      <c r="M624" s="20">
        <f t="shared" si="210"/>
        <v>14930.002</v>
      </c>
    </row>
    <row r="625" spans="1:13" ht="12" customHeight="1">
      <c r="A625" s="18"/>
      <c r="B625" s="35" t="s">
        <v>83</v>
      </c>
      <c r="C625" s="36" t="s">
        <v>84</v>
      </c>
      <c r="D625" s="21">
        <v>0</v>
      </c>
      <c r="E625" s="21">
        <v>0</v>
      </c>
      <c r="F625" s="21">
        <v>0</v>
      </c>
      <c r="G625" s="21">
        <v>7.7763</v>
      </c>
      <c r="H625" s="21">
        <v>19.403</v>
      </c>
      <c r="I625" s="21">
        <v>0</v>
      </c>
      <c r="J625" s="21">
        <v>0</v>
      </c>
      <c r="K625" s="21">
        <v>0</v>
      </c>
      <c r="L625" s="21">
        <v>5.4951</v>
      </c>
      <c r="M625" s="22">
        <f t="shared" si="210"/>
        <v>32.6744</v>
      </c>
    </row>
    <row r="626" spans="1:13" ht="12" customHeight="1">
      <c r="A626" s="16"/>
      <c r="B626" s="35"/>
      <c r="C626" s="36" t="s">
        <v>85</v>
      </c>
      <c r="D626" s="21">
        <v>0</v>
      </c>
      <c r="E626" s="21">
        <v>0</v>
      </c>
      <c r="F626" s="21">
        <v>0</v>
      </c>
      <c r="G626" s="21">
        <v>117.8702</v>
      </c>
      <c r="H626" s="21">
        <v>215.3541</v>
      </c>
      <c r="I626" s="21">
        <v>2.4099</v>
      </c>
      <c r="J626" s="21">
        <v>0</v>
      </c>
      <c r="K626" s="21">
        <v>0</v>
      </c>
      <c r="L626" s="21">
        <v>168.143</v>
      </c>
      <c r="M626" s="22">
        <f t="shared" si="210"/>
        <v>503.7772</v>
      </c>
    </row>
    <row r="627" spans="1:13" ht="12" customHeight="1">
      <c r="A627" s="16"/>
      <c r="B627" s="35" t="s">
        <v>86</v>
      </c>
      <c r="C627" s="36" t="s">
        <v>87</v>
      </c>
      <c r="D627" s="21">
        <v>0</v>
      </c>
      <c r="E627" s="21">
        <v>0</v>
      </c>
      <c r="F627" s="21">
        <v>0</v>
      </c>
      <c r="G627" s="21">
        <v>98.5192</v>
      </c>
      <c r="H627" s="21">
        <v>0.2268</v>
      </c>
      <c r="I627" s="21">
        <v>212.7802</v>
      </c>
      <c r="J627" s="21">
        <v>0.4861</v>
      </c>
      <c r="K627" s="21">
        <v>0</v>
      </c>
      <c r="L627" s="21">
        <v>8.1531</v>
      </c>
      <c r="M627" s="22">
        <f t="shared" si="210"/>
        <v>320.16540000000003</v>
      </c>
    </row>
    <row r="628" spans="1:13" ht="12" customHeight="1">
      <c r="A628" s="16"/>
      <c r="B628" s="35"/>
      <c r="C628" s="36" t="s">
        <v>88</v>
      </c>
      <c r="D628" s="21">
        <v>0</v>
      </c>
      <c r="E628" s="21">
        <v>0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1">
        <v>0</v>
      </c>
      <c r="L628" s="21">
        <v>0</v>
      </c>
      <c r="M628" s="22">
        <f t="shared" si="210"/>
        <v>0</v>
      </c>
    </row>
    <row r="629" spans="1:13" ht="12" customHeight="1">
      <c r="A629" s="16"/>
      <c r="B629" s="35" t="s">
        <v>73</v>
      </c>
      <c r="C629" s="36" t="s">
        <v>89</v>
      </c>
      <c r="D629" s="21">
        <v>0</v>
      </c>
      <c r="E629" s="21">
        <v>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2">
        <f t="shared" si="210"/>
        <v>0</v>
      </c>
    </row>
    <row r="630" spans="1:13" ht="12" customHeight="1">
      <c r="A630" s="16"/>
      <c r="B630" s="35"/>
      <c r="C630" s="44" t="s">
        <v>90</v>
      </c>
      <c r="D630" s="25">
        <v>0</v>
      </c>
      <c r="E630" s="25">
        <v>1.3968</v>
      </c>
      <c r="F630" s="25">
        <v>215.7804</v>
      </c>
      <c r="G630" s="25">
        <v>209.7196</v>
      </c>
      <c r="H630" s="25">
        <v>200.3211</v>
      </c>
      <c r="I630" s="25">
        <v>193.755</v>
      </c>
      <c r="J630" s="25">
        <v>14.5081</v>
      </c>
      <c r="K630" s="25">
        <v>0</v>
      </c>
      <c r="L630" s="25">
        <v>645.9036</v>
      </c>
      <c r="M630" s="26">
        <f t="shared" si="210"/>
        <v>1481.3845999999999</v>
      </c>
    </row>
    <row r="631" spans="2:13" ht="12" customHeight="1">
      <c r="B631" s="37"/>
      <c r="C631" s="43" t="s">
        <v>67</v>
      </c>
      <c r="D631" s="23">
        <f aca="true" t="shared" si="214" ref="D631:L631">SUM(D624:D630)</f>
        <v>0.3546</v>
      </c>
      <c r="E631" s="23">
        <f t="shared" si="214"/>
        <v>1.3968</v>
      </c>
      <c r="F631" s="23">
        <f t="shared" si="214"/>
        <v>547.6623999999999</v>
      </c>
      <c r="G631" s="23">
        <f t="shared" si="214"/>
        <v>2444.7548</v>
      </c>
      <c r="H631" s="23">
        <f t="shared" si="214"/>
        <v>3235.8352</v>
      </c>
      <c r="I631" s="23">
        <f t="shared" si="214"/>
        <v>3090.3505000000005</v>
      </c>
      <c r="J631" s="23">
        <f t="shared" si="214"/>
        <v>2747.5078000000003</v>
      </c>
      <c r="K631" s="23">
        <f t="shared" si="214"/>
        <v>53.9266</v>
      </c>
      <c r="L631" s="23">
        <f t="shared" si="214"/>
        <v>5146.2149</v>
      </c>
      <c r="M631" s="24">
        <f>SUM(D631:L631)</f>
        <v>17268.003600000004</v>
      </c>
    </row>
    <row r="632" spans="2:13" ht="12" customHeight="1">
      <c r="B632" s="45" t="s">
        <v>91</v>
      </c>
      <c r="C632" s="46"/>
      <c r="D632" s="27">
        <f aca="true" t="shared" si="215" ref="D632:L632">+D581+D606+D623+D631</f>
        <v>353.60200000000003</v>
      </c>
      <c r="E632" s="27">
        <f t="shared" si="215"/>
        <v>1057.8611</v>
      </c>
      <c r="F632" s="27">
        <f t="shared" si="215"/>
        <v>4268.928399999999</v>
      </c>
      <c r="G632" s="27">
        <f t="shared" si="215"/>
        <v>37839.32340000001</v>
      </c>
      <c r="H632" s="27">
        <f t="shared" si="215"/>
        <v>34612.670399999995</v>
      </c>
      <c r="I632" s="27">
        <f t="shared" si="215"/>
        <v>49919.896000000015</v>
      </c>
      <c r="J632" s="27">
        <f t="shared" si="215"/>
        <v>6260.867</v>
      </c>
      <c r="K632" s="27">
        <f t="shared" si="215"/>
        <v>1903.7482</v>
      </c>
      <c r="L632" s="27">
        <f t="shared" si="215"/>
        <v>43065.017700000004</v>
      </c>
      <c r="M632" s="28">
        <f>SUM(D632:L632)</f>
        <v>179281.9142</v>
      </c>
    </row>
    <row r="634" spans="2:57" ht="12" customHeight="1">
      <c r="B634" s="13"/>
      <c r="C634" s="12" t="s">
        <v>3</v>
      </c>
      <c r="D634" s="49" t="s">
        <v>14</v>
      </c>
      <c r="E634" s="50"/>
      <c r="BD634" s="3"/>
      <c r="BE634" s="2"/>
    </row>
    <row r="635" spans="3:57" ht="12" customHeight="1">
      <c r="C635" s="5"/>
      <c r="M635" s="7" t="s">
        <v>0</v>
      </c>
      <c r="BE635" s="2"/>
    </row>
    <row r="636" spans="2:57" ht="12" customHeight="1">
      <c r="B636" s="8"/>
      <c r="C636" s="9" t="s">
        <v>64</v>
      </c>
      <c r="D636" s="51" t="s">
        <v>56</v>
      </c>
      <c r="E636" s="47" t="s">
        <v>57</v>
      </c>
      <c r="F636" s="47" t="s">
        <v>58</v>
      </c>
      <c r="G636" s="47" t="s">
        <v>59</v>
      </c>
      <c r="H636" s="47" t="s">
        <v>60</v>
      </c>
      <c r="I636" s="47" t="s">
        <v>61</v>
      </c>
      <c r="J636" s="47" t="s">
        <v>62</v>
      </c>
      <c r="K636" s="47" t="s">
        <v>63</v>
      </c>
      <c r="L636" s="47" t="s">
        <v>21</v>
      </c>
      <c r="M636" s="53" t="s">
        <v>1</v>
      </c>
      <c r="BE636" s="2"/>
    </row>
    <row r="637" spans="2:57" ht="12" customHeight="1">
      <c r="B637" s="31" t="s">
        <v>2</v>
      </c>
      <c r="C637" s="32"/>
      <c r="D637" s="52"/>
      <c r="E637" s="48"/>
      <c r="F637" s="48"/>
      <c r="G637" s="48"/>
      <c r="H637" s="48"/>
      <c r="I637" s="48"/>
      <c r="J637" s="48"/>
      <c r="K637" s="48"/>
      <c r="L637" s="48"/>
      <c r="M637" s="54"/>
      <c r="BE637" s="2"/>
    </row>
    <row r="638" spans="2:13" ht="12" customHeight="1">
      <c r="B638" s="33"/>
      <c r="C638" s="34" t="s">
        <v>23</v>
      </c>
      <c r="D638" s="19">
        <f aca="true" t="shared" si="216" ref="D638:M638">SUM(D260,D512,D575)</f>
        <v>0</v>
      </c>
      <c r="E638" s="19">
        <f t="shared" si="216"/>
        <v>0</v>
      </c>
      <c r="F638" s="19">
        <f t="shared" si="216"/>
        <v>0</v>
      </c>
      <c r="G638" s="19">
        <f t="shared" si="216"/>
        <v>0</v>
      </c>
      <c r="H638" s="19">
        <f t="shared" si="216"/>
        <v>0</v>
      </c>
      <c r="I638" s="19">
        <f t="shared" si="216"/>
        <v>2.5</v>
      </c>
      <c r="J638" s="19">
        <f t="shared" si="216"/>
        <v>0</v>
      </c>
      <c r="K638" s="19">
        <f t="shared" si="216"/>
        <v>0</v>
      </c>
      <c r="L638" s="19">
        <f t="shared" si="216"/>
        <v>2149.7333</v>
      </c>
      <c r="M638" s="20">
        <f t="shared" si="216"/>
        <v>2152.2333</v>
      </c>
    </row>
    <row r="639" spans="2:13" ht="12" customHeight="1">
      <c r="B639" s="35" t="s">
        <v>65</v>
      </c>
      <c r="C639" s="36" t="s">
        <v>24</v>
      </c>
      <c r="D639" s="21">
        <f aca="true" t="shared" si="217" ref="D639:M639">SUM(D261,D513,D576)</f>
        <v>0</v>
      </c>
      <c r="E639" s="21">
        <f t="shared" si="217"/>
        <v>0</v>
      </c>
      <c r="F639" s="21">
        <f t="shared" si="217"/>
        <v>2982.303</v>
      </c>
      <c r="G639" s="21">
        <f t="shared" si="217"/>
        <v>0</v>
      </c>
      <c r="H639" s="21">
        <f t="shared" si="217"/>
        <v>0</v>
      </c>
      <c r="I639" s="21">
        <f t="shared" si="217"/>
        <v>0</v>
      </c>
      <c r="J639" s="21">
        <f t="shared" si="217"/>
        <v>0</v>
      </c>
      <c r="K639" s="21">
        <f t="shared" si="217"/>
        <v>0</v>
      </c>
      <c r="L639" s="21">
        <f t="shared" si="217"/>
        <v>0</v>
      </c>
      <c r="M639" s="22">
        <f t="shared" si="217"/>
        <v>2982.303</v>
      </c>
    </row>
    <row r="640" spans="2:13" ht="12" customHeight="1">
      <c r="B640" s="35"/>
      <c r="C640" s="36" t="s">
        <v>25</v>
      </c>
      <c r="D640" s="21">
        <f aca="true" t="shared" si="218" ref="D640:M640">SUM(D262,D514,D577)</f>
        <v>0</v>
      </c>
      <c r="E640" s="21">
        <f t="shared" si="218"/>
        <v>0</v>
      </c>
      <c r="F640" s="21">
        <f t="shared" si="218"/>
        <v>756.4203</v>
      </c>
      <c r="G640" s="21">
        <f t="shared" si="218"/>
        <v>230.0282</v>
      </c>
      <c r="H640" s="21">
        <f t="shared" si="218"/>
        <v>306.9574</v>
      </c>
      <c r="I640" s="21">
        <f t="shared" si="218"/>
        <v>205.0579</v>
      </c>
      <c r="J640" s="21">
        <f t="shared" si="218"/>
        <v>0</v>
      </c>
      <c r="K640" s="21">
        <f t="shared" si="218"/>
        <v>0</v>
      </c>
      <c r="L640" s="21">
        <f t="shared" si="218"/>
        <v>9.7842</v>
      </c>
      <c r="M640" s="22">
        <f t="shared" si="218"/>
        <v>1508.248</v>
      </c>
    </row>
    <row r="641" spans="2:13" ht="12" customHeight="1">
      <c r="B641" s="35"/>
      <c r="C641" s="36" t="s">
        <v>92</v>
      </c>
      <c r="D641" s="21">
        <f aca="true" t="shared" si="219" ref="D641:M641">SUM(D263,D515,D578)</f>
        <v>13038.874099999999</v>
      </c>
      <c r="E641" s="21">
        <f t="shared" si="219"/>
        <v>2840.5848</v>
      </c>
      <c r="F641" s="21">
        <f t="shared" si="219"/>
        <v>508529.87710000004</v>
      </c>
      <c r="G641" s="21">
        <f t="shared" si="219"/>
        <v>145727.35940000002</v>
      </c>
      <c r="H641" s="21">
        <f t="shared" si="219"/>
        <v>68176.3388</v>
      </c>
      <c r="I641" s="21">
        <f t="shared" si="219"/>
        <v>41589.3029</v>
      </c>
      <c r="J641" s="21">
        <f t="shared" si="219"/>
        <v>2949.0159999999996</v>
      </c>
      <c r="K641" s="21">
        <f t="shared" si="219"/>
        <v>1665</v>
      </c>
      <c r="L641" s="21">
        <f t="shared" si="219"/>
        <v>508055.93980000005</v>
      </c>
      <c r="M641" s="22">
        <f t="shared" si="219"/>
        <v>1292572.2929000002</v>
      </c>
    </row>
    <row r="642" spans="2:13" ht="12" customHeight="1">
      <c r="B642" s="35"/>
      <c r="C642" s="36" t="s">
        <v>26</v>
      </c>
      <c r="D642" s="21">
        <f aca="true" t="shared" si="220" ref="D642:M642">SUM(D264,D516,D579)</f>
        <v>29882.7374</v>
      </c>
      <c r="E642" s="21">
        <f t="shared" si="220"/>
        <v>14868.6399</v>
      </c>
      <c r="F642" s="21">
        <f t="shared" si="220"/>
        <v>279302.62950000004</v>
      </c>
      <c r="G642" s="21">
        <f t="shared" si="220"/>
        <v>52771.8339</v>
      </c>
      <c r="H642" s="21">
        <f t="shared" si="220"/>
        <v>12363.054</v>
      </c>
      <c r="I642" s="21">
        <f t="shared" si="220"/>
        <v>25931.674399999996</v>
      </c>
      <c r="J642" s="21">
        <f t="shared" si="220"/>
        <v>474.5987</v>
      </c>
      <c r="K642" s="21">
        <f t="shared" si="220"/>
        <v>30</v>
      </c>
      <c r="L642" s="21">
        <f t="shared" si="220"/>
        <v>112151.7207</v>
      </c>
      <c r="M642" s="22">
        <f t="shared" si="220"/>
        <v>527776.8885</v>
      </c>
    </row>
    <row r="643" spans="2:13" ht="12" customHeight="1">
      <c r="B643" s="35" t="s">
        <v>66</v>
      </c>
      <c r="C643" s="36" t="s">
        <v>27</v>
      </c>
      <c r="D643" s="21">
        <f aca="true" t="shared" si="221" ref="D643:M643">SUM(D265,D517,D580)</f>
        <v>0</v>
      </c>
      <c r="E643" s="21">
        <f t="shared" si="221"/>
        <v>0</v>
      </c>
      <c r="F643" s="21">
        <f t="shared" si="221"/>
        <v>2345.3223000000003</v>
      </c>
      <c r="G643" s="21">
        <f t="shared" si="221"/>
        <v>1059.4025000000001</v>
      </c>
      <c r="H643" s="21">
        <f t="shared" si="221"/>
        <v>147.0545</v>
      </c>
      <c r="I643" s="21">
        <f t="shared" si="221"/>
        <v>65.7728</v>
      </c>
      <c r="J643" s="21">
        <f t="shared" si="221"/>
        <v>12.9436</v>
      </c>
      <c r="K643" s="21">
        <f t="shared" si="221"/>
        <v>0</v>
      </c>
      <c r="L643" s="21">
        <f t="shared" si="221"/>
        <v>1852.3476</v>
      </c>
      <c r="M643" s="22">
        <f t="shared" si="221"/>
        <v>5482.8433</v>
      </c>
    </row>
    <row r="644" spans="2:13" ht="12" customHeight="1">
      <c r="B644" s="37"/>
      <c r="C644" s="38" t="s">
        <v>67</v>
      </c>
      <c r="D644" s="23">
        <f aca="true" t="shared" si="222" ref="D644:M644">SUM(D266,D518,D581)</f>
        <v>42921.6115</v>
      </c>
      <c r="E644" s="23">
        <f t="shared" si="222"/>
        <v>17709.2247</v>
      </c>
      <c r="F644" s="23">
        <f t="shared" si="222"/>
        <v>793916.5522000002</v>
      </c>
      <c r="G644" s="23">
        <f t="shared" si="222"/>
        <v>199788.624</v>
      </c>
      <c r="H644" s="23">
        <f t="shared" si="222"/>
        <v>80993.40470000001</v>
      </c>
      <c r="I644" s="23">
        <f t="shared" si="222"/>
        <v>67794.308</v>
      </c>
      <c r="J644" s="23">
        <f t="shared" si="222"/>
        <v>3436.5582999999997</v>
      </c>
      <c r="K644" s="23">
        <f t="shared" si="222"/>
        <v>1695</v>
      </c>
      <c r="L644" s="23">
        <f t="shared" si="222"/>
        <v>624219.5256</v>
      </c>
      <c r="M644" s="24">
        <f t="shared" si="222"/>
        <v>1832474.8090000001</v>
      </c>
    </row>
    <row r="645" spans="2:13" ht="12" customHeight="1">
      <c r="B645" s="35"/>
      <c r="C645" s="39" t="s">
        <v>28</v>
      </c>
      <c r="D645" s="21">
        <f aca="true" t="shared" si="223" ref="D645:M645">SUM(D267,D519,D582)</f>
        <v>22732.7218</v>
      </c>
      <c r="E645" s="21">
        <f t="shared" si="223"/>
        <v>46255.8808</v>
      </c>
      <c r="F645" s="21">
        <f t="shared" si="223"/>
        <v>77453.9176</v>
      </c>
      <c r="G645" s="21">
        <f t="shared" si="223"/>
        <v>109803.6533</v>
      </c>
      <c r="H645" s="21">
        <f t="shared" si="223"/>
        <v>90336.0719</v>
      </c>
      <c r="I645" s="21">
        <f t="shared" si="223"/>
        <v>131760.084</v>
      </c>
      <c r="J645" s="21">
        <f t="shared" si="223"/>
        <v>43063.6502</v>
      </c>
      <c r="K645" s="21">
        <f t="shared" si="223"/>
        <v>24597.0268</v>
      </c>
      <c r="L645" s="21">
        <f t="shared" si="223"/>
        <v>318489.3769</v>
      </c>
      <c r="M645" s="22">
        <f t="shared" si="223"/>
        <v>864492.3833</v>
      </c>
    </row>
    <row r="646" spans="2:13" ht="12" customHeight="1">
      <c r="B646" s="35"/>
      <c r="C646" s="39" t="s">
        <v>95</v>
      </c>
      <c r="D646" s="21">
        <f aca="true" t="shared" si="224" ref="D646:M646">SUM(D268,D520,D583)</f>
        <v>14573.366399999999</v>
      </c>
      <c r="E646" s="21">
        <f t="shared" si="224"/>
        <v>26681.8095</v>
      </c>
      <c r="F646" s="21">
        <f t="shared" si="224"/>
        <v>70163.41169999998</v>
      </c>
      <c r="G646" s="21">
        <f t="shared" si="224"/>
        <v>93761.05129999999</v>
      </c>
      <c r="H646" s="21">
        <f t="shared" si="224"/>
        <v>52263.2076</v>
      </c>
      <c r="I646" s="21">
        <f t="shared" si="224"/>
        <v>63153.6679</v>
      </c>
      <c r="J646" s="21">
        <f t="shared" si="224"/>
        <v>5935.0001</v>
      </c>
      <c r="K646" s="21">
        <f t="shared" si="224"/>
        <v>4408.923</v>
      </c>
      <c r="L646" s="21">
        <f t="shared" si="224"/>
        <v>299864.3651</v>
      </c>
      <c r="M646" s="22">
        <f t="shared" si="224"/>
        <v>630804.8026</v>
      </c>
    </row>
    <row r="647" spans="2:13" ht="12" customHeight="1">
      <c r="B647" s="35"/>
      <c r="C647" s="39" t="s">
        <v>48</v>
      </c>
      <c r="D647" s="21">
        <f aca="true" t="shared" si="225" ref="D647:M647">SUM(D269,D521,D584)</f>
        <v>976.9278</v>
      </c>
      <c r="E647" s="21">
        <f t="shared" si="225"/>
        <v>1407.708</v>
      </c>
      <c r="F647" s="21">
        <f t="shared" si="225"/>
        <v>2663.3677</v>
      </c>
      <c r="G647" s="21">
        <f t="shared" si="225"/>
        <v>7882.0354</v>
      </c>
      <c r="H647" s="21">
        <f t="shared" si="225"/>
        <v>5317.5653</v>
      </c>
      <c r="I647" s="21">
        <f t="shared" si="225"/>
        <v>9723.6829</v>
      </c>
      <c r="J647" s="21">
        <f t="shared" si="225"/>
        <v>2505.7197</v>
      </c>
      <c r="K647" s="21">
        <f t="shared" si="225"/>
        <v>132.9463</v>
      </c>
      <c r="L647" s="21">
        <f t="shared" si="225"/>
        <v>8679.587000000001</v>
      </c>
      <c r="M647" s="22">
        <f t="shared" si="225"/>
        <v>39289.5401</v>
      </c>
    </row>
    <row r="648" spans="2:13" ht="12" customHeight="1">
      <c r="B648" s="35"/>
      <c r="C648" s="39" t="s">
        <v>29</v>
      </c>
      <c r="D648" s="21">
        <f aca="true" t="shared" si="226" ref="D648:M648">SUM(D270,D522,D585)</f>
        <v>1268.6755</v>
      </c>
      <c r="E648" s="21">
        <f t="shared" si="226"/>
        <v>7832.915300000001</v>
      </c>
      <c r="F648" s="21">
        <f t="shared" si="226"/>
        <v>45349.9452</v>
      </c>
      <c r="G648" s="21">
        <f t="shared" si="226"/>
        <v>47351.1372</v>
      </c>
      <c r="H648" s="21">
        <f t="shared" si="226"/>
        <v>45832.691199999994</v>
      </c>
      <c r="I648" s="21">
        <f t="shared" si="226"/>
        <v>59827.48819999999</v>
      </c>
      <c r="J648" s="21">
        <f t="shared" si="226"/>
        <v>7693.043999999999</v>
      </c>
      <c r="K648" s="21">
        <f t="shared" si="226"/>
        <v>4755.2823</v>
      </c>
      <c r="L648" s="21">
        <f t="shared" si="226"/>
        <v>28517.462099999997</v>
      </c>
      <c r="M648" s="22">
        <f t="shared" si="226"/>
        <v>248428.64099999997</v>
      </c>
    </row>
    <row r="649" spans="2:13" ht="12" customHeight="1">
      <c r="B649" s="35"/>
      <c r="C649" s="39" t="s">
        <v>30</v>
      </c>
      <c r="D649" s="21">
        <f aca="true" t="shared" si="227" ref="D649:M649">SUM(D271,D523,D586)</f>
        <v>81.755</v>
      </c>
      <c r="E649" s="21">
        <f t="shared" si="227"/>
        <v>719.0068</v>
      </c>
      <c r="F649" s="21">
        <f t="shared" si="227"/>
        <v>4541.530100000001</v>
      </c>
      <c r="G649" s="21">
        <f t="shared" si="227"/>
        <v>4802.9127</v>
      </c>
      <c r="H649" s="21">
        <f t="shared" si="227"/>
        <v>5225.4857999999995</v>
      </c>
      <c r="I649" s="21">
        <f t="shared" si="227"/>
        <v>18709.5914</v>
      </c>
      <c r="J649" s="21">
        <f t="shared" si="227"/>
        <v>2839.2012</v>
      </c>
      <c r="K649" s="21">
        <f t="shared" si="227"/>
        <v>102.03790000000001</v>
      </c>
      <c r="L649" s="21">
        <f t="shared" si="227"/>
        <v>12495.567599999998</v>
      </c>
      <c r="M649" s="22">
        <f t="shared" si="227"/>
        <v>49517.088500000005</v>
      </c>
    </row>
    <row r="650" spans="2:13" ht="12" customHeight="1">
      <c r="B650" s="35" t="s">
        <v>68</v>
      </c>
      <c r="C650" s="39" t="s">
        <v>69</v>
      </c>
      <c r="D650" s="21">
        <f aca="true" t="shared" si="228" ref="D650:M650">SUM(D272,D524,D587)</f>
        <v>25938.2261</v>
      </c>
      <c r="E650" s="21">
        <f t="shared" si="228"/>
        <v>43113.3404</v>
      </c>
      <c r="F650" s="21">
        <f t="shared" si="228"/>
        <v>68411.5708</v>
      </c>
      <c r="G650" s="21">
        <f t="shared" si="228"/>
        <v>74607.05620000002</v>
      </c>
      <c r="H650" s="21">
        <f t="shared" si="228"/>
        <v>78704.5509</v>
      </c>
      <c r="I650" s="21">
        <f t="shared" si="228"/>
        <v>74080.6078</v>
      </c>
      <c r="J650" s="21">
        <f t="shared" si="228"/>
        <v>21022.097200000004</v>
      </c>
      <c r="K650" s="21">
        <f t="shared" si="228"/>
        <v>7957.3501</v>
      </c>
      <c r="L650" s="21">
        <f t="shared" si="228"/>
        <v>129708.08669999999</v>
      </c>
      <c r="M650" s="22">
        <f t="shared" si="228"/>
        <v>523542.88619999995</v>
      </c>
    </row>
    <row r="651" spans="2:13" ht="12" customHeight="1">
      <c r="B651" s="35"/>
      <c r="C651" s="39" t="s">
        <v>70</v>
      </c>
      <c r="D651" s="21">
        <f aca="true" t="shared" si="229" ref="D651:M651">SUM(D273,D525,D588)</f>
        <v>19387.7021</v>
      </c>
      <c r="E651" s="21">
        <f t="shared" si="229"/>
        <v>6574.2442</v>
      </c>
      <c r="F651" s="21">
        <f t="shared" si="229"/>
        <v>14019.3073</v>
      </c>
      <c r="G651" s="21">
        <f t="shared" si="229"/>
        <v>16634.5027</v>
      </c>
      <c r="H651" s="21">
        <f t="shared" si="229"/>
        <v>15451.8645</v>
      </c>
      <c r="I651" s="21">
        <f t="shared" si="229"/>
        <v>15510.628200000001</v>
      </c>
      <c r="J651" s="21">
        <f t="shared" si="229"/>
        <v>5005.7963</v>
      </c>
      <c r="K651" s="21">
        <f t="shared" si="229"/>
        <v>2202.9318</v>
      </c>
      <c r="L651" s="21">
        <f t="shared" si="229"/>
        <v>81741.3078</v>
      </c>
      <c r="M651" s="22">
        <f t="shared" si="229"/>
        <v>176528.28489999997</v>
      </c>
    </row>
    <row r="652" spans="2:13" ht="12" customHeight="1">
      <c r="B652" s="35"/>
      <c r="C652" s="39" t="s">
        <v>49</v>
      </c>
      <c r="D652" s="21">
        <f aca="true" t="shared" si="230" ref="D652:M652">SUM(D274,D526,D589)</f>
        <v>17537.494499999997</v>
      </c>
      <c r="E652" s="21">
        <f t="shared" si="230"/>
        <v>40570.232</v>
      </c>
      <c r="F652" s="21">
        <f t="shared" si="230"/>
        <v>69843.42959999999</v>
      </c>
      <c r="G652" s="21">
        <f t="shared" si="230"/>
        <v>178209.28280000002</v>
      </c>
      <c r="H652" s="21">
        <f t="shared" si="230"/>
        <v>107579.69920000002</v>
      </c>
      <c r="I652" s="21">
        <f t="shared" si="230"/>
        <v>169468.44100000002</v>
      </c>
      <c r="J652" s="21">
        <f t="shared" si="230"/>
        <v>24195.425900000002</v>
      </c>
      <c r="K652" s="21">
        <f t="shared" si="230"/>
        <v>7123.0426</v>
      </c>
      <c r="L652" s="21">
        <f t="shared" si="230"/>
        <v>183971.7209</v>
      </c>
      <c r="M652" s="22">
        <f t="shared" si="230"/>
        <v>798498.7685000001</v>
      </c>
    </row>
    <row r="653" spans="2:13" ht="12" customHeight="1">
      <c r="B653" s="35"/>
      <c r="C653" s="39" t="s">
        <v>96</v>
      </c>
      <c r="D653" s="21">
        <f aca="true" t="shared" si="231" ref="D653:M653">SUM(D275,D527,D590)</f>
        <v>3813.5372</v>
      </c>
      <c r="E653" s="21">
        <f t="shared" si="231"/>
        <v>11053.858</v>
      </c>
      <c r="F653" s="21">
        <f t="shared" si="231"/>
        <v>144640.54450000002</v>
      </c>
      <c r="G653" s="21">
        <f t="shared" si="231"/>
        <v>112077.8478</v>
      </c>
      <c r="H653" s="21">
        <f t="shared" si="231"/>
        <v>68747.4641</v>
      </c>
      <c r="I653" s="21">
        <f t="shared" si="231"/>
        <v>28456.204899999997</v>
      </c>
      <c r="J653" s="21">
        <f t="shared" si="231"/>
        <v>2577.6826</v>
      </c>
      <c r="K653" s="21">
        <f t="shared" si="231"/>
        <v>6875.5709</v>
      </c>
      <c r="L653" s="21">
        <f t="shared" si="231"/>
        <v>170475.55880000003</v>
      </c>
      <c r="M653" s="22">
        <f t="shared" si="231"/>
        <v>548718.2688</v>
      </c>
    </row>
    <row r="654" spans="2:13" ht="12" customHeight="1">
      <c r="B654" s="35"/>
      <c r="C654" s="39" t="s">
        <v>31</v>
      </c>
      <c r="D654" s="21">
        <f aca="true" t="shared" si="232" ref="D654:M654">SUM(D276,D528,D591)</f>
        <v>3076.7133000000003</v>
      </c>
      <c r="E654" s="21">
        <f t="shared" si="232"/>
        <v>12298.441600000002</v>
      </c>
      <c r="F654" s="21">
        <f t="shared" si="232"/>
        <v>22208.823999999997</v>
      </c>
      <c r="G654" s="21">
        <f t="shared" si="232"/>
        <v>28234.025900000004</v>
      </c>
      <c r="H654" s="21">
        <f t="shared" si="232"/>
        <v>21287.9226</v>
      </c>
      <c r="I654" s="21">
        <f t="shared" si="232"/>
        <v>68022.37009999999</v>
      </c>
      <c r="J654" s="21">
        <f t="shared" si="232"/>
        <v>19403.551300000003</v>
      </c>
      <c r="K654" s="21">
        <f t="shared" si="232"/>
        <v>4028.1476999999995</v>
      </c>
      <c r="L654" s="21">
        <f t="shared" si="232"/>
        <v>43454.478500000005</v>
      </c>
      <c r="M654" s="22">
        <f t="shared" si="232"/>
        <v>222014.475</v>
      </c>
    </row>
    <row r="655" spans="2:13" ht="12" customHeight="1">
      <c r="B655" s="35"/>
      <c r="C655" s="39" t="s">
        <v>32</v>
      </c>
      <c r="D655" s="21">
        <f aca="true" t="shared" si="233" ref="D655:M655">SUM(D277,D529,D592)</f>
        <v>579.8491000000001</v>
      </c>
      <c r="E655" s="21">
        <f t="shared" si="233"/>
        <v>1662.8183999999999</v>
      </c>
      <c r="F655" s="21">
        <f t="shared" si="233"/>
        <v>8041.0308</v>
      </c>
      <c r="G655" s="21">
        <f t="shared" si="233"/>
        <v>171586.4085</v>
      </c>
      <c r="H655" s="21">
        <f t="shared" si="233"/>
        <v>64575.9605</v>
      </c>
      <c r="I655" s="21">
        <f t="shared" si="233"/>
        <v>177775.85090000002</v>
      </c>
      <c r="J655" s="21">
        <f t="shared" si="233"/>
        <v>2969.5532</v>
      </c>
      <c r="K655" s="21">
        <f t="shared" si="233"/>
        <v>1422.9398</v>
      </c>
      <c r="L655" s="21">
        <f t="shared" si="233"/>
        <v>16022.9848</v>
      </c>
      <c r="M655" s="22">
        <f t="shared" si="233"/>
        <v>444637.396</v>
      </c>
    </row>
    <row r="656" spans="2:13" ht="12" customHeight="1">
      <c r="B656" s="35" t="s">
        <v>71</v>
      </c>
      <c r="C656" s="39" t="s">
        <v>93</v>
      </c>
      <c r="D656" s="21">
        <f aca="true" t="shared" si="234" ref="D656:M656">SUM(D278,D530,D593)</f>
        <v>0</v>
      </c>
      <c r="E656" s="21">
        <f t="shared" si="234"/>
        <v>10.9779</v>
      </c>
      <c r="F656" s="21">
        <f t="shared" si="234"/>
        <v>68.9492</v>
      </c>
      <c r="G656" s="21">
        <f t="shared" si="234"/>
        <v>312.60769999999997</v>
      </c>
      <c r="H656" s="21">
        <f t="shared" si="234"/>
        <v>63.4018</v>
      </c>
      <c r="I656" s="21">
        <f t="shared" si="234"/>
        <v>593.3634999999999</v>
      </c>
      <c r="J656" s="21">
        <f t="shared" si="234"/>
        <v>198.1222</v>
      </c>
      <c r="K656" s="21">
        <f t="shared" si="234"/>
        <v>0</v>
      </c>
      <c r="L656" s="21">
        <f t="shared" si="234"/>
        <v>129.3911</v>
      </c>
      <c r="M656" s="22">
        <f t="shared" si="234"/>
        <v>1376.8134</v>
      </c>
    </row>
    <row r="657" spans="2:13" ht="12" customHeight="1">
      <c r="B657" s="35"/>
      <c r="C657" s="39" t="s">
        <v>33</v>
      </c>
      <c r="D657" s="21">
        <f aca="true" t="shared" si="235" ref="D657:M657">SUM(D279,D531,D594)</f>
        <v>35997.2047</v>
      </c>
      <c r="E657" s="21">
        <f t="shared" si="235"/>
        <v>82799.95689999999</v>
      </c>
      <c r="F657" s="21">
        <f t="shared" si="235"/>
        <v>2010189.8502000002</v>
      </c>
      <c r="G657" s="21">
        <f t="shared" si="235"/>
        <v>874475.5396</v>
      </c>
      <c r="H657" s="21">
        <f t="shared" si="235"/>
        <v>566228.4188999999</v>
      </c>
      <c r="I657" s="21">
        <f t="shared" si="235"/>
        <v>352744.22</v>
      </c>
      <c r="J657" s="21">
        <f t="shared" si="235"/>
        <v>14464.2676</v>
      </c>
      <c r="K657" s="21">
        <f t="shared" si="235"/>
        <v>8005.1758</v>
      </c>
      <c r="L657" s="21">
        <f t="shared" si="235"/>
        <v>1148867.451</v>
      </c>
      <c r="M657" s="22">
        <f t="shared" si="235"/>
        <v>5093772.0847000005</v>
      </c>
    </row>
    <row r="658" spans="2:13" ht="12" customHeight="1">
      <c r="B658" s="35"/>
      <c r="C658" s="39" t="s">
        <v>50</v>
      </c>
      <c r="D658" s="21">
        <f aca="true" t="shared" si="236" ref="D658:M658">SUM(D280,D532,D595)</f>
        <v>27403.3417</v>
      </c>
      <c r="E658" s="21">
        <f t="shared" si="236"/>
        <v>91818.11589999999</v>
      </c>
      <c r="F658" s="21">
        <f t="shared" si="236"/>
        <v>214552.6814</v>
      </c>
      <c r="G658" s="21">
        <f t="shared" si="236"/>
        <v>205165.6194</v>
      </c>
      <c r="H658" s="21">
        <f t="shared" si="236"/>
        <v>161611.9664</v>
      </c>
      <c r="I658" s="21">
        <f t="shared" si="236"/>
        <v>175722.0025</v>
      </c>
      <c r="J658" s="21">
        <f t="shared" si="236"/>
        <v>32946.462999999996</v>
      </c>
      <c r="K658" s="21">
        <f t="shared" si="236"/>
        <v>15272.428300000001</v>
      </c>
      <c r="L658" s="21">
        <f t="shared" si="236"/>
        <v>229911.05980000002</v>
      </c>
      <c r="M658" s="22">
        <f t="shared" si="236"/>
        <v>1154403.6784</v>
      </c>
    </row>
    <row r="659" spans="2:13" ht="12" customHeight="1">
      <c r="B659" s="35"/>
      <c r="C659" s="39" t="s">
        <v>34</v>
      </c>
      <c r="D659" s="21">
        <f aca="true" t="shared" si="237" ref="D659:M659">SUM(D281,D533,D596)</f>
        <v>3367.7361</v>
      </c>
      <c r="E659" s="21">
        <f t="shared" si="237"/>
        <v>7052.237700000001</v>
      </c>
      <c r="F659" s="21">
        <f t="shared" si="237"/>
        <v>8323.876199999999</v>
      </c>
      <c r="G659" s="21">
        <f t="shared" si="237"/>
        <v>45387.202699999994</v>
      </c>
      <c r="H659" s="21">
        <f t="shared" si="237"/>
        <v>29940.7496</v>
      </c>
      <c r="I659" s="21">
        <f t="shared" si="237"/>
        <v>41040.989799999996</v>
      </c>
      <c r="J659" s="21">
        <f t="shared" si="237"/>
        <v>7936.8292</v>
      </c>
      <c r="K659" s="21">
        <f t="shared" si="237"/>
        <v>1804.7006</v>
      </c>
      <c r="L659" s="21">
        <f t="shared" si="237"/>
        <v>27913.2494</v>
      </c>
      <c r="M659" s="22">
        <f t="shared" si="237"/>
        <v>172767.5713</v>
      </c>
    </row>
    <row r="660" spans="2:13" ht="12" customHeight="1">
      <c r="B660" s="35"/>
      <c r="C660" s="39" t="s">
        <v>35</v>
      </c>
      <c r="D660" s="21">
        <f aca="true" t="shared" si="238" ref="D660:M660">SUM(D282,D534,D597)</f>
        <v>5840.6526</v>
      </c>
      <c r="E660" s="21">
        <f t="shared" si="238"/>
        <v>18977.661500000002</v>
      </c>
      <c r="F660" s="21">
        <f t="shared" si="238"/>
        <v>40462.6634</v>
      </c>
      <c r="G660" s="21">
        <f t="shared" si="238"/>
        <v>58681.399099999995</v>
      </c>
      <c r="H660" s="21">
        <f t="shared" si="238"/>
        <v>63953.1246</v>
      </c>
      <c r="I660" s="21">
        <f t="shared" si="238"/>
        <v>80464.8436</v>
      </c>
      <c r="J660" s="21">
        <f t="shared" si="238"/>
        <v>25365.2465</v>
      </c>
      <c r="K660" s="21">
        <f t="shared" si="238"/>
        <v>10591.3042</v>
      </c>
      <c r="L660" s="21">
        <f t="shared" si="238"/>
        <v>99354.8422</v>
      </c>
      <c r="M660" s="22">
        <f t="shared" si="238"/>
        <v>403691.73770000006</v>
      </c>
    </row>
    <row r="661" spans="2:13" ht="12" customHeight="1">
      <c r="B661" s="35"/>
      <c r="C661" s="39" t="s">
        <v>72</v>
      </c>
      <c r="D661" s="21">
        <f aca="true" t="shared" si="239" ref="D661:M661">SUM(D283,D535,D598)</f>
        <v>934.5962000000001</v>
      </c>
      <c r="E661" s="21">
        <f t="shared" si="239"/>
        <v>3161.1928000000003</v>
      </c>
      <c r="F661" s="21">
        <f t="shared" si="239"/>
        <v>4847.0125</v>
      </c>
      <c r="G661" s="21">
        <f t="shared" si="239"/>
        <v>14411.432899999998</v>
      </c>
      <c r="H661" s="21">
        <f t="shared" si="239"/>
        <v>10402.6913</v>
      </c>
      <c r="I661" s="21">
        <f t="shared" si="239"/>
        <v>21873.592299999997</v>
      </c>
      <c r="J661" s="21">
        <f t="shared" si="239"/>
        <v>7723.8940999999995</v>
      </c>
      <c r="K661" s="21">
        <f t="shared" si="239"/>
        <v>1753.1526</v>
      </c>
      <c r="L661" s="21">
        <f t="shared" si="239"/>
        <v>35321.66069999999</v>
      </c>
      <c r="M661" s="22">
        <f t="shared" si="239"/>
        <v>100429.22539999998</v>
      </c>
    </row>
    <row r="662" spans="2:13" ht="12" customHeight="1">
      <c r="B662" s="35" t="s">
        <v>73</v>
      </c>
      <c r="C662" s="39" t="s">
        <v>74</v>
      </c>
      <c r="D662" s="21">
        <f aca="true" t="shared" si="240" ref="D662:M662">SUM(D284,D536,D599)</f>
        <v>537.9164999999999</v>
      </c>
      <c r="E662" s="21">
        <f t="shared" si="240"/>
        <v>1133.5487</v>
      </c>
      <c r="F662" s="21">
        <f t="shared" si="240"/>
        <v>10270.404299999998</v>
      </c>
      <c r="G662" s="21">
        <f t="shared" si="240"/>
        <v>19953.752199999995</v>
      </c>
      <c r="H662" s="21">
        <f t="shared" si="240"/>
        <v>13639.254</v>
      </c>
      <c r="I662" s="21">
        <f t="shared" si="240"/>
        <v>21581.595500000003</v>
      </c>
      <c r="J662" s="21">
        <f t="shared" si="240"/>
        <v>6102.8126</v>
      </c>
      <c r="K662" s="21">
        <f t="shared" si="240"/>
        <v>2770.4604</v>
      </c>
      <c r="L662" s="21">
        <f t="shared" si="240"/>
        <v>32519.7147</v>
      </c>
      <c r="M662" s="22">
        <f t="shared" si="240"/>
        <v>108509.4589</v>
      </c>
    </row>
    <row r="663" spans="2:13" ht="12" customHeight="1">
      <c r="B663" s="35"/>
      <c r="C663" s="39" t="s">
        <v>75</v>
      </c>
      <c r="D663" s="21">
        <f aca="true" t="shared" si="241" ref="D663:M663">SUM(D285,D537,D600)</f>
        <v>884.0417</v>
      </c>
      <c r="E663" s="21">
        <f t="shared" si="241"/>
        <v>799.1619000000001</v>
      </c>
      <c r="F663" s="21">
        <f t="shared" si="241"/>
        <v>2425.8646</v>
      </c>
      <c r="G663" s="21">
        <f t="shared" si="241"/>
        <v>5145.355799999999</v>
      </c>
      <c r="H663" s="21">
        <f t="shared" si="241"/>
        <v>3501.5716</v>
      </c>
      <c r="I663" s="21">
        <f t="shared" si="241"/>
        <v>6222.3505</v>
      </c>
      <c r="J663" s="21">
        <f t="shared" si="241"/>
        <v>1453.0708</v>
      </c>
      <c r="K663" s="21">
        <f t="shared" si="241"/>
        <v>169.5412</v>
      </c>
      <c r="L663" s="21">
        <f t="shared" si="241"/>
        <v>11707.2926</v>
      </c>
      <c r="M663" s="22">
        <f t="shared" si="241"/>
        <v>32308.2507</v>
      </c>
    </row>
    <row r="664" spans="2:13" ht="12" customHeight="1">
      <c r="B664" s="35"/>
      <c r="C664" s="39" t="s">
        <v>76</v>
      </c>
      <c r="D664" s="21">
        <f aca="true" t="shared" si="242" ref="D664:M664">SUM(D286,D538,D601)</f>
        <v>598.8041</v>
      </c>
      <c r="E664" s="21">
        <f t="shared" si="242"/>
        <v>285.695</v>
      </c>
      <c r="F664" s="21">
        <f t="shared" si="242"/>
        <v>2121.9967</v>
      </c>
      <c r="G664" s="21">
        <f t="shared" si="242"/>
        <v>4381.887299999999</v>
      </c>
      <c r="H664" s="21">
        <f t="shared" si="242"/>
        <v>3069.4873</v>
      </c>
      <c r="I664" s="21">
        <f t="shared" si="242"/>
        <v>8570.066599999998</v>
      </c>
      <c r="J664" s="21">
        <f t="shared" si="242"/>
        <v>6118.188899999999</v>
      </c>
      <c r="K664" s="21">
        <f t="shared" si="242"/>
        <v>472.2537</v>
      </c>
      <c r="L664" s="21">
        <f t="shared" si="242"/>
        <v>2209.0352000000003</v>
      </c>
      <c r="M664" s="22">
        <f t="shared" si="242"/>
        <v>27827.414800000002</v>
      </c>
    </row>
    <row r="665" spans="2:13" ht="12" customHeight="1">
      <c r="B665" s="35"/>
      <c r="C665" s="39" t="s">
        <v>36</v>
      </c>
      <c r="D665" s="21">
        <f aca="true" t="shared" si="243" ref="D665:M665">SUM(D287,D539,D602)</f>
        <v>963.2427000000001</v>
      </c>
      <c r="E665" s="21">
        <f t="shared" si="243"/>
        <v>2900.7005</v>
      </c>
      <c r="F665" s="21">
        <f t="shared" si="243"/>
        <v>9395.7948</v>
      </c>
      <c r="G665" s="21">
        <f t="shared" si="243"/>
        <v>26474.706299999998</v>
      </c>
      <c r="H665" s="21">
        <f t="shared" si="243"/>
        <v>18694.3925</v>
      </c>
      <c r="I665" s="21">
        <f t="shared" si="243"/>
        <v>39263.6883</v>
      </c>
      <c r="J665" s="21">
        <f t="shared" si="243"/>
        <v>15085.487899999998</v>
      </c>
      <c r="K665" s="21">
        <f t="shared" si="243"/>
        <v>3415.0978000000005</v>
      </c>
      <c r="L665" s="21">
        <f t="shared" si="243"/>
        <v>34704.4244</v>
      </c>
      <c r="M665" s="22">
        <f t="shared" si="243"/>
        <v>150897.5352</v>
      </c>
    </row>
    <row r="666" spans="2:13" ht="12" customHeight="1">
      <c r="B666" s="35"/>
      <c r="C666" s="39" t="s">
        <v>77</v>
      </c>
      <c r="D666" s="21">
        <f aca="true" t="shared" si="244" ref="D666:M666">SUM(D288,D540,D603)</f>
        <v>45.723600000000005</v>
      </c>
      <c r="E666" s="21">
        <f t="shared" si="244"/>
        <v>113.97910000000002</v>
      </c>
      <c r="F666" s="21">
        <f t="shared" si="244"/>
        <v>871.0502000000001</v>
      </c>
      <c r="G666" s="21">
        <f t="shared" si="244"/>
        <v>2915.3459000000003</v>
      </c>
      <c r="H666" s="21">
        <f t="shared" si="244"/>
        <v>4134.7717999999995</v>
      </c>
      <c r="I666" s="21">
        <f t="shared" si="244"/>
        <v>6601.7573</v>
      </c>
      <c r="J666" s="21">
        <f t="shared" si="244"/>
        <v>2091.4644</v>
      </c>
      <c r="K666" s="21">
        <f t="shared" si="244"/>
        <v>105.8167</v>
      </c>
      <c r="L666" s="21">
        <f t="shared" si="244"/>
        <v>5558.520799999999</v>
      </c>
      <c r="M666" s="22">
        <f t="shared" si="244"/>
        <v>22438.429799999998</v>
      </c>
    </row>
    <row r="667" spans="2:13" ht="12" customHeight="1">
      <c r="B667" s="35"/>
      <c r="C667" s="39" t="s">
        <v>37</v>
      </c>
      <c r="D667" s="21">
        <f aca="true" t="shared" si="245" ref="D667:M667">SUM(D289,D541,D604)</f>
        <v>19479.3171</v>
      </c>
      <c r="E667" s="21">
        <f t="shared" si="245"/>
        <v>35073.0822</v>
      </c>
      <c r="F667" s="21">
        <f t="shared" si="245"/>
        <v>110608.6005</v>
      </c>
      <c r="G667" s="21">
        <f t="shared" si="245"/>
        <v>82327.3663</v>
      </c>
      <c r="H667" s="21">
        <f t="shared" si="245"/>
        <v>48004.121900000006</v>
      </c>
      <c r="I667" s="21">
        <f t="shared" si="245"/>
        <v>63150.577900000004</v>
      </c>
      <c r="J667" s="21">
        <f t="shared" si="245"/>
        <v>28345.075699999998</v>
      </c>
      <c r="K667" s="21">
        <f t="shared" si="245"/>
        <v>14860.283899999999</v>
      </c>
      <c r="L667" s="21">
        <f t="shared" si="245"/>
        <v>174564.8269</v>
      </c>
      <c r="M667" s="22">
        <f t="shared" si="245"/>
        <v>576413.2524000001</v>
      </c>
    </row>
    <row r="668" spans="2:13" ht="12" customHeight="1">
      <c r="B668" s="35"/>
      <c r="C668" s="40" t="s">
        <v>51</v>
      </c>
      <c r="D668" s="21">
        <f aca="true" t="shared" si="246" ref="D668:M668">SUM(D290,D542,D605)</f>
        <v>79.1868</v>
      </c>
      <c r="E668" s="21">
        <f t="shared" si="246"/>
        <v>981.6209000000001</v>
      </c>
      <c r="F668" s="21">
        <f t="shared" si="246"/>
        <v>1155.8067999999998</v>
      </c>
      <c r="G668" s="21">
        <f t="shared" si="246"/>
        <v>3011.9099</v>
      </c>
      <c r="H668" s="21">
        <f t="shared" si="246"/>
        <v>4361.5874</v>
      </c>
      <c r="I668" s="21">
        <f t="shared" si="246"/>
        <v>7719.6066</v>
      </c>
      <c r="J668" s="21">
        <f t="shared" si="246"/>
        <v>1158.6008000000002</v>
      </c>
      <c r="K668" s="21">
        <f t="shared" si="246"/>
        <v>167.6912</v>
      </c>
      <c r="L668" s="21">
        <f t="shared" si="246"/>
        <v>18137.2932</v>
      </c>
      <c r="M668" s="22">
        <f t="shared" si="246"/>
        <v>36773.3036</v>
      </c>
    </row>
    <row r="669" spans="2:13" ht="12" customHeight="1">
      <c r="B669" s="37"/>
      <c r="C669" s="41" t="s">
        <v>67</v>
      </c>
      <c r="D669" s="23">
        <f aca="true" t="shared" si="247" ref="D669:M669">SUM(D291,D543,D606)</f>
        <v>206098.73259999996</v>
      </c>
      <c r="E669" s="23">
        <f t="shared" si="247"/>
        <v>443278.18600000005</v>
      </c>
      <c r="F669" s="23">
        <f t="shared" si="247"/>
        <v>2942631.4301</v>
      </c>
      <c r="G669" s="23">
        <f t="shared" si="247"/>
        <v>2187594.0389000005</v>
      </c>
      <c r="H669" s="23">
        <f t="shared" si="247"/>
        <v>1482928.0226999999</v>
      </c>
      <c r="I669" s="23">
        <f t="shared" si="247"/>
        <v>1642037.2717000002</v>
      </c>
      <c r="J669" s="23">
        <f t="shared" si="247"/>
        <v>286200.2454</v>
      </c>
      <c r="K669" s="23">
        <f t="shared" si="247"/>
        <v>122994.1056</v>
      </c>
      <c r="L669" s="23">
        <f t="shared" si="247"/>
        <v>3114319.2581999996</v>
      </c>
      <c r="M669" s="24">
        <f t="shared" si="247"/>
        <v>12428081.2912</v>
      </c>
    </row>
    <row r="670" spans="2:13" ht="12" customHeight="1">
      <c r="B670" s="33"/>
      <c r="C670" s="42" t="s">
        <v>38</v>
      </c>
      <c r="D670" s="21">
        <f aca="true" t="shared" si="248" ref="D670:M670">SUM(D292,D544,D607)</f>
        <v>0.0312</v>
      </c>
      <c r="E670" s="21">
        <f t="shared" si="248"/>
        <v>0.4686</v>
      </c>
      <c r="F670" s="21">
        <f t="shared" si="248"/>
        <v>84.0036</v>
      </c>
      <c r="G670" s="21">
        <f t="shared" si="248"/>
        <v>286.8234</v>
      </c>
      <c r="H670" s="21">
        <f t="shared" si="248"/>
        <v>119.37299999999999</v>
      </c>
      <c r="I670" s="21">
        <f t="shared" si="248"/>
        <v>984.725</v>
      </c>
      <c r="J670" s="21">
        <f t="shared" si="248"/>
        <v>8.7386</v>
      </c>
      <c r="K670" s="21">
        <f t="shared" si="248"/>
        <v>0</v>
      </c>
      <c r="L670" s="21">
        <f t="shared" si="248"/>
        <v>100.05619999999999</v>
      </c>
      <c r="M670" s="22">
        <f t="shared" si="248"/>
        <v>1584.2196</v>
      </c>
    </row>
    <row r="671" spans="2:13" ht="12" customHeight="1">
      <c r="B671" s="35"/>
      <c r="C671" s="39" t="s">
        <v>39</v>
      </c>
      <c r="D671" s="21">
        <f aca="true" t="shared" si="249" ref="D671:M671">SUM(D293,D545,D608)</f>
        <v>0</v>
      </c>
      <c r="E671" s="21">
        <f t="shared" si="249"/>
        <v>5.753</v>
      </c>
      <c r="F671" s="21">
        <f t="shared" si="249"/>
        <v>112.5905</v>
      </c>
      <c r="G671" s="21">
        <f t="shared" si="249"/>
        <v>53.3352</v>
      </c>
      <c r="H671" s="21">
        <f t="shared" si="249"/>
        <v>479.76390000000004</v>
      </c>
      <c r="I671" s="21">
        <f t="shared" si="249"/>
        <v>347.9688</v>
      </c>
      <c r="J671" s="21">
        <f t="shared" si="249"/>
        <v>1108.6610999999998</v>
      </c>
      <c r="K671" s="21">
        <f t="shared" si="249"/>
        <v>81.14</v>
      </c>
      <c r="L671" s="21">
        <f t="shared" si="249"/>
        <v>495.0512</v>
      </c>
      <c r="M671" s="22">
        <f t="shared" si="249"/>
        <v>2684.2637000000004</v>
      </c>
    </row>
    <row r="672" spans="2:13" ht="12" customHeight="1">
      <c r="B672" s="35"/>
      <c r="C672" s="39" t="s">
        <v>40</v>
      </c>
      <c r="D672" s="21">
        <f aca="true" t="shared" si="250" ref="D672:M672">SUM(D294,D546,D609)</f>
        <v>0.4036</v>
      </c>
      <c r="E672" s="21">
        <f t="shared" si="250"/>
        <v>64.3866</v>
      </c>
      <c r="F672" s="21">
        <f t="shared" si="250"/>
        <v>67.9416</v>
      </c>
      <c r="G672" s="21">
        <f t="shared" si="250"/>
        <v>356.7432</v>
      </c>
      <c r="H672" s="21">
        <f t="shared" si="250"/>
        <v>742.9208000000002</v>
      </c>
      <c r="I672" s="21">
        <f t="shared" si="250"/>
        <v>3718.1942</v>
      </c>
      <c r="J672" s="21">
        <f t="shared" si="250"/>
        <v>6695.1059</v>
      </c>
      <c r="K672" s="21">
        <f t="shared" si="250"/>
        <v>885.7727</v>
      </c>
      <c r="L672" s="21">
        <f t="shared" si="250"/>
        <v>3819.8345000000004</v>
      </c>
      <c r="M672" s="22">
        <f t="shared" si="250"/>
        <v>16351.3031</v>
      </c>
    </row>
    <row r="673" spans="2:13" ht="12" customHeight="1">
      <c r="B673" s="35" t="s">
        <v>78</v>
      </c>
      <c r="C673" s="39" t="s">
        <v>79</v>
      </c>
      <c r="D673" s="21">
        <f aca="true" t="shared" si="251" ref="D673:M673">SUM(D295,D547,D610)</f>
        <v>15148.0269</v>
      </c>
      <c r="E673" s="21">
        <f t="shared" si="251"/>
        <v>30645.8273</v>
      </c>
      <c r="F673" s="21">
        <f t="shared" si="251"/>
        <v>69271.2502</v>
      </c>
      <c r="G673" s="21">
        <f t="shared" si="251"/>
        <v>41081.197400000005</v>
      </c>
      <c r="H673" s="21">
        <f t="shared" si="251"/>
        <v>28163.7788</v>
      </c>
      <c r="I673" s="21">
        <f t="shared" si="251"/>
        <v>29473.969799999995</v>
      </c>
      <c r="J673" s="21">
        <f t="shared" si="251"/>
        <v>18200.1259</v>
      </c>
      <c r="K673" s="21">
        <f t="shared" si="251"/>
        <v>10017.2073</v>
      </c>
      <c r="L673" s="21">
        <f t="shared" si="251"/>
        <v>149033.44619999998</v>
      </c>
      <c r="M673" s="22">
        <f t="shared" si="251"/>
        <v>391034.8298</v>
      </c>
    </row>
    <row r="674" spans="2:13" ht="12" customHeight="1">
      <c r="B674" s="35"/>
      <c r="C674" s="39" t="s">
        <v>41</v>
      </c>
      <c r="D674" s="21">
        <f aca="true" t="shared" si="252" ref="D674:M674">SUM(D296,D548,D611)</f>
        <v>10453.922700000001</v>
      </c>
      <c r="E674" s="21">
        <f t="shared" si="252"/>
        <v>21895.5082</v>
      </c>
      <c r="F674" s="21">
        <f t="shared" si="252"/>
        <v>107137.9238</v>
      </c>
      <c r="G674" s="21">
        <f t="shared" si="252"/>
        <v>80220.36009999999</v>
      </c>
      <c r="H674" s="21">
        <f t="shared" si="252"/>
        <v>20758.9253</v>
      </c>
      <c r="I674" s="21">
        <f t="shared" si="252"/>
        <v>25390.968400000005</v>
      </c>
      <c r="J674" s="21">
        <f t="shared" si="252"/>
        <v>13314.9905</v>
      </c>
      <c r="K674" s="21">
        <f t="shared" si="252"/>
        <v>6065.842699999999</v>
      </c>
      <c r="L674" s="21">
        <f t="shared" si="252"/>
        <v>116411.78759999998</v>
      </c>
      <c r="M674" s="22">
        <f t="shared" si="252"/>
        <v>401650.22929999995</v>
      </c>
    </row>
    <row r="675" spans="2:13" ht="12" customHeight="1">
      <c r="B675" s="35"/>
      <c r="C675" s="39" t="s">
        <v>42</v>
      </c>
      <c r="D675" s="21">
        <f aca="true" t="shared" si="253" ref="D675:M675">SUM(D297,D549,D612)</f>
        <v>8405.735</v>
      </c>
      <c r="E675" s="21">
        <f t="shared" si="253"/>
        <v>32130.658499999998</v>
      </c>
      <c r="F675" s="21">
        <f t="shared" si="253"/>
        <v>378400.7242</v>
      </c>
      <c r="G675" s="21">
        <f t="shared" si="253"/>
        <v>276268.7679</v>
      </c>
      <c r="H675" s="21">
        <f t="shared" si="253"/>
        <v>188348.76890000002</v>
      </c>
      <c r="I675" s="21">
        <f t="shared" si="253"/>
        <v>84847.1541</v>
      </c>
      <c r="J675" s="21">
        <f t="shared" si="253"/>
        <v>12998.4099</v>
      </c>
      <c r="K675" s="21">
        <f t="shared" si="253"/>
        <v>4569.4076000000005</v>
      </c>
      <c r="L675" s="21">
        <f t="shared" si="253"/>
        <v>388233.218</v>
      </c>
      <c r="M675" s="22">
        <f t="shared" si="253"/>
        <v>1374202.8441</v>
      </c>
    </row>
    <row r="676" spans="2:13" ht="12" customHeight="1">
      <c r="B676" s="35"/>
      <c r="C676" s="39" t="s">
        <v>43</v>
      </c>
      <c r="D676" s="21">
        <f aca="true" t="shared" si="254" ref="D676:M676">SUM(D298,D550,D613)</f>
        <v>462.28020000000004</v>
      </c>
      <c r="E676" s="21">
        <f t="shared" si="254"/>
        <v>741.5596</v>
      </c>
      <c r="F676" s="21">
        <f t="shared" si="254"/>
        <v>12223.838099999999</v>
      </c>
      <c r="G676" s="21">
        <f t="shared" si="254"/>
        <v>31030.2284</v>
      </c>
      <c r="H676" s="21">
        <f t="shared" si="254"/>
        <v>5677.9122</v>
      </c>
      <c r="I676" s="21">
        <f t="shared" si="254"/>
        <v>7099.1294</v>
      </c>
      <c r="J676" s="21">
        <f t="shared" si="254"/>
        <v>4523.5302</v>
      </c>
      <c r="K676" s="21">
        <f t="shared" si="254"/>
        <v>1082.4992</v>
      </c>
      <c r="L676" s="21">
        <f t="shared" si="254"/>
        <v>25097.4872</v>
      </c>
      <c r="M676" s="22">
        <f t="shared" si="254"/>
        <v>87938.4645</v>
      </c>
    </row>
    <row r="677" spans="2:13" ht="12" customHeight="1">
      <c r="B677" s="35"/>
      <c r="C677" s="39" t="s">
        <v>44</v>
      </c>
      <c r="D677" s="21">
        <f aca="true" t="shared" si="255" ref="D677:M677">SUM(D299,D551,D614)</f>
        <v>2061.1334</v>
      </c>
      <c r="E677" s="21">
        <f t="shared" si="255"/>
        <v>7337.1964</v>
      </c>
      <c r="F677" s="21">
        <f t="shared" si="255"/>
        <v>184503.40360000002</v>
      </c>
      <c r="G677" s="21">
        <f t="shared" si="255"/>
        <v>162777.7889</v>
      </c>
      <c r="H677" s="21">
        <f t="shared" si="255"/>
        <v>57815.3988</v>
      </c>
      <c r="I677" s="21">
        <f t="shared" si="255"/>
        <v>23055.6292</v>
      </c>
      <c r="J677" s="21">
        <f t="shared" si="255"/>
        <v>5654.414099999999</v>
      </c>
      <c r="K677" s="21">
        <f t="shared" si="255"/>
        <v>1469.2214</v>
      </c>
      <c r="L677" s="21">
        <f t="shared" si="255"/>
        <v>99033.754</v>
      </c>
      <c r="M677" s="22">
        <f t="shared" si="255"/>
        <v>543707.9398</v>
      </c>
    </row>
    <row r="678" spans="2:13" ht="12" customHeight="1">
      <c r="B678" s="35" t="s">
        <v>80</v>
      </c>
      <c r="C678" s="39" t="s">
        <v>45</v>
      </c>
      <c r="D678" s="21">
        <f aca="true" t="shared" si="256" ref="D678:M678">SUM(D300,D552,D615)</f>
        <v>6443.4748</v>
      </c>
      <c r="E678" s="21">
        <f t="shared" si="256"/>
        <v>7356.7193</v>
      </c>
      <c r="F678" s="21">
        <f t="shared" si="256"/>
        <v>101254.1962</v>
      </c>
      <c r="G678" s="21">
        <f t="shared" si="256"/>
        <v>183456.77620000002</v>
      </c>
      <c r="H678" s="21">
        <f t="shared" si="256"/>
        <v>101595.5594</v>
      </c>
      <c r="I678" s="21">
        <f t="shared" si="256"/>
        <v>31259.864</v>
      </c>
      <c r="J678" s="21">
        <f t="shared" si="256"/>
        <v>1099.2413000000001</v>
      </c>
      <c r="K678" s="21">
        <f t="shared" si="256"/>
        <v>0</v>
      </c>
      <c r="L678" s="21">
        <f t="shared" si="256"/>
        <v>115116.31749999999</v>
      </c>
      <c r="M678" s="22">
        <f t="shared" si="256"/>
        <v>547582.1487</v>
      </c>
    </row>
    <row r="679" spans="2:13" ht="12" customHeight="1">
      <c r="B679" s="35"/>
      <c r="C679" s="39" t="s">
        <v>52</v>
      </c>
      <c r="D679" s="21">
        <f aca="true" t="shared" si="257" ref="D679:M679">SUM(D301,D553,D616)</f>
        <v>152.7266</v>
      </c>
      <c r="E679" s="21">
        <f t="shared" si="257"/>
        <v>590.4558000000001</v>
      </c>
      <c r="F679" s="21">
        <f t="shared" si="257"/>
        <v>9536.1411</v>
      </c>
      <c r="G679" s="21">
        <f t="shared" si="257"/>
        <v>18291.5844</v>
      </c>
      <c r="H679" s="21">
        <f t="shared" si="257"/>
        <v>16992.7925</v>
      </c>
      <c r="I679" s="21">
        <f t="shared" si="257"/>
        <v>15534.3038</v>
      </c>
      <c r="J679" s="21">
        <f t="shared" si="257"/>
        <v>2659.7392000000004</v>
      </c>
      <c r="K679" s="21">
        <f t="shared" si="257"/>
        <v>45.0164</v>
      </c>
      <c r="L679" s="21">
        <f t="shared" si="257"/>
        <v>24139.9123</v>
      </c>
      <c r="M679" s="22">
        <f t="shared" si="257"/>
        <v>87942.67210000001</v>
      </c>
    </row>
    <row r="680" spans="2:13" ht="12" customHeight="1">
      <c r="B680" s="35"/>
      <c r="C680" s="39" t="s">
        <v>53</v>
      </c>
      <c r="D680" s="21">
        <f aca="true" t="shared" si="258" ref="D680:M680">SUM(D302,D554,D617)</f>
        <v>0</v>
      </c>
      <c r="E680" s="21">
        <f t="shared" si="258"/>
        <v>941.2145</v>
      </c>
      <c r="F680" s="21">
        <f t="shared" si="258"/>
        <v>13152.7026</v>
      </c>
      <c r="G680" s="21">
        <f t="shared" si="258"/>
        <v>13600.311800000001</v>
      </c>
      <c r="H680" s="21">
        <f t="shared" si="258"/>
        <v>7146.9391000000005</v>
      </c>
      <c r="I680" s="21">
        <f t="shared" si="258"/>
        <v>7652.7544</v>
      </c>
      <c r="J680" s="21">
        <f t="shared" si="258"/>
        <v>6373.864699999999</v>
      </c>
      <c r="K680" s="21">
        <f t="shared" si="258"/>
        <v>0</v>
      </c>
      <c r="L680" s="21">
        <f t="shared" si="258"/>
        <v>8527.4925</v>
      </c>
      <c r="M680" s="22">
        <f t="shared" si="258"/>
        <v>57395.2796</v>
      </c>
    </row>
    <row r="681" spans="2:13" ht="12" customHeight="1">
      <c r="B681" s="35"/>
      <c r="C681" s="39" t="s">
        <v>54</v>
      </c>
      <c r="D681" s="21">
        <f aca="true" t="shared" si="259" ref="D681:M681">SUM(D303,D555,D618)</f>
        <v>86.6652</v>
      </c>
      <c r="E681" s="21">
        <f t="shared" si="259"/>
        <v>0.0182</v>
      </c>
      <c r="F681" s="21">
        <f t="shared" si="259"/>
        <v>722.9683</v>
      </c>
      <c r="G681" s="21">
        <f t="shared" si="259"/>
        <v>7454.1957</v>
      </c>
      <c r="H681" s="21">
        <f t="shared" si="259"/>
        <v>3137.0750000000003</v>
      </c>
      <c r="I681" s="21">
        <f t="shared" si="259"/>
        <v>3281.7246</v>
      </c>
      <c r="J681" s="21">
        <f t="shared" si="259"/>
        <v>4844.7264</v>
      </c>
      <c r="K681" s="21">
        <f t="shared" si="259"/>
        <v>222.8845</v>
      </c>
      <c r="L681" s="21">
        <f t="shared" si="259"/>
        <v>35599.268299999996</v>
      </c>
      <c r="M681" s="22">
        <f t="shared" si="259"/>
        <v>55349.52619999999</v>
      </c>
    </row>
    <row r="682" spans="2:13" ht="12" customHeight="1">
      <c r="B682" s="35"/>
      <c r="C682" s="39" t="s">
        <v>55</v>
      </c>
      <c r="D682" s="21">
        <f aca="true" t="shared" si="260" ref="D682:M682">SUM(D304,D556,D619)</f>
        <v>0</v>
      </c>
      <c r="E682" s="21">
        <f t="shared" si="260"/>
        <v>411.412</v>
      </c>
      <c r="F682" s="21">
        <f t="shared" si="260"/>
        <v>434.4539</v>
      </c>
      <c r="G682" s="21">
        <f t="shared" si="260"/>
        <v>2003.1432999999997</v>
      </c>
      <c r="H682" s="21">
        <f t="shared" si="260"/>
        <v>677.0376</v>
      </c>
      <c r="I682" s="21">
        <f t="shared" si="260"/>
        <v>1737.841</v>
      </c>
      <c r="J682" s="21">
        <f t="shared" si="260"/>
        <v>917.1086</v>
      </c>
      <c r="K682" s="21">
        <f t="shared" si="260"/>
        <v>10.223</v>
      </c>
      <c r="L682" s="21">
        <f t="shared" si="260"/>
        <v>2267.3026</v>
      </c>
      <c r="M682" s="22">
        <f t="shared" si="260"/>
        <v>8458.521999999999</v>
      </c>
    </row>
    <row r="683" spans="2:13" ht="12" customHeight="1">
      <c r="B683" s="35" t="s">
        <v>81</v>
      </c>
      <c r="C683" s="39" t="s">
        <v>46</v>
      </c>
      <c r="D683" s="21">
        <f aca="true" t="shared" si="261" ref="D683:M683">SUM(D305,D557,D620)</f>
        <v>131.0062</v>
      </c>
      <c r="E683" s="21">
        <f t="shared" si="261"/>
        <v>6027.7407</v>
      </c>
      <c r="F683" s="21">
        <f t="shared" si="261"/>
        <v>5558.479200000001</v>
      </c>
      <c r="G683" s="21">
        <f t="shared" si="261"/>
        <v>6299.4963</v>
      </c>
      <c r="H683" s="21">
        <f t="shared" si="261"/>
        <v>2529.8961</v>
      </c>
      <c r="I683" s="21">
        <f t="shared" si="261"/>
        <v>10060.735400000001</v>
      </c>
      <c r="J683" s="21">
        <f t="shared" si="261"/>
        <v>2474.3655</v>
      </c>
      <c r="K683" s="21">
        <f t="shared" si="261"/>
        <v>287.7115</v>
      </c>
      <c r="L683" s="21">
        <f t="shared" si="261"/>
        <v>6663.1539999999995</v>
      </c>
      <c r="M683" s="22">
        <f t="shared" si="261"/>
        <v>40032.58490000001</v>
      </c>
    </row>
    <row r="684" spans="2:13" ht="12" customHeight="1">
      <c r="B684" s="35"/>
      <c r="C684" s="39" t="s">
        <v>94</v>
      </c>
      <c r="D684" s="21">
        <f aca="true" t="shared" si="262" ref="D684:M684">SUM(D306,D558,D621)</f>
        <v>41.2671</v>
      </c>
      <c r="E684" s="21">
        <f t="shared" si="262"/>
        <v>442.19989999999996</v>
      </c>
      <c r="F684" s="21">
        <f t="shared" si="262"/>
        <v>4156.796600000001</v>
      </c>
      <c r="G684" s="21">
        <f t="shared" si="262"/>
        <v>18645.5076</v>
      </c>
      <c r="H684" s="21">
        <f t="shared" si="262"/>
        <v>8351.2112</v>
      </c>
      <c r="I684" s="21">
        <f t="shared" si="262"/>
        <v>11871.234499999999</v>
      </c>
      <c r="J684" s="21">
        <f t="shared" si="262"/>
        <v>2194.3499</v>
      </c>
      <c r="K684" s="21">
        <f t="shared" si="262"/>
        <v>543.6246</v>
      </c>
      <c r="L684" s="21">
        <f t="shared" si="262"/>
        <v>13326.7535</v>
      </c>
      <c r="M684" s="22">
        <f t="shared" si="262"/>
        <v>59572.944899999995</v>
      </c>
    </row>
    <row r="685" spans="2:13" ht="12" customHeight="1">
      <c r="B685" s="35"/>
      <c r="C685" s="40" t="s">
        <v>47</v>
      </c>
      <c r="D685" s="25">
        <f aca="true" t="shared" si="263" ref="D685:M685">SUM(D307,D559,D622)</f>
        <v>98.4118</v>
      </c>
      <c r="E685" s="21">
        <f t="shared" si="263"/>
        <v>4070.6664000000005</v>
      </c>
      <c r="F685" s="21">
        <f t="shared" si="263"/>
        <v>63021.2436</v>
      </c>
      <c r="G685" s="21">
        <f t="shared" si="263"/>
        <v>31593.156600000002</v>
      </c>
      <c r="H685" s="21">
        <f t="shared" si="263"/>
        <v>16011.785</v>
      </c>
      <c r="I685" s="21">
        <f t="shared" si="263"/>
        <v>14484.8599</v>
      </c>
      <c r="J685" s="25">
        <f t="shared" si="263"/>
        <v>18971.154799999997</v>
      </c>
      <c r="K685" s="25">
        <f t="shared" si="263"/>
        <v>71.22409999999999</v>
      </c>
      <c r="L685" s="25">
        <f t="shared" si="263"/>
        <v>35178.8747</v>
      </c>
      <c r="M685" s="26">
        <f t="shared" si="263"/>
        <v>183501.3769</v>
      </c>
    </row>
    <row r="686" spans="2:13" ht="12" customHeight="1">
      <c r="B686" s="37"/>
      <c r="C686" s="43" t="s">
        <v>67</v>
      </c>
      <c r="D686" s="25">
        <f aca="true" t="shared" si="264" ref="D686:M686">SUM(D308,D560,D623)</f>
        <v>43485.08470000001</v>
      </c>
      <c r="E686" s="23">
        <f t="shared" si="264"/>
        <v>112661.78499999999</v>
      </c>
      <c r="F686" s="23">
        <f t="shared" si="264"/>
        <v>949638.6571</v>
      </c>
      <c r="G686" s="23">
        <f t="shared" si="264"/>
        <v>873419.4163999999</v>
      </c>
      <c r="H686" s="23">
        <f t="shared" si="264"/>
        <v>458549.1376000001</v>
      </c>
      <c r="I686" s="23">
        <f t="shared" si="264"/>
        <v>270801.05649999995</v>
      </c>
      <c r="J686" s="25">
        <f t="shared" si="264"/>
        <v>102038.52660000003</v>
      </c>
      <c r="K686" s="25">
        <f t="shared" si="264"/>
        <v>25351.774999999998</v>
      </c>
      <c r="L686" s="25">
        <f t="shared" si="264"/>
        <v>1023043.7103000002</v>
      </c>
      <c r="M686" s="26">
        <f t="shared" si="264"/>
        <v>3858989.149200001</v>
      </c>
    </row>
    <row r="687" spans="2:13" ht="12" customHeight="1">
      <c r="B687" s="35"/>
      <c r="C687" s="36" t="s">
        <v>82</v>
      </c>
      <c r="D687" s="19">
        <f aca="true" t="shared" si="265" ref="D687:M687">SUM(D309,D561,D624)</f>
        <v>21315.2823</v>
      </c>
      <c r="E687" s="19">
        <f t="shared" si="265"/>
        <v>42702.4681</v>
      </c>
      <c r="F687" s="19">
        <f t="shared" si="265"/>
        <v>162791.96440000003</v>
      </c>
      <c r="G687" s="21">
        <f t="shared" si="265"/>
        <v>253035.1215</v>
      </c>
      <c r="H687" s="21">
        <f t="shared" si="265"/>
        <v>163031.9742</v>
      </c>
      <c r="I687" s="21">
        <f t="shared" si="265"/>
        <v>220651.58289999998</v>
      </c>
      <c r="J687" s="19">
        <f t="shared" si="265"/>
        <v>90243.16870000001</v>
      </c>
      <c r="K687" s="19">
        <f t="shared" si="265"/>
        <v>22915.1966</v>
      </c>
      <c r="L687" s="19">
        <f t="shared" si="265"/>
        <v>300075.46940000006</v>
      </c>
      <c r="M687" s="20">
        <f t="shared" si="265"/>
        <v>1276762.2281000002</v>
      </c>
    </row>
    <row r="688" spans="2:13" ht="12" customHeight="1">
      <c r="B688" s="35" t="s">
        <v>83</v>
      </c>
      <c r="C688" s="36" t="s">
        <v>84</v>
      </c>
      <c r="D688" s="21">
        <f aca="true" t="shared" si="266" ref="D688:M688">SUM(D310,D562,D625)</f>
        <v>2996.7845</v>
      </c>
      <c r="E688" s="21">
        <f t="shared" si="266"/>
        <v>5605.8766</v>
      </c>
      <c r="F688" s="21">
        <f t="shared" si="266"/>
        <v>41249.474500000004</v>
      </c>
      <c r="G688" s="21">
        <f t="shared" si="266"/>
        <v>23960.654899999998</v>
      </c>
      <c r="H688" s="21">
        <f t="shared" si="266"/>
        <v>10966.7497</v>
      </c>
      <c r="I688" s="21">
        <f t="shared" si="266"/>
        <v>21987.281400000003</v>
      </c>
      <c r="J688" s="21">
        <f t="shared" si="266"/>
        <v>3583.5824</v>
      </c>
      <c r="K688" s="21">
        <f t="shared" si="266"/>
        <v>1338.0582</v>
      </c>
      <c r="L688" s="21">
        <f t="shared" si="266"/>
        <v>23082.7793</v>
      </c>
      <c r="M688" s="22">
        <f t="shared" si="266"/>
        <v>134771.2415</v>
      </c>
    </row>
    <row r="689" spans="2:13" ht="12" customHeight="1">
      <c r="B689" s="35"/>
      <c r="C689" s="36" t="s">
        <v>85</v>
      </c>
      <c r="D689" s="21">
        <f aca="true" t="shared" si="267" ref="D689:M689">SUM(D311,D563,D626)</f>
        <v>3487.042</v>
      </c>
      <c r="E689" s="21">
        <f t="shared" si="267"/>
        <v>322.4574</v>
      </c>
      <c r="F689" s="21">
        <f t="shared" si="267"/>
        <v>33735.0134</v>
      </c>
      <c r="G689" s="21">
        <f t="shared" si="267"/>
        <v>31731.6633</v>
      </c>
      <c r="H689" s="21">
        <f t="shared" si="267"/>
        <v>6682.0235999999995</v>
      </c>
      <c r="I689" s="21">
        <f t="shared" si="267"/>
        <v>54833.3037</v>
      </c>
      <c r="J689" s="21">
        <f t="shared" si="267"/>
        <v>435.77209999999997</v>
      </c>
      <c r="K689" s="21">
        <f t="shared" si="267"/>
        <v>0</v>
      </c>
      <c r="L689" s="21">
        <f t="shared" si="267"/>
        <v>26800.5966</v>
      </c>
      <c r="M689" s="22">
        <f t="shared" si="267"/>
        <v>158027.8721</v>
      </c>
    </row>
    <row r="690" spans="2:13" ht="12" customHeight="1">
      <c r="B690" s="35" t="s">
        <v>86</v>
      </c>
      <c r="C690" s="36" t="s">
        <v>87</v>
      </c>
      <c r="D690" s="21">
        <f aca="true" t="shared" si="268" ref="D690:M690">SUM(D312,D564,D627)</f>
        <v>185.8611</v>
      </c>
      <c r="E690" s="21">
        <f t="shared" si="268"/>
        <v>495.33860000000004</v>
      </c>
      <c r="F690" s="21">
        <f t="shared" si="268"/>
        <v>1279.8847</v>
      </c>
      <c r="G690" s="21">
        <f t="shared" si="268"/>
        <v>3728.8151000000003</v>
      </c>
      <c r="H690" s="21">
        <f t="shared" si="268"/>
        <v>3683.5202000000004</v>
      </c>
      <c r="I690" s="21">
        <f t="shared" si="268"/>
        <v>5750.8858</v>
      </c>
      <c r="J690" s="21">
        <f t="shared" si="268"/>
        <v>343.1505</v>
      </c>
      <c r="K690" s="21">
        <f t="shared" si="268"/>
        <v>70.3682</v>
      </c>
      <c r="L690" s="21">
        <f t="shared" si="268"/>
        <v>4853.5756</v>
      </c>
      <c r="M690" s="22">
        <f t="shared" si="268"/>
        <v>20391.399800000003</v>
      </c>
    </row>
    <row r="691" spans="2:13" ht="12" customHeight="1">
      <c r="B691" s="35"/>
      <c r="C691" s="36" t="s">
        <v>88</v>
      </c>
      <c r="D691" s="21">
        <f aca="true" t="shared" si="269" ref="D691:M691">SUM(D313,D565,D628)</f>
        <v>0</v>
      </c>
      <c r="E691" s="21">
        <f t="shared" si="269"/>
        <v>3723.4554</v>
      </c>
      <c r="F691" s="21">
        <f t="shared" si="269"/>
        <v>4626.789199999999</v>
      </c>
      <c r="G691" s="21">
        <f t="shared" si="269"/>
        <v>8200.3726</v>
      </c>
      <c r="H691" s="21">
        <f t="shared" si="269"/>
        <v>4745.358</v>
      </c>
      <c r="I691" s="21">
        <f t="shared" si="269"/>
        <v>3793.6243999999997</v>
      </c>
      <c r="J691" s="21">
        <f t="shared" si="269"/>
        <v>0</v>
      </c>
      <c r="K691" s="21">
        <f t="shared" si="269"/>
        <v>0</v>
      </c>
      <c r="L691" s="21">
        <f t="shared" si="269"/>
        <v>9068.0095</v>
      </c>
      <c r="M691" s="22">
        <f t="shared" si="269"/>
        <v>34157.609099999994</v>
      </c>
    </row>
    <row r="692" spans="2:13" ht="12" customHeight="1">
      <c r="B692" s="35" t="s">
        <v>73</v>
      </c>
      <c r="C692" s="36" t="s">
        <v>89</v>
      </c>
      <c r="D692" s="21">
        <f aca="true" t="shared" si="270" ref="D692:M692">SUM(D314,D566,D629)</f>
        <v>0</v>
      </c>
      <c r="E692" s="21">
        <f t="shared" si="270"/>
        <v>0</v>
      </c>
      <c r="F692" s="21">
        <f t="shared" si="270"/>
        <v>0</v>
      </c>
      <c r="G692" s="21">
        <f t="shared" si="270"/>
        <v>177.45</v>
      </c>
      <c r="H692" s="21">
        <f t="shared" si="270"/>
        <v>269.6</v>
      </c>
      <c r="I692" s="21">
        <f t="shared" si="270"/>
        <v>49</v>
      </c>
      <c r="J692" s="21">
        <f t="shared" si="270"/>
        <v>0</v>
      </c>
      <c r="K692" s="21">
        <f t="shared" si="270"/>
        <v>0</v>
      </c>
      <c r="L692" s="21">
        <f t="shared" si="270"/>
        <v>35.64</v>
      </c>
      <c r="M692" s="22">
        <f t="shared" si="270"/>
        <v>531.69</v>
      </c>
    </row>
    <row r="693" spans="2:13" ht="12" customHeight="1">
      <c r="B693" s="35"/>
      <c r="C693" s="44" t="s">
        <v>90</v>
      </c>
      <c r="D693" s="25">
        <f aca="true" t="shared" si="271" ref="D693:M693">SUM(D315,D567,D630)</f>
        <v>1224.1647</v>
      </c>
      <c r="E693" s="25">
        <f t="shared" si="271"/>
        <v>9708.6269</v>
      </c>
      <c r="F693" s="25">
        <f t="shared" si="271"/>
        <v>11075.486499999999</v>
      </c>
      <c r="G693" s="25">
        <f t="shared" si="271"/>
        <v>31028.2043</v>
      </c>
      <c r="H693" s="25">
        <f t="shared" si="271"/>
        <v>18407.6108</v>
      </c>
      <c r="I693" s="25">
        <f t="shared" si="271"/>
        <v>22997.2062</v>
      </c>
      <c r="J693" s="25">
        <f t="shared" si="271"/>
        <v>5429.0391</v>
      </c>
      <c r="K693" s="25">
        <f t="shared" si="271"/>
        <v>2354.1198999999997</v>
      </c>
      <c r="L693" s="25">
        <f t="shared" si="271"/>
        <v>51408.0508</v>
      </c>
      <c r="M693" s="26">
        <f t="shared" si="271"/>
        <v>153632.5092</v>
      </c>
    </row>
    <row r="694" spans="2:13" ht="12" customHeight="1">
      <c r="B694" s="37"/>
      <c r="C694" s="43" t="s">
        <v>67</v>
      </c>
      <c r="D694" s="23">
        <f aca="true" t="shared" si="272" ref="D694:M694">SUM(D316,D568,D631)</f>
        <v>29209.1346</v>
      </c>
      <c r="E694" s="23">
        <f t="shared" si="272"/>
        <v>62558.22299999999</v>
      </c>
      <c r="F694" s="23">
        <f t="shared" si="272"/>
        <v>254758.61269999997</v>
      </c>
      <c r="G694" s="23">
        <f t="shared" si="272"/>
        <v>351862.28170000005</v>
      </c>
      <c r="H694" s="23">
        <f t="shared" si="272"/>
        <v>207786.83649999998</v>
      </c>
      <c r="I694" s="23">
        <f t="shared" si="272"/>
        <v>330062.8844</v>
      </c>
      <c r="J694" s="23">
        <f t="shared" si="272"/>
        <v>100034.71280000001</v>
      </c>
      <c r="K694" s="23">
        <f t="shared" si="272"/>
        <v>26677.742900000005</v>
      </c>
      <c r="L694" s="23">
        <f t="shared" si="272"/>
        <v>415324.12120000005</v>
      </c>
      <c r="M694" s="24">
        <f t="shared" si="272"/>
        <v>1778274.5498</v>
      </c>
    </row>
    <row r="695" spans="2:13" ht="12" customHeight="1">
      <c r="B695" s="45" t="s">
        <v>91</v>
      </c>
      <c r="C695" s="46"/>
      <c r="D695" s="27">
        <f aca="true" t="shared" si="273" ref="D695:M695">SUM(D317,D569,D632)</f>
        <v>321714.5633999999</v>
      </c>
      <c r="E695" s="27">
        <f t="shared" si="273"/>
        <v>636207.4187</v>
      </c>
      <c r="F695" s="27">
        <f t="shared" si="273"/>
        <v>4940945.252099999</v>
      </c>
      <c r="G695" s="27">
        <f t="shared" si="273"/>
        <v>3612664.361</v>
      </c>
      <c r="H695" s="27">
        <f t="shared" si="273"/>
        <v>2230257.4015</v>
      </c>
      <c r="I695" s="27">
        <f t="shared" si="273"/>
        <v>2310695.520600001</v>
      </c>
      <c r="J695" s="27">
        <f t="shared" si="273"/>
        <v>491710.04310000007</v>
      </c>
      <c r="K695" s="27">
        <f t="shared" si="273"/>
        <v>176718.6235</v>
      </c>
      <c r="L695" s="27">
        <f t="shared" si="273"/>
        <v>5176906.6153</v>
      </c>
      <c r="M695" s="28">
        <f t="shared" si="273"/>
        <v>19897819.7992</v>
      </c>
    </row>
    <row r="697" spans="2:57" ht="12" customHeight="1">
      <c r="B697" s="13"/>
      <c r="C697" s="12" t="s">
        <v>3</v>
      </c>
      <c r="D697" s="49" t="s">
        <v>15</v>
      </c>
      <c r="E697" s="50"/>
      <c r="BD697" s="3"/>
      <c r="BE697" s="2"/>
    </row>
    <row r="698" spans="3:57" ht="12" customHeight="1">
      <c r="C698" s="5"/>
      <c r="M698" s="7" t="s">
        <v>0</v>
      </c>
      <c r="BE698" s="2"/>
    </row>
    <row r="699" spans="2:57" ht="12" customHeight="1">
      <c r="B699" s="8"/>
      <c r="C699" s="9" t="s">
        <v>64</v>
      </c>
      <c r="D699" s="51" t="s">
        <v>56</v>
      </c>
      <c r="E699" s="47" t="s">
        <v>57</v>
      </c>
      <c r="F699" s="47" t="s">
        <v>58</v>
      </c>
      <c r="G699" s="47" t="s">
        <v>59</v>
      </c>
      <c r="H699" s="47" t="s">
        <v>60</v>
      </c>
      <c r="I699" s="47" t="s">
        <v>61</v>
      </c>
      <c r="J699" s="47" t="s">
        <v>62</v>
      </c>
      <c r="K699" s="47" t="s">
        <v>63</v>
      </c>
      <c r="L699" s="47" t="s">
        <v>21</v>
      </c>
      <c r="M699" s="53" t="s">
        <v>1</v>
      </c>
      <c r="BE699" s="2"/>
    </row>
    <row r="700" spans="2:57" ht="12" customHeight="1">
      <c r="B700" s="31" t="s">
        <v>2</v>
      </c>
      <c r="C700" s="32"/>
      <c r="D700" s="52"/>
      <c r="E700" s="48"/>
      <c r="F700" s="48"/>
      <c r="G700" s="48"/>
      <c r="H700" s="48"/>
      <c r="I700" s="48"/>
      <c r="J700" s="48"/>
      <c r="K700" s="48"/>
      <c r="L700" s="48"/>
      <c r="M700" s="54"/>
      <c r="BE700" s="2"/>
    </row>
    <row r="701" spans="1:13" ht="12" customHeight="1">
      <c r="A701" s="16"/>
      <c r="B701" s="33"/>
      <c r="C701" s="34" t="s">
        <v>23</v>
      </c>
      <c r="D701" s="19">
        <v>0</v>
      </c>
      <c r="E701" s="19">
        <v>0</v>
      </c>
      <c r="F701" s="19">
        <v>0</v>
      </c>
      <c r="G701" s="19">
        <v>0</v>
      </c>
      <c r="H701" s="19">
        <v>0</v>
      </c>
      <c r="I701" s="19">
        <v>0</v>
      </c>
      <c r="J701" s="19">
        <v>0</v>
      </c>
      <c r="K701" s="19">
        <v>0</v>
      </c>
      <c r="L701" s="19">
        <v>0</v>
      </c>
      <c r="M701" s="20">
        <f>SUM(D701:L701)</f>
        <v>0</v>
      </c>
    </row>
    <row r="702" spans="1:13" ht="12" customHeight="1">
      <c r="A702" s="16"/>
      <c r="B702" s="35" t="s">
        <v>65</v>
      </c>
      <c r="C702" s="36" t="s">
        <v>24</v>
      </c>
      <c r="D702" s="21">
        <v>0</v>
      </c>
      <c r="E702" s="21">
        <v>0</v>
      </c>
      <c r="F702" s="21">
        <v>0</v>
      </c>
      <c r="G702" s="21">
        <v>0</v>
      </c>
      <c r="H702" s="21">
        <v>0</v>
      </c>
      <c r="I702" s="21">
        <v>0</v>
      </c>
      <c r="J702" s="21">
        <v>0</v>
      </c>
      <c r="K702" s="21">
        <v>0</v>
      </c>
      <c r="L702" s="21">
        <v>0</v>
      </c>
      <c r="M702" s="22">
        <f aca="true" t="shared" si="274" ref="M702:M756">SUM(D702:L702)</f>
        <v>0</v>
      </c>
    </row>
    <row r="703" spans="1:13" ht="12" customHeight="1">
      <c r="A703" s="16"/>
      <c r="B703" s="35"/>
      <c r="C703" s="36" t="s">
        <v>25</v>
      </c>
      <c r="D703" s="21">
        <v>0</v>
      </c>
      <c r="E703" s="21">
        <v>0</v>
      </c>
      <c r="F703" s="21">
        <v>0</v>
      </c>
      <c r="G703" s="21">
        <v>0</v>
      </c>
      <c r="H703" s="21">
        <v>0</v>
      </c>
      <c r="I703" s="21">
        <v>0</v>
      </c>
      <c r="J703" s="21">
        <v>0</v>
      </c>
      <c r="K703" s="21">
        <v>0</v>
      </c>
      <c r="L703" s="21">
        <v>0</v>
      </c>
      <c r="M703" s="22">
        <f t="shared" si="274"/>
        <v>0</v>
      </c>
    </row>
    <row r="704" spans="1:13" ht="12" customHeight="1">
      <c r="A704" s="16"/>
      <c r="B704" s="35"/>
      <c r="C704" s="36" t="s">
        <v>92</v>
      </c>
      <c r="D704" s="21">
        <v>0</v>
      </c>
      <c r="E704" s="21">
        <v>0</v>
      </c>
      <c r="F704" s="21">
        <v>0</v>
      </c>
      <c r="G704" s="21">
        <v>0</v>
      </c>
      <c r="H704" s="21">
        <v>0</v>
      </c>
      <c r="I704" s="21">
        <v>0</v>
      </c>
      <c r="J704" s="21">
        <v>0</v>
      </c>
      <c r="K704" s="21">
        <v>0</v>
      </c>
      <c r="L704" s="21">
        <v>0</v>
      </c>
      <c r="M704" s="22">
        <f t="shared" si="274"/>
        <v>0</v>
      </c>
    </row>
    <row r="705" spans="1:13" ht="12" customHeight="1">
      <c r="A705" s="16"/>
      <c r="B705" s="35"/>
      <c r="C705" s="36" t="s">
        <v>26</v>
      </c>
      <c r="D705" s="21">
        <v>0</v>
      </c>
      <c r="E705" s="21">
        <v>0</v>
      </c>
      <c r="F705" s="21">
        <v>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2">
        <f t="shared" si="274"/>
        <v>0</v>
      </c>
    </row>
    <row r="706" spans="1:13" ht="12" customHeight="1">
      <c r="A706" s="16"/>
      <c r="B706" s="35" t="s">
        <v>66</v>
      </c>
      <c r="C706" s="36" t="s">
        <v>27</v>
      </c>
      <c r="D706" s="21">
        <v>0</v>
      </c>
      <c r="E706" s="21">
        <v>0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2">
        <f t="shared" si="274"/>
        <v>0</v>
      </c>
    </row>
    <row r="707" spans="1:13" ht="12" customHeight="1">
      <c r="A707" s="16"/>
      <c r="B707" s="37"/>
      <c r="C707" s="38" t="s">
        <v>67</v>
      </c>
      <c r="D707" s="23">
        <f aca="true" t="shared" si="275" ref="D707:L707">SUM(D701:D706)</f>
        <v>0</v>
      </c>
      <c r="E707" s="23">
        <f t="shared" si="275"/>
        <v>0</v>
      </c>
      <c r="F707" s="23">
        <f t="shared" si="275"/>
        <v>0</v>
      </c>
      <c r="G707" s="23">
        <f t="shared" si="275"/>
        <v>0</v>
      </c>
      <c r="H707" s="23">
        <f t="shared" si="275"/>
        <v>0</v>
      </c>
      <c r="I707" s="23">
        <f t="shared" si="275"/>
        <v>0</v>
      </c>
      <c r="J707" s="23">
        <f t="shared" si="275"/>
        <v>0</v>
      </c>
      <c r="K707" s="23">
        <f t="shared" si="275"/>
        <v>0</v>
      </c>
      <c r="L707" s="23">
        <f t="shared" si="275"/>
        <v>0</v>
      </c>
      <c r="M707" s="24">
        <f t="shared" si="274"/>
        <v>0</v>
      </c>
    </row>
    <row r="708" spans="1:13" ht="12" customHeight="1">
      <c r="A708" s="16"/>
      <c r="B708" s="35"/>
      <c r="C708" s="39" t="s">
        <v>28</v>
      </c>
      <c r="D708" s="21">
        <v>0</v>
      </c>
      <c r="E708" s="21">
        <v>0</v>
      </c>
      <c r="F708" s="21">
        <v>0</v>
      </c>
      <c r="G708" s="21">
        <v>376.3942</v>
      </c>
      <c r="H708" s="21">
        <v>201.6181</v>
      </c>
      <c r="I708" s="21">
        <v>27.591</v>
      </c>
      <c r="J708" s="21">
        <v>0.7197</v>
      </c>
      <c r="K708" s="21">
        <v>0</v>
      </c>
      <c r="L708" s="21">
        <v>10.1894</v>
      </c>
      <c r="M708" s="22">
        <f t="shared" si="274"/>
        <v>616.5124</v>
      </c>
    </row>
    <row r="709" spans="1:13" ht="12" customHeight="1">
      <c r="A709" s="16"/>
      <c r="B709" s="35"/>
      <c r="C709" s="39" t="s">
        <v>95</v>
      </c>
      <c r="D709" s="21">
        <v>0</v>
      </c>
      <c r="E709" s="21">
        <v>0</v>
      </c>
      <c r="F709" s="21">
        <v>330.789</v>
      </c>
      <c r="G709" s="21">
        <v>2.1444</v>
      </c>
      <c r="H709" s="21">
        <v>221.3033</v>
      </c>
      <c r="I709" s="21">
        <v>524.7079</v>
      </c>
      <c r="J709" s="21">
        <v>0</v>
      </c>
      <c r="K709" s="21">
        <v>0</v>
      </c>
      <c r="L709" s="21">
        <v>0</v>
      </c>
      <c r="M709" s="22">
        <f t="shared" si="274"/>
        <v>1078.9446</v>
      </c>
    </row>
    <row r="710" spans="1:13" ht="12" customHeight="1">
      <c r="A710" s="16"/>
      <c r="B710" s="35"/>
      <c r="C710" s="39" t="s">
        <v>48</v>
      </c>
      <c r="D710" s="21">
        <v>0</v>
      </c>
      <c r="E710" s="21">
        <v>0</v>
      </c>
      <c r="F710" s="21">
        <v>0</v>
      </c>
      <c r="G710" s="21">
        <v>0.6408</v>
      </c>
      <c r="H710" s="21">
        <v>0</v>
      </c>
      <c r="I710" s="21">
        <v>1.0094</v>
      </c>
      <c r="J710" s="21">
        <v>0</v>
      </c>
      <c r="K710" s="21">
        <v>0</v>
      </c>
      <c r="L710" s="21">
        <v>0</v>
      </c>
      <c r="M710" s="22">
        <f t="shared" si="274"/>
        <v>1.6502000000000001</v>
      </c>
    </row>
    <row r="711" spans="1:13" ht="12" customHeight="1">
      <c r="A711" s="16"/>
      <c r="B711" s="35"/>
      <c r="C711" s="39" t="s">
        <v>29</v>
      </c>
      <c r="D711" s="21">
        <v>0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23.695</v>
      </c>
      <c r="M711" s="22">
        <f t="shared" si="274"/>
        <v>23.695</v>
      </c>
    </row>
    <row r="712" spans="1:13" ht="12" customHeight="1">
      <c r="A712" s="16"/>
      <c r="B712" s="35"/>
      <c r="C712" s="39" t="s">
        <v>30</v>
      </c>
      <c r="D712" s="21">
        <v>0</v>
      </c>
      <c r="E712" s="21">
        <v>0</v>
      </c>
      <c r="F712" s="21">
        <v>0</v>
      </c>
      <c r="G712" s="21">
        <v>0</v>
      </c>
      <c r="H712" s="21">
        <v>0</v>
      </c>
      <c r="I712" s="21">
        <v>0</v>
      </c>
      <c r="J712" s="21">
        <v>0</v>
      </c>
      <c r="K712" s="21">
        <v>0</v>
      </c>
      <c r="L712" s="21">
        <v>0</v>
      </c>
      <c r="M712" s="22">
        <f t="shared" si="274"/>
        <v>0</v>
      </c>
    </row>
    <row r="713" spans="1:13" ht="12" customHeight="1">
      <c r="A713" s="16"/>
      <c r="B713" s="35" t="s">
        <v>68</v>
      </c>
      <c r="C713" s="39" t="s">
        <v>69</v>
      </c>
      <c r="D713" s="21">
        <v>0</v>
      </c>
      <c r="E713" s="21">
        <v>0</v>
      </c>
      <c r="F713" s="21">
        <v>0</v>
      </c>
      <c r="G713" s="21">
        <v>23.4408</v>
      </c>
      <c r="H713" s="21">
        <v>5.9161</v>
      </c>
      <c r="I713" s="21">
        <v>9.8627</v>
      </c>
      <c r="J713" s="21">
        <v>0</v>
      </c>
      <c r="K713" s="21">
        <v>0</v>
      </c>
      <c r="L713" s="21">
        <v>339.2254</v>
      </c>
      <c r="M713" s="22">
        <f t="shared" si="274"/>
        <v>378.445</v>
      </c>
    </row>
    <row r="714" spans="1:13" ht="12" customHeight="1">
      <c r="A714" s="16"/>
      <c r="B714" s="35"/>
      <c r="C714" s="39" t="s">
        <v>70</v>
      </c>
      <c r="D714" s="21">
        <v>0</v>
      </c>
      <c r="E714" s="21">
        <v>0</v>
      </c>
      <c r="F714" s="21">
        <v>0</v>
      </c>
      <c r="G714" s="21">
        <v>0</v>
      </c>
      <c r="H714" s="21">
        <v>0</v>
      </c>
      <c r="I714" s="21">
        <v>29.8215</v>
      </c>
      <c r="J714" s="21">
        <v>0</v>
      </c>
      <c r="K714" s="21">
        <v>0</v>
      </c>
      <c r="L714" s="21">
        <v>0</v>
      </c>
      <c r="M714" s="22">
        <f t="shared" si="274"/>
        <v>29.8215</v>
      </c>
    </row>
    <row r="715" spans="1:13" ht="12" customHeight="1">
      <c r="A715" s="18"/>
      <c r="B715" s="35"/>
      <c r="C715" s="39" t="s">
        <v>49</v>
      </c>
      <c r="D715" s="21">
        <v>0</v>
      </c>
      <c r="E715" s="21">
        <v>0</v>
      </c>
      <c r="F715" s="21">
        <v>0</v>
      </c>
      <c r="G715" s="21">
        <v>910.0201</v>
      </c>
      <c r="H715" s="21">
        <v>93.5576</v>
      </c>
      <c r="I715" s="21">
        <v>690.6028</v>
      </c>
      <c r="J715" s="21">
        <v>54.1168</v>
      </c>
      <c r="K715" s="21">
        <v>0</v>
      </c>
      <c r="L715" s="21">
        <v>0</v>
      </c>
      <c r="M715" s="22">
        <f t="shared" si="274"/>
        <v>1748.2973</v>
      </c>
    </row>
    <row r="716" spans="1:13" ht="12" customHeight="1">
      <c r="A716" s="16"/>
      <c r="B716" s="35"/>
      <c r="C716" s="39" t="s">
        <v>96</v>
      </c>
      <c r="D716" s="21">
        <v>0</v>
      </c>
      <c r="E716" s="21">
        <v>0</v>
      </c>
      <c r="F716" s="21">
        <v>0</v>
      </c>
      <c r="G716" s="21">
        <v>0</v>
      </c>
      <c r="H716" s="21">
        <v>42.3936</v>
      </c>
      <c r="I716" s="21">
        <v>0</v>
      </c>
      <c r="J716" s="21">
        <v>0</v>
      </c>
      <c r="K716" s="21">
        <v>0</v>
      </c>
      <c r="L716" s="21">
        <v>0</v>
      </c>
      <c r="M716" s="22">
        <f t="shared" si="274"/>
        <v>42.3936</v>
      </c>
    </row>
    <row r="717" spans="1:13" ht="12" customHeight="1">
      <c r="A717" s="16"/>
      <c r="B717" s="35"/>
      <c r="C717" s="39" t="s">
        <v>31</v>
      </c>
      <c r="D717" s="21">
        <v>0</v>
      </c>
      <c r="E717" s="21">
        <v>0</v>
      </c>
      <c r="F717" s="21">
        <v>0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2">
        <f t="shared" si="274"/>
        <v>0</v>
      </c>
    </row>
    <row r="718" spans="1:13" ht="12" customHeight="1">
      <c r="A718" s="16"/>
      <c r="B718" s="35"/>
      <c r="C718" s="39" t="s">
        <v>32</v>
      </c>
      <c r="D718" s="21">
        <v>0</v>
      </c>
      <c r="E718" s="21">
        <v>0</v>
      </c>
      <c r="F718" s="21">
        <v>0</v>
      </c>
      <c r="G718" s="21">
        <v>0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  <c r="M718" s="22">
        <f t="shared" si="274"/>
        <v>0</v>
      </c>
    </row>
    <row r="719" spans="1:13" ht="12" customHeight="1">
      <c r="A719" s="16"/>
      <c r="B719" s="35" t="s">
        <v>71</v>
      </c>
      <c r="C719" s="39" t="s">
        <v>93</v>
      </c>
      <c r="D719" s="21">
        <v>0</v>
      </c>
      <c r="E719" s="21">
        <v>0</v>
      </c>
      <c r="F719" s="21">
        <v>0</v>
      </c>
      <c r="G719" s="21">
        <v>0</v>
      </c>
      <c r="H719" s="21">
        <v>0</v>
      </c>
      <c r="I719" s="21">
        <v>0</v>
      </c>
      <c r="J719" s="21">
        <v>0</v>
      </c>
      <c r="K719" s="21">
        <v>0</v>
      </c>
      <c r="L719" s="21">
        <v>0</v>
      </c>
      <c r="M719" s="22">
        <f t="shared" si="274"/>
        <v>0</v>
      </c>
    </row>
    <row r="720" spans="1:13" ht="12" customHeight="1">
      <c r="A720" s="16"/>
      <c r="B720" s="35"/>
      <c r="C720" s="39" t="s">
        <v>33</v>
      </c>
      <c r="D720" s="21">
        <v>0</v>
      </c>
      <c r="E720" s="21">
        <v>0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1039.3345</v>
      </c>
      <c r="M720" s="22">
        <f t="shared" si="274"/>
        <v>1039.3345</v>
      </c>
    </row>
    <row r="721" spans="1:13" ht="12" customHeight="1">
      <c r="A721" s="16"/>
      <c r="B721" s="35"/>
      <c r="C721" s="39" t="s">
        <v>50</v>
      </c>
      <c r="D721" s="21">
        <v>0</v>
      </c>
      <c r="E721" s="21">
        <v>8.4526</v>
      </c>
      <c r="F721" s="21">
        <v>0</v>
      </c>
      <c r="G721" s="21">
        <v>0</v>
      </c>
      <c r="H721" s="21">
        <v>17.6098</v>
      </c>
      <c r="I721" s="21">
        <v>206.5309</v>
      </c>
      <c r="J721" s="21">
        <v>0</v>
      </c>
      <c r="K721" s="21">
        <v>0</v>
      </c>
      <c r="L721" s="21">
        <v>0</v>
      </c>
      <c r="M721" s="22">
        <f t="shared" si="274"/>
        <v>232.5933</v>
      </c>
    </row>
    <row r="722" spans="1:13" ht="12" customHeight="1">
      <c r="A722" s="16"/>
      <c r="B722" s="35"/>
      <c r="C722" s="39" t="s">
        <v>34</v>
      </c>
      <c r="D722" s="21">
        <v>0</v>
      </c>
      <c r="E722" s="21">
        <v>0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0</v>
      </c>
      <c r="M722" s="22">
        <f t="shared" si="274"/>
        <v>0</v>
      </c>
    </row>
    <row r="723" spans="1:13" ht="12" customHeight="1">
      <c r="A723" s="16"/>
      <c r="B723" s="35"/>
      <c r="C723" s="39" t="s">
        <v>35</v>
      </c>
      <c r="D723" s="21">
        <v>0</v>
      </c>
      <c r="E723" s="21">
        <v>0</v>
      </c>
      <c r="F723" s="21">
        <v>0</v>
      </c>
      <c r="G723" s="21">
        <v>55.7919</v>
      </c>
      <c r="H723" s="21">
        <v>1.181</v>
      </c>
      <c r="I723" s="21">
        <v>642.7777</v>
      </c>
      <c r="J723" s="21">
        <v>0</v>
      </c>
      <c r="K723" s="21">
        <v>0</v>
      </c>
      <c r="L723" s="21">
        <v>0</v>
      </c>
      <c r="M723" s="22">
        <f t="shared" si="274"/>
        <v>699.7506</v>
      </c>
    </row>
    <row r="724" spans="1:13" ht="12" customHeight="1">
      <c r="A724" s="16"/>
      <c r="B724" s="35"/>
      <c r="C724" s="39" t="s">
        <v>72</v>
      </c>
      <c r="D724" s="21">
        <v>0</v>
      </c>
      <c r="E724" s="21">
        <v>0</v>
      </c>
      <c r="F724" s="21">
        <v>0</v>
      </c>
      <c r="G724" s="21">
        <v>0</v>
      </c>
      <c r="H724" s="21">
        <v>0</v>
      </c>
      <c r="I724" s="21">
        <v>0</v>
      </c>
      <c r="J724" s="21">
        <v>0</v>
      </c>
      <c r="K724" s="21">
        <v>0</v>
      </c>
      <c r="L724" s="21">
        <v>0</v>
      </c>
      <c r="M724" s="22">
        <f t="shared" si="274"/>
        <v>0</v>
      </c>
    </row>
    <row r="725" spans="1:13" ht="12" customHeight="1">
      <c r="A725" s="18"/>
      <c r="B725" s="35" t="s">
        <v>73</v>
      </c>
      <c r="C725" s="39" t="s">
        <v>74</v>
      </c>
      <c r="D725" s="21">
        <v>0</v>
      </c>
      <c r="E725" s="21">
        <v>0</v>
      </c>
      <c r="F725" s="21">
        <v>0</v>
      </c>
      <c r="G725" s="21">
        <v>35.7172</v>
      </c>
      <c r="H725" s="21">
        <v>0</v>
      </c>
      <c r="I725" s="21">
        <v>0</v>
      </c>
      <c r="J725" s="21">
        <v>0</v>
      </c>
      <c r="K725" s="21">
        <v>0</v>
      </c>
      <c r="L725" s="21">
        <v>0</v>
      </c>
      <c r="M725" s="22">
        <f t="shared" si="274"/>
        <v>35.7172</v>
      </c>
    </row>
    <row r="726" spans="1:13" ht="12" customHeight="1">
      <c r="A726" s="16"/>
      <c r="B726" s="35"/>
      <c r="C726" s="39" t="s">
        <v>75</v>
      </c>
      <c r="D726" s="21">
        <v>0</v>
      </c>
      <c r="E726" s="21">
        <v>0</v>
      </c>
      <c r="F726" s="21">
        <v>76.0714</v>
      </c>
      <c r="G726" s="21">
        <v>63.5228</v>
      </c>
      <c r="H726" s="21">
        <v>9.0838</v>
      </c>
      <c r="I726" s="21">
        <v>0</v>
      </c>
      <c r="J726" s="21">
        <v>0</v>
      </c>
      <c r="K726" s="21">
        <v>0</v>
      </c>
      <c r="L726" s="21">
        <v>0</v>
      </c>
      <c r="M726" s="22">
        <f t="shared" si="274"/>
        <v>148.678</v>
      </c>
    </row>
    <row r="727" spans="1:13" ht="12" customHeight="1">
      <c r="A727" s="16"/>
      <c r="B727" s="35"/>
      <c r="C727" s="39" t="s">
        <v>76</v>
      </c>
      <c r="D727" s="21">
        <v>0</v>
      </c>
      <c r="E727" s="21">
        <v>0</v>
      </c>
      <c r="F727" s="21">
        <v>0</v>
      </c>
      <c r="G727" s="21">
        <v>0</v>
      </c>
      <c r="H727" s="21">
        <v>0</v>
      </c>
      <c r="I727" s="21">
        <v>0</v>
      </c>
      <c r="J727" s="21">
        <v>0</v>
      </c>
      <c r="K727" s="21">
        <v>0</v>
      </c>
      <c r="L727" s="21">
        <v>0</v>
      </c>
      <c r="M727" s="22">
        <f t="shared" si="274"/>
        <v>0</v>
      </c>
    </row>
    <row r="728" spans="1:13" ht="12" customHeight="1">
      <c r="A728" s="16"/>
      <c r="B728" s="35"/>
      <c r="C728" s="39" t="s">
        <v>36</v>
      </c>
      <c r="D728" s="21">
        <v>0</v>
      </c>
      <c r="E728" s="21">
        <v>0</v>
      </c>
      <c r="F728" s="21">
        <v>0</v>
      </c>
      <c r="G728" s="21">
        <v>12.9811</v>
      </c>
      <c r="H728" s="21">
        <v>0</v>
      </c>
      <c r="I728" s="21">
        <v>17.9912</v>
      </c>
      <c r="J728" s="21">
        <v>0</v>
      </c>
      <c r="K728" s="21">
        <v>0</v>
      </c>
      <c r="L728" s="21">
        <v>0</v>
      </c>
      <c r="M728" s="22">
        <f t="shared" si="274"/>
        <v>30.972299999999997</v>
      </c>
    </row>
    <row r="729" spans="1:13" ht="12" customHeight="1">
      <c r="A729" s="16"/>
      <c r="B729" s="35"/>
      <c r="C729" s="39" t="s">
        <v>77</v>
      </c>
      <c r="D729" s="21">
        <v>0</v>
      </c>
      <c r="E729" s="21">
        <v>0</v>
      </c>
      <c r="F729" s="21">
        <v>0</v>
      </c>
      <c r="G729" s="21">
        <v>0</v>
      </c>
      <c r="H729" s="21">
        <v>0</v>
      </c>
      <c r="I729" s="21">
        <v>0</v>
      </c>
      <c r="J729" s="21">
        <v>0</v>
      </c>
      <c r="K729" s="21">
        <v>0</v>
      </c>
      <c r="L729" s="21">
        <v>0</v>
      </c>
      <c r="M729" s="22">
        <f t="shared" si="274"/>
        <v>0</v>
      </c>
    </row>
    <row r="730" spans="1:13" ht="12" customHeight="1">
      <c r="A730" s="16"/>
      <c r="B730" s="35"/>
      <c r="C730" s="39" t="s">
        <v>37</v>
      </c>
      <c r="D730" s="21">
        <v>0</v>
      </c>
      <c r="E730" s="21">
        <v>0</v>
      </c>
      <c r="F730" s="21">
        <v>127.7104</v>
      </c>
      <c r="G730" s="21">
        <v>490.8354</v>
      </c>
      <c r="H730" s="21">
        <v>308.1849</v>
      </c>
      <c r="I730" s="21">
        <v>202.1691</v>
      </c>
      <c r="J730" s="21">
        <v>0</v>
      </c>
      <c r="K730" s="21">
        <v>0</v>
      </c>
      <c r="L730" s="21">
        <v>230.362</v>
      </c>
      <c r="M730" s="22">
        <f t="shared" si="274"/>
        <v>1359.2618000000002</v>
      </c>
    </row>
    <row r="731" spans="1:13" ht="12" customHeight="1">
      <c r="A731" s="16"/>
      <c r="B731" s="35"/>
      <c r="C731" s="40" t="s">
        <v>51</v>
      </c>
      <c r="D731" s="21">
        <v>0</v>
      </c>
      <c r="E731" s="21">
        <v>0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2">
        <f t="shared" si="274"/>
        <v>0</v>
      </c>
    </row>
    <row r="732" spans="1:13" ht="12" customHeight="1">
      <c r="A732" s="16"/>
      <c r="B732" s="37"/>
      <c r="C732" s="41" t="s">
        <v>67</v>
      </c>
      <c r="D732" s="23">
        <f aca="true" t="shared" si="276" ref="D732:L732">SUM(D708:D731)</f>
        <v>0</v>
      </c>
      <c r="E732" s="23">
        <f t="shared" si="276"/>
        <v>8.4526</v>
      </c>
      <c r="F732" s="23">
        <f t="shared" si="276"/>
        <v>534.5708</v>
      </c>
      <c r="G732" s="23">
        <f t="shared" si="276"/>
        <v>1971.4886999999999</v>
      </c>
      <c r="H732" s="23">
        <f t="shared" si="276"/>
        <v>900.8481999999999</v>
      </c>
      <c r="I732" s="23">
        <f t="shared" si="276"/>
        <v>2353.0642</v>
      </c>
      <c r="J732" s="23">
        <f t="shared" si="276"/>
        <v>54.8365</v>
      </c>
      <c r="K732" s="23">
        <f t="shared" si="276"/>
        <v>0</v>
      </c>
      <c r="L732" s="23">
        <f t="shared" si="276"/>
        <v>1642.8063</v>
      </c>
      <c r="M732" s="24">
        <f t="shared" si="274"/>
        <v>7466.0673</v>
      </c>
    </row>
    <row r="733" spans="1:13" ht="12" customHeight="1">
      <c r="A733" s="16"/>
      <c r="B733" s="33"/>
      <c r="C733" s="42" t="s">
        <v>38</v>
      </c>
      <c r="D733" s="21">
        <v>0</v>
      </c>
      <c r="E733" s="21">
        <v>0</v>
      </c>
      <c r="F733" s="21">
        <v>0</v>
      </c>
      <c r="G733" s="21">
        <v>0</v>
      </c>
      <c r="H733" s="21">
        <v>0</v>
      </c>
      <c r="I733" s="21">
        <v>0</v>
      </c>
      <c r="J733" s="21">
        <v>0</v>
      </c>
      <c r="K733" s="21">
        <v>0</v>
      </c>
      <c r="L733" s="21">
        <v>0</v>
      </c>
      <c r="M733" s="22">
        <f t="shared" si="274"/>
        <v>0</v>
      </c>
    </row>
    <row r="734" spans="1:13" ht="12" customHeight="1">
      <c r="A734" s="16"/>
      <c r="B734" s="35"/>
      <c r="C734" s="39" t="s">
        <v>39</v>
      </c>
      <c r="D734" s="21">
        <v>0</v>
      </c>
      <c r="E734" s="21">
        <v>0</v>
      </c>
      <c r="F734" s="21">
        <v>0</v>
      </c>
      <c r="G734" s="21">
        <v>0</v>
      </c>
      <c r="H734" s="21">
        <v>0</v>
      </c>
      <c r="I734" s="21">
        <v>0</v>
      </c>
      <c r="J734" s="21">
        <v>0</v>
      </c>
      <c r="K734" s="21">
        <v>0</v>
      </c>
      <c r="L734" s="21">
        <v>0</v>
      </c>
      <c r="M734" s="22">
        <f t="shared" si="274"/>
        <v>0</v>
      </c>
    </row>
    <row r="735" spans="1:13" ht="12" customHeight="1">
      <c r="A735" s="16"/>
      <c r="B735" s="35"/>
      <c r="C735" s="39" t="s">
        <v>40</v>
      </c>
      <c r="D735" s="21">
        <v>0</v>
      </c>
      <c r="E735" s="21">
        <v>0</v>
      </c>
      <c r="F735" s="21">
        <v>0</v>
      </c>
      <c r="G735" s="21">
        <v>0</v>
      </c>
      <c r="H735" s="21">
        <v>0</v>
      </c>
      <c r="I735" s="21">
        <v>0</v>
      </c>
      <c r="J735" s="21">
        <v>0</v>
      </c>
      <c r="K735" s="21">
        <v>0</v>
      </c>
      <c r="L735" s="21">
        <v>0</v>
      </c>
      <c r="M735" s="22">
        <f t="shared" si="274"/>
        <v>0</v>
      </c>
    </row>
    <row r="736" spans="1:13" ht="12" customHeight="1">
      <c r="A736" s="16"/>
      <c r="B736" s="35" t="s">
        <v>78</v>
      </c>
      <c r="C736" s="39" t="s">
        <v>79</v>
      </c>
      <c r="D736" s="21">
        <v>0</v>
      </c>
      <c r="E736" s="21">
        <v>0</v>
      </c>
      <c r="F736" s="21">
        <v>0</v>
      </c>
      <c r="G736" s="21">
        <v>202.3992</v>
      </c>
      <c r="H736" s="21">
        <v>72.6352</v>
      </c>
      <c r="I736" s="21">
        <v>298.3449</v>
      </c>
      <c r="J736" s="21">
        <v>0</v>
      </c>
      <c r="K736" s="21">
        <v>0</v>
      </c>
      <c r="L736" s="21">
        <v>0</v>
      </c>
      <c r="M736" s="22">
        <f t="shared" si="274"/>
        <v>573.3793000000001</v>
      </c>
    </row>
    <row r="737" spans="1:13" ht="12" customHeight="1">
      <c r="A737" s="16"/>
      <c r="B737" s="35"/>
      <c r="C737" s="39" t="s">
        <v>41</v>
      </c>
      <c r="D737" s="21">
        <v>0</v>
      </c>
      <c r="E737" s="21">
        <v>0</v>
      </c>
      <c r="F737" s="21">
        <v>0</v>
      </c>
      <c r="G737" s="21">
        <v>0</v>
      </c>
      <c r="H737" s="21">
        <v>0</v>
      </c>
      <c r="I737" s="21">
        <v>303.7744</v>
      </c>
      <c r="J737" s="21">
        <v>0</v>
      </c>
      <c r="K737" s="21">
        <v>0</v>
      </c>
      <c r="L737" s="21">
        <v>0</v>
      </c>
      <c r="M737" s="22">
        <f t="shared" si="274"/>
        <v>303.7744</v>
      </c>
    </row>
    <row r="738" spans="1:13" ht="12" customHeight="1">
      <c r="A738" s="18"/>
      <c r="B738" s="35"/>
      <c r="C738" s="39" t="s">
        <v>42</v>
      </c>
      <c r="D738" s="21">
        <v>0</v>
      </c>
      <c r="E738" s="21">
        <v>0</v>
      </c>
      <c r="F738" s="21">
        <v>0</v>
      </c>
      <c r="G738" s="21">
        <v>0</v>
      </c>
      <c r="H738" s="21">
        <v>0</v>
      </c>
      <c r="I738" s="21">
        <v>0</v>
      </c>
      <c r="J738" s="21">
        <v>0</v>
      </c>
      <c r="K738" s="21">
        <v>0</v>
      </c>
      <c r="L738" s="21">
        <v>0</v>
      </c>
      <c r="M738" s="22">
        <f t="shared" si="274"/>
        <v>0</v>
      </c>
    </row>
    <row r="739" spans="1:13" ht="12" customHeight="1">
      <c r="A739" s="16"/>
      <c r="B739" s="35"/>
      <c r="C739" s="39" t="s">
        <v>43</v>
      </c>
      <c r="D739" s="21">
        <v>0</v>
      </c>
      <c r="E739" s="21">
        <v>0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2.734</v>
      </c>
      <c r="M739" s="22">
        <f t="shared" si="274"/>
        <v>2.734</v>
      </c>
    </row>
    <row r="740" spans="1:13" ht="12" customHeight="1">
      <c r="A740" s="16"/>
      <c r="B740" s="35"/>
      <c r="C740" s="39" t="s">
        <v>44</v>
      </c>
      <c r="D740" s="21">
        <v>0</v>
      </c>
      <c r="E740" s="21">
        <v>0</v>
      </c>
      <c r="F740" s="21">
        <v>0</v>
      </c>
      <c r="G740" s="21">
        <v>0</v>
      </c>
      <c r="H740" s="21">
        <v>801.2257</v>
      </c>
      <c r="I740" s="21">
        <v>0</v>
      </c>
      <c r="J740" s="21">
        <v>0</v>
      </c>
      <c r="K740" s="21">
        <v>0</v>
      </c>
      <c r="L740" s="21">
        <v>0</v>
      </c>
      <c r="M740" s="22">
        <f t="shared" si="274"/>
        <v>801.2257</v>
      </c>
    </row>
    <row r="741" spans="1:13" ht="12" customHeight="1">
      <c r="A741" s="16"/>
      <c r="B741" s="35" t="s">
        <v>80</v>
      </c>
      <c r="C741" s="39" t="s">
        <v>45</v>
      </c>
      <c r="D741" s="21">
        <v>0</v>
      </c>
      <c r="E741" s="21">
        <v>0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2">
        <f t="shared" si="274"/>
        <v>0</v>
      </c>
    </row>
    <row r="742" spans="1:13" ht="12" customHeight="1">
      <c r="A742" s="16"/>
      <c r="B742" s="35"/>
      <c r="C742" s="39" t="s">
        <v>52</v>
      </c>
      <c r="D742" s="21">
        <v>0</v>
      </c>
      <c r="E742" s="21">
        <v>0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2">
        <f t="shared" si="274"/>
        <v>0</v>
      </c>
    </row>
    <row r="743" spans="1:13" ht="12" customHeight="1">
      <c r="A743" s="16"/>
      <c r="B743" s="35"/>
      <c r="C743" s="39" t="s">
        <v>53</v>
      </c>
      <c r="D743" s="21">
        <v>0</v>
      </c>
      <c r="E743" s="21">
        <v>0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>
        <v>0</v>
      </c>
      <c r="M743" s="22">
        <f t="shared" si="274"/>
        <v>0</v>
      </c>
    </row>
    <row r="744" spans="1:13" ht="12" customHeight="1">
      <c r="A744" s="16"/>
      <c r="B744" s="35"/>
      <c r="C744" s="39" t="s">
        <v>54</v>
      </c>
      <c r="D744" s="21">
        <v>0</v>
      </c>
      <c r="E744" s="21">
        <v>0</v>
      </c>
      <c r="F744" s="21">
        <v>0</v>
      </c>
      <c r="G744" s="21">
        <v>0</v>
      </c>
      <c r="H744" s="21">
        <v>0</v>
      </c>
      <c r="I744" s="21">
        <v>0</v>
      </c>
      <c r="J744" s="21">
        <v>0</v>
      </c>
      <c r="K744" s="21">
        <v>0</v>
      </c>
      <c r="L744" s="21">
        <v>0</v>
      </c>
      <c r="M744" s="22">
        <f t="shared" si="274"/>
        <v>0</v>
      </c>
    </row>
    <row r="745" spans="1:13" ht="12" customHeight="1">
      <c r="A745" s="16"/>
      <c r="B745" s="35"/>
      <c r="C745" s="39" t="s">
        <v>55</v>
      </c>
      <c r="D745" s="21">
        <v>0</v>
      </c>
      <c r="E745" s="21">
        <v>0</v>
      </c>
      <c r="F745" s="21">
        <v>0</v>
      </c>
      <c r="G745" s="21">
        <v>0</v>
      </c>
      <c r="H745" s="21">
        <v>0</v>
      </c>
      <c r="I745" s="21">
        <v>0</v>
      </c>
      <c r="J745" s="21">
        <v>0</v>
      </c>
      <c r="K745" s="21">
        <v>0</v>
      </c>
      <c r="L745" s="21">
        <v>0</v>
      </c>
      <c r="M745" s="22">
        <f t="shared" si="274"/>
        <v>0</v>
      </c>
    </row>
    <row r="746" spans="1:13" ht="12" customHeight="1">
      <c r="A746" s="16"/>
      <c r="B746" s="35" t="s">
        <v>81</v>
      </c>
      <c r="C746" s="39" t="s">
        <v>46</v>
      </c>
      <c r="D746" s="21">
        <v>0</v>
      </c>
      <c r="E746" s="21">
        <v>0</v>
      </c>
      <c r="F746" s="21">
        <v>0</v>
      </c>
      <c r="G746" s="21">
        <v>0</v>
      </c>
      <c r="H746" s="21">
        <v>0</v>
      </c>
      <c r="I746" s="21">
        <v>0</v>
      </c>
      <c r="J746" s="21">
        <v>0</v>
      </c>
      <c r="K746" s="21">
        <v>0</v>
      </c>
      <c r="L746" s="21">
        <v>0</v>
      </c>
      <c r="M746" s="22">
        <f t="shared" si="274"/>
        <v>0</v>
      </c>
    </row>
    <row r="747" spans="1:13" ht="12" customHeight="1">
      <c r="A747" s="16"/>
      <c r="B747" s="35"/>
      <c r="C747" s="39" t="s">
        <v>94</v>
      </c>
      <c r="D747" s="21">
        <v>0</v>
      </c>
      <c r="E747" s="21">
        <v>0</v>
      </c>
      <c r="F747" s="21">
        <v>0</v>
      </c>
      <c r="G747" s="21">
        <v>0</v>
      </c>
      <c r="H747" s="21">
        <v>0</v>
      </c>
      <c r="I747" s="21">
        <v>0</v>
      </c>
      <c r="J747" s="21">
        <v>0</v>
      </c>
      <c r="K747" s="21">
        <v>0</v>
      </c>
      <c r="L747" s="21">
        <v>0</v>
      </c>
      <c r="M747" s="22">
        <f t="shared" si="274"/>
        <v>0</v>
      </c>
    </row>
    <row r="748" spans="1:13" ht="12" customHeight="1">
      <c r="A748" s="16"/>
      <c r="B748" s="35"/>
      <c r="C748" s="40" t="s">
        <v>47</v>
      </c>
      <c r="D748" s="25">
        <v>0</v>
      </c>
      <c r="E748" s="21">
        <v>0</v>
      </c>
      <c r="F748" s="21">
        <v>0</v>
      </c>
      <c r="G748" s="21">
        <v>0</v>
      </c>
      <c r="H748" s="21">
        <v>162.6572</v>
      </c>
      <c r="I748" s="21">
        <v>0</v>
      </c>
      <c r="J748" s="25">
        <v>0</v>
      </c>
      <c r="K748" s="25">
        <v>0</v>
      </c>
      <c r="L748" s="25">
        <v>0</v>
      </c>
      <c r="M748" s="26">
        <f t="shared" si="274"/>
        <v>162.6572</v>
      </c>
    </row>
    <row r="749" spans="1:13" ht="12" customHeight="1">
      <c r="A749" s="16"/>
      <c r="B749" s="37"/>
      <c r="C749" s="43" t="s">
        <v>67</v>
      </c>
      <c r="D749" s="25">
        <f aca="true" t="shared" si="277" ref="D749:L749">SUM(D733:D748)</f>
        <v>0</v>
      </c>
      <c r="E749" s="23">
        <f t="shared" si="277"/>
        <v>0</v>
      </c>
      <c r="F749" s="23">
        <f t="shared" si="277"/>
        <v>0</v>
      </c>
      <c r="G749" s="23">
        <f t="shared" si="277"/>
        <v>202.3992</v>
      </c>
      <c r="H749" s="23">
        <f t="shared" si="277"/>
        <v>1036.5180999999998</v>
      </c>
      <c r="I749" s="23">
        <f t="shared" si="277"/>
        <v>602.1193000000001</v>
      </c>
      <c r="J749" s="25">
        <f t="shared" si="277"/>
        <v>0</v>
      </c>
      <c r="K749" s="25">
        <f t="shared" si="277"/>
        <v>0</v>
      </c>
      <c r="L749" s="25">
        <f t="shared" si="277"/>
        <v>2.734</v>
      </c>
      <c r="M749" s="26">
        <f t="shared" si="274"/>
        <v>1843.7705999999998</v>
      </c>
    </row>
    <row r="750" spans="1:13" ht="12" customHeight="1">
      <c r="A750" s="16"/>
      <c r="B750" s="35"/>
      <c r="C750" s="36" t="s">
        <v>82</v>
      </c>
      <c r="D750" s="19">
        <v>0</v>
      </c>
      <c r="E750" s="19">
        <v>0</v>
      </c>
      <c r="F750" s="19">
        <v>139.4386</v>
      </c>
      <c r="G750" s="21">
        <v>172.7302</v>
      </c>
      <c r="H750" s="21">
        <v>99.8846</v>
      </c>
      <c r="I750" s="21">
        <v>303.5661</v>
      </c>
      <c r="J750" s="19">
        <v>30.9265</v>
      </c>
      <c r="K750" s="19">
        <v>0</v>
      </c>
      <c r="L750" s="19">
        <v>7.5166</v>
      </c>
      <c r="M750" s="20">
        <f t="shared" si="274"/>
        <v>754.0626000000001</v>
      </c>
    </row>
    <row r="751" spans="1:13" ht="12" customHeight="1">
      <c r="A751" s="18"/>
      <c r="B751" s="35" t="s">
        <v>83</v>
      </c>
      <c r="C751" s="36" t="s">
        <v>84</v>
      </c>
      <c r="D751" s="21">
        <v>0</v>
      </c>
      <c r="E751" s="21">
        <v>0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2">
        <f t="shared" si="274"/>
        <v>0</v>
      </c>
    </row>
    <row r="752" spans="1:13" ht="12" customHeight="1">
      <c r="A752" s="16"/>
      <c r="B752" s="35"/>
      <c r="C752" s="36" t="s">
        <v>85</v>
      </c>
      <c r="D752" s="21">
        <v>0</v>
      </c>
      <c r="E752" s="21">
        <v>0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2">
        <f t="shared" si="274"/>
        <v>0</v>
      </c>
    </row>
    <row r="753" spans="1:13" ht="12" customHeight="1">
      <c r="A753" s="16"/>
      <c r="B753" s="35" t="s">
        <v>86</v>
      </c>
      <c r="C753" s="36" t="s">
        <v>87</v>
      </c>
      <c r="D753" s="21">
        <v>0</v>
      </c>
      <c r="E753" s="21">
        <v>0</v>
      </c>
      <c r="F753" s="21">
        <v>0</v>
      </c>
      <c r="G753" s="21">
        <v>0</v>
      </c>
      <c r="H753" s="21">
        <v>0</v>
      </c>
      <c r="I753" s="21">
        <v>0</v>
      </c>
      <c r="J753" s="21">
        <v>0</v>
      </c>
      <c r="K753" s="21">
        <v>0.7314</v>
      </c>
      <c r="L753" s="21">
        <v>0</v>
      </c>
      <c r="M753" s="22">
        <f t="shared" si="274"/>
        <v>0.7314</v>
      </c>
    </row>
    <row r="754" spans="1:13" ht="12" customHeight="1">
      <c r="A754" s="16"/>
      <c r="B754" s="35"/>
      <c r="C754" s="36" t="s">
        <v>88</v>
      </c>
      <c r="D754" s="21">
        <v>0</v>
      </c>
      <c r="E754" s="21">
        <v>0</v>
      </c>
      <c r="F754" s="21">
        <v>0</v>
      </c>
      <c r="G754" s="21">
        <v>120</v>
      </c>
      <c r="H754" s="21">
        <v>60</v>
      </c>
      <c r="I754" s="21">
        <v>0</v>
      </c>
      <c r="J754" s="21">
        <v>0</v>
      </c>
      <c r="K754" s="21">
        <v>0</v>
      </c>
      <c r="L754" s="21">
        <v>0</v>
      </c>
      <c r="M754" s="22">
        <f t="shared" si="274"/>
        <v>180</v>
      </c>
    </row>
    <row r="755" spans="1:13" ht="12" customHeight="1">
      <c r="A755" s="16"/>
      <c r="B755" s="35" t="s">
        <v>73</v>
      </c>
      <c r="C755" s="36" t="s">
        <v>89</v>
      </c>
      <c r="D755" s="21">
        <v>0</v>
      </c>
      <c r="E755" s="21">
        <v>0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2">
        <f t="shared" si="274"/>
        <v>0</v>
      </c>
    </row>
    <row r="756" spans="1:13" ht="12" customHeight="1">
      <c r="A756" s="16"/>
      <c r="B756" s="35"/>
      <c r="C756" s="44" t="s">
        <v>90</v>
      </c>
      <c r="D756" s="25">
        <v>0</v>
      </c>
      <c r="E756" s="25">
        <v>0</v>
      </c>
      <c r="F756" s="25">
        <v>0</v>
      </c>
      <c r="G756" s="25">
        <v>95.2332</v>
      </c>
      <c r="H756" s="25">
        <v>0</v>
      </c>
      <c r="I756" s="25">
        <v>126.906</v>
      </c>
      <c r="J756" s="25">
        <v>8.8</v>
      </c>
      <c r="K756" s="25">
        <v>0</v>
      </c>
      <c r="L756" s="25">
        <v>0</v>
      </c>
      <c r="M756" s="26">
        <f t="shared" si="274"/>
        <v>230.93920000000003</v>
      </c>
    </row>
    <row r="757" spans="2:13" ht="12" customHeight="1">
      <c r="B757" s="37"/>
      <c r="C757" s="43" t="s">
        <v>67</v>
      </c>
      <c r="D757" s="23">
        <f aca="true" t="shared" si="278" ref="D757:L757">SUM(D750:D756)</f>
        <v>0</v>
      </c>
      <c r="E757" s="23">
        <f t="shared" si="278"/>
        <v>0</v>
      </c>
      <c r="F757" s="23">
        <f t="shared" si="278"/>
        <v>139.4386</v>
      </c>
      <c r="G757" s="23">
        <f t="shared" si="278"/>
        <v>387.9634</v>
      </c>
      <c r="H757" s="23">
        <f t="shared" si="278"/>
        <v>159.8846</v>
      </c>
      <c r="I757" s="23">
        <f t="shared" si="278"/>
        <v>430.4721</v>
      </c>
      <c r="J757" s="23">
        <f t="shared" si="278"/>
        <v>39.7265</v>
      </c>
      <c r="K757" s="23">
        <f t="shared" si="278"/>
        <v>0.7314</v>
      </c>
      <c r="L757" s="23">
        <f t="shared" si="278"/>
        <v>7.5166</v>
      </c>
      <c r="M757" s="24">
        <f>SUM(D757:L757)</f>
        <v>1165.7332</v>
      </c>
    </row>
    <row r="758" spans="2:13" ht="12" customHeight="1">
      <c r="B758" s="45" t="s">
        <v>91</v>
      </c>
      <c r="C758" s="46"/>
      <c r="D758" s="27">
        <f aca="true" t="shared" si="279" ref="D758:L758">+D707+D732+D749+D757</f>
        <v>0</v>
      </c>
      <c r="E758" s="27">
        <f t="shared" si="279"/>
        <v>8.4526</v>
      </c>
      <c r="F758" s="27">
        <f t="shared" si="279"/>
        <v>674.0093999999999</v>
      </c>
      <c r="G758" s="27">
        <f t="shared" si="279"/>
        <v>2561.8513</v>
      </c>
      <c r="H758" s="27">
        <f t="shared" si="279"/>
        <v>2097.2508999999995</v>
      </c>
      <c r="I758" s="27">
        <f t="shared" si="279"/>
        <v>3385.6556</v>
      </c>
      <c r="J758" s="27">
        <f t="shared" si="279"/>
        <v>94.563</v>
      </c>
      <c r="K758" s="27">
        <f t="shared" si="279"/>
        <v>0.7314</v>
      </c>
      <c r="L758" s="27">
        <f t="shared" si="279"/>
        <v>1653.0568999999998</v>
      </c>
      <c r="M758" s="28">
        <f>SUM(D758:L758)</f>
        <v>10475.5711</v>
      </c>
    </row>
    <row r="760" spans="2:57" ht="12" customHeight="1">
      <c r="B760" s="13"/>
      <c r="C760" s="12" t="s">
        <v>3</v>
      </c>
      <c r="D760" s="49" t="s">
        <v>16</v>
      </c>
      <c r="E760" s="50"/>
      <c r="BD760" s="3"/>
      <c r="BE760" s="2"/>
    </row>
    <row r="761" spans="3:57" ht="12" customHeight="1">
      <c r="C761" s="5"/>
      <c r="M761" s="7" t="s">
        <v>0</v>
      </c>
      <c r="BE761" s="2"/>
    </row>
    <row r="762" spans="2:57" ht="12" customHeight="1">
      <c r="B762" s="8"/>
      <c r="C762" s="9" t="s">
        <v>64</v>
      </c>
      <c r="D762" s="51" t="s">
        <v>56</v>
      </c>
      <c r="E762" s="47" t="s">
        <v>57</v>
      </c>
      <c r="F762" s="47" t="s">
        <v>58</v>
      </c>
      <c r="G762" s="47" t="s">
        <v>59</v>
      </c>
      <c r="H762" s="47" t="s">
        <v>60</v>
      </c>
      <c r="I762" s="47" t="s">
        <v>61</v>
      </c>
      <c r="J762" s="47" t="s">
        <v>62</v>
      </c>
      <c r="K762" s="47" t="s">
        <v>63</v>
      </c>
      <c r="L762" s="47" t="s">
        <v>21</v>
      </c>
      <c r="M762" s="53" t="s">
        <v>1</v>
      </c>
      <c r="BE762" s="2"/>
    </row>
    <row r="763" spans="2:57" ht="12" customHeight="1">
      <c r="B763" s="31" t="s">
        <v>2</v>
      </c>
      <c r="C763" s="32"/>
      <c r="D763" s="52"/>
      <c r="E763" s="48"/>
      <c r="F763" s="48"/>
      <c r="G763" s="48"/>
      <c r="H763" s="48"/>
      <c r="I763" s="48"/>
      <c r="J763" s="48"/>
      <c r="K763" s="48"/>
      <c r="L763" s="48"/>
      <c r="M763" s="54"/>
      <c r="BE763" s="2"/>
    </row>
    <row r="764" spans="1:13" ht="12" customHeight="1">
      <c r="A764" s="16"/>
      <c r="B764" s="33"/>
      <c r="C764" s="34" t="s">
        <v>23</v>
      </c>
      <c r="D764" s="19">
        <v>0</v>
      </c>
      <c r="E764" s="19">
        <v>0</v>
      </c>
      <c r="F764" s="19">
        <v>0</v>
      </c>
      <c r="G764" s="19">
        <v>0</v>
      </c>
      <c r="H764" s="19">
        <v>0</v>
      </c>
      <c r="I764" s="19">
        <v>0</v>
      </c>
      <c r="J764" s="19">
        <v>0</v>
      </c>
      <c r="K764" s="19">
        <v>0</v>
      </c>
      <c r="L764" s="19">
        <v>0</v>
      </c>
      <c r="M764" s="20">
        <f>SUM(D764:L764)</f>
        <v>0</v>
      </c>
    </row>
    <row r="765" spans="1:13" ht="12" customHeight="1">
      <c r="A765" s="16"/>
      <c r="B765" s="35" t="s">
        <v>65</v>
      </c>
      <c r="C765" s="36" t="s">
        <v>24</v>
      </c>
      <c r="D765" s="21">
        <v>0</v>
      </c>
      <c r="E765" s="21">
        <v>0</v>
      </c>
      <c r="F765" s="21">
        <v>0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2">
        <f aca="true" t="shared" si="280" ref="M765:M819">SUM(D765:L765)</f>
        <v>0</v>
      </c>
    </row>
    <row r="766" spans="1:13" ht="12" customHeight="1">
      <c r="A766" s="16"/>
      <c r="B766" s="35"/>
      <c r="C766" s="36" t="s">
        <v>25</v>
      </c>
      <c r="D766" s="21">
        <v>0</v>
      </c>
      <c r="E766" s="21">
        <v>0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2">
        <f t="shared" si="280"/>
        <v>0</v>
      </c>
    </row>
    <row r="767" spans="1:13" ht="12" customHeight="1">
      <c r="A767" s="16"/>
      <c r="B767" s="35"/>
      <c r="C767" s="36" t="s">
        <v>92</v>
      </c>
      <c r="D767" s="21">
        <v>0</v>
      </c>
      <c r="E767" s="21">
        <v>0</v>
      </c>
      <c r="F767" s="21">
        <v>0</v>
      </c>
      <c r="G767" s="21">
        <v>0</v>
      </c>
      <c r="H767" s="21">
        <v>0</v>
      </c>
      <c r="I767" s="21">
        <v>0</v>
      </c>
      <c r="J767" s="21">
        <v>0</v>
      </c>
      <c r="K767" s="21">
        <v>0</v>
      </c>
      <c r="L767" s="21">
        <v>0</v>
      </c>
      <c r="M767" s="22">
        <f t="shared" si="280"/>
        <v>0</v>
      </c>
    </row>
    <row r="768" spans="1:13" ht="12" customHeight="1">
      <c r="A768" s="16"/>
      <c r="B768" s="35"/>
      <c r="C768" s="36" t="s">
        <v>26</v>
      </c>
      <c r="D768" s="21">
        <v>0</v>
      </c>
      <c r="E768" s="21">
        <v>0</v>
      </c>
      <c r="F768" s="21">
        <v>0</v>
      </c>
      <c r="G768" s="21">
        <v>168.4925</v>
      </c>
      <c r="H768" s="21">
        <v>0</v>
      </c>
      <c r="I768" s="21">
        <v>0</v>
      </c>
      <c r="J768" s="21">
        <v>0</v>
      </c>
      <c r="K768" s="21">
        <v>0</v>
      </c>
      <c r="L768" s="21">
        <v>0</v>
      </c>
      <c r="M768" s="22">
        <f t="shared" si="280"/>
        <v>168.4925</v>
      </c>
    </row>
    <row r="769" spans="1:13" ht="12" customHeight="1">
      <c r="A769" s="16"/>
      <c r="B769" s="35" t="s">
        <v>66</v>
      </c>
      <c r="C769" s="36" t="s">
        <v>27</v>
      </c>
      <c r="D769" s="21">
        <v>0</v>
      </c>
      <c r="E769" s="21">
        <v>0</v>
      </c>
      <c r="F769" s="21">
        <v>0</v>
      </c>
      <c r="G769" s="21">
        <v>0</v>
      </c>
      <c r="H769" s="21">
        <v>0</v>
      </c>
      <c r="I769" s="21">
        <v>0</v>
      </c>
      <c r="J769" s="21">
        <v>0</v>
      </c>
      <c r="K769" s="21">
        <v>0</v>
      </c>
      <c r="L769" s="21">
        <v>0</v>
      </c>
      <c r="M769" s="22">
        <f t="shared" si="280"/>
        <v>0</v>
      </c>
    </row>
    <row r="770" spans="1:13" ht="12" customHeight="1">
      <c r="A770" s="16"/>
      <c r="B770" s="37"/>
      <c r="C770" s="38" t="s">
        <v>67</v>
      </c>
      <c r="D770" s="23">
        <f aca="true" t="shared" si="281" ref="D770:L770">SUM(D764:D769)</f>
        <v>0</v>
      </c>
      <c r="E770" s="23">
        <f t="shared" si="281"/>
        <v>0</v>
      </c>
      <c r="F770" s="23">
        <f t="shared" si="281"/>
        <v>0</v>
      </c>
      <c r="G770" s="23">
        <f t="shared" si="281"/>
        <v>168.4925</v>
      </c>
      <c r="H770" s="23">
        <f t="shared" si="281"/>
        <v>0</v>
      </c>
      <c r="I770" s="23">
        <f t="shared" si="281"/>
        <v>0</v>
      </c>
      <c r="J770" s="23">
        <f t="shared" si="281"/>
        <v>0</v>
      </c>
      <c r="K770" s="23">
        <f t="shared" si="281"/>
        <v>0</v>
      </c>
      <c r="L770" s="23">
        <f t="shared" si="281"/>
        <v>0</v>
      </c>
      <c r="M770" s="24">
        <f t="shared" si="280"/>
        <v>168.4925</v>
      </c>
    </row>
    <row r="771" spans="1:13" ht="12" customHeight="1">
      <c r="A771" s="16"/>
      <c r="B771" s="35"/>
      <c r="C771" s="39" t="s">
        <v>28</v>
      </c>
      <c r="D771" s="21">
        <v>0</v>
      </c>
      <c r="E771" s="21">
        <v>0</v>
      </c>
      <c r="F771" s="21">
        <v>3400.8877</v>
      </c>
      <c r="G771" s="21">
        <v>1680.9842</v>
      </c>
      <c r="H771" s="21">
        <v>1217.0474</v>
      </c>
      <c r="I771" s="21">
        <v>592.9414</v>
      </c>
      <c r="J771" s="21">
        <v>211.9105</v>
      </c>
      <c r="K771" s="21">
        <v>0</v>
      </c>
      <c r="L771" s="21">
        <v>236.2618</v>
      </c>
      <c r="M771" s="22">
        <f t="shared" si="280"/>
        <v>7340.032999999999</v>
      </c>
    </row>
    <row r="772" spans="1:13" ht="12" customHeight="1">
      <c r="A772" s="16"/>
      <c r="B772" s="35"/>
      <c r="C772" s="39" t="s">
        <v>95</v>
      </c>
      <c r="D772" s="21">
        <v>0</v>
      </c>
      <c r="E772" s="21">
        <v>0</v>
      </c>
      <c r="F772" s="21">
        <v>137.877</v>
      </c>
      <c r="G772" s="21">
        <v>47.1283</v>
      </c>
      <c r="H772" s="21">
        <v>485.2935</v>
      </c>
      <c r="I772" s="21">
        <v>69.404</v>
      </c>
      <c r="J772" s="21">
        <v>211.7099</v>
      </c>
      <c r="K772" s="21">
        <v>0</v>
      </c>
      <c r="L772" s="21">
        <v>189.8209</v>
      </c>
      <c r="M772" s="22">
        <f t="shared" si="280"/>
        <v>1141.2336</v>
      </c>
    </row>
    <row r="773" spans="1:13" ht="12" customHeight="1">
      <c r="A773" s="16"/>
      <c r="B773" s="35"/>
      <c r="C773" s="39" t="s">
        <v>48</v>
      </c>
      <c r="D773" s="21">
        <v>0</v>
      </c>
      <c r="E773" s="21">
        <v>0</v>
      </c>
      <c r="F773" s="21">
        <v>1.2024</v>
      </c>
      <c r="G773" s="21">
        <v>118.3814</v>
      </c>
      <c r="H773" s="21">
        <v>193.0223</v>
      </c>
      <c r="I773" s="21">
        <v>0</v>
      </c>
      <c r="J773" s="21">
        <v>0</v>
      </c>
      <c r="K773" s="21">
        <v>0</v>
      </c>
      <c r="L773" s="21">
        <v>0</v>
      </c>
      <c r="M773" s="22">
        <f t="shared" si="280"/>
        <v>312.60609999999997</v>
      </c>
    </row>
    <row r="774" spans="1:13" ht="12" customHeight="1">
      <c r="A774" s="16"/>
      <c r="B774" s="35"/>
      <c r="C774" s="39" t="s">
        <v>29</v>
      </c>
      <c r="D774" s="21">
        <v>0</v>
      </c>
      <c r="E774" s="21">
        <v>0</v>
      </c>
      <c r="F774" s="21">
        <v>453.5448</v>
      </c>
      <c r="G774" s="21">
        <v>990.4596</v>
      </c>
      <c r="H774" s="21">
        <v>172.8037</v>
      </c>
      <c r="I774" s="21">
        <v>112.9651</v>
      </c>
      <c r="J774" s="21">
        <v>0.8899</v>
      </c>
      <c r="K774" s="21">
        <v>0</v>
      </c>
      <c r="L774" s="21">
        <v>0</v>
      </c>
      <c r="M774" s="22">
        <f t="shared" si="280"/>
        <v>1730.6631</v>
      </c>
    </row>
    <row r="775" spans="1:13" ht="12" customHeight="1">
      <c r="A775" s="16"/>
      <c r="B775" s="35"/>
      <c r="C775" s="39" t="s">
        <v>30</v>
      </c>
      <c r="D775" s="21">
        <v>0</v>
      </c>
      <c r="E775" s="21">
        <v>0</v>
      </c>
      <c r="F775" s="21">
        <v>0</v>
      </c>
      <c r="G775" s="21">
        <v>0</v>
      </c>
      <c r="H775" s="21">
        <v>25.3495</v>
      </c>
      <c r="I775" s="21">
        <v>3.0697</v>
      </c>
      <c r="J775" s="21">
        <v>0</v>
      </c>
      <c r="K775" s="21">
        <v>0</v>
      </c>
      <c r="L775" s="21">
        <v>94.1535</v>
      </c>
      <c r="M775" s="22">
        <f t="shared" si="280"/>
        <v>122.5727</v>
      </c>
    </row>
    <row r="776" spans="1:13" ht="12" customHeight="1">
      <c r="A776" s="16"/>
      <c r="B776" s="35" t="s">
        <v>68</v>
      </c>
      <c r="C776" s="39" t="s">
        <v>69</v>
      </c>
      <c r="D776" s="21">
        <v>0</v>
      </c>
      <c r="E776" s="21">
        <v>14.0554</v>
      </c>
      <c r="F776" s="21">
        <v>108.9644</v>
      </c>
      <c r="G776" s="21">
        <v>864.4668</v>
      </c>
      <c r="H776" s="21">
        <v>6210.0168</v>
      </c>
      <c r="I776" s="21">
        <v>1047.2922</v>
      </c>
      <c r="J776" s="21">
        <v>2550.7602</v>
      </c>
      <c r="K776" s="21">
        <v>550.4976</v>
      </c>
      <c r="L776" s="21">
        <v>7831.6602</v>
      </c>
      <c r="M776" s="22">
        <f t="shared" si="280"/>
        <v>19177.713600000003</v>
      </c>
    </row>
    <row r="777" spans="1:13" ht="12" customHeight="1">
      <c r="A777" s="16"/>
      <c r="B777" s="35"/>
      <c r="C777" s="39" t="s">
        <v>70</v>
      </c>
      <c r="D777" s="21">
        <v>0</v>
      </c>
      <c r="E777" s="21">
        <v>0</v>
      </c>
      <c r="F777" s="21">
        <v>0</v>
      </c>
      <c r="G777" s="21">
        <v>0</v>
      </c>
      <c r="H777" s="21">
        <v>0</v>
      </c>
      <c r="I777" s="21">
        <v>0</v>
      </c>
      <c r="J777" s="21">
        <v>0</v>
      </c>
      <c r="K777" s="21">
        <v>0</v>
      </c>
      <c r="L777" s="21">
        <v>5.7086</v>
      </c>
      <c r="M777" s="22">
        <f t="shared" si="280"/>
        <v>5.7086</v>
      </c>
    </row>
    <row r="778" spans="1:13" ht="12" customHeight="1">
      <c r="A778" s="18"/>
      <c r="B778" s="35"/>
      <c r="C778" s="39" t="s">
        <v>49</v>
      </c>
      <c r="D778" s="21">
        <v>0</v>
      </c>
      <c r="E778" s="21">
        <v>0</v>
      </c>
      <c r="F778" s="21">
        <v>112.5652</v>
      </c>
      <c r="G778" s="21">
        <v>1433.6991</v>
      </c>
      <c r="H778" s="21">
        <v>2233.3483</v>
      </c>
      <c r="I778" s="21">
        <v>1013.301</v>
      </c>
      <c r="J778" s="21">
        <v>0</v>
      </c>
      <c r="K778" s="21">
        <v>1.5548</v>
      </c>
      <c r="L778" s="21">
        <v>2744.7248</v>
      </c>
      <c r="M778" s="22">
        <f t="shared" si="280"/>
        <v>7539.193200000001</v>
      </c>
    </row>
    <row r="779" spans="1:13" ht="12" customHeight="1">
      <c r="A779" s="16"/>
      <c r="B779" s="35"/>
      <c r="C779" s="39" t="s">
        <v>96</v>
      </c>
      <c r="D779" s="21">
        <v>0</v>
      </c>
      <c r="E779" s="21">
        <v>0</v>
      </c>
      <c r="F779" s="21">
        <v>0</v>
      </c>
      <c r="G779" s="21">
        <v>88.3566</v>
      </c>
      <c r="H779" s="21">
        <v>0</v>
      </c>
      <c r="I779" s="21">
        <v>0</v>
      </c>
      <c r="J779" s="21">
        <v>0</v>
      </c>
      <c r="K779" s="21">
        <v>0</v>
      </c>
      <c r="L779" s="21">
        <v>0</v>
      </c>
      <c r="M779" s="22">
        <f t="shared" si="280"/>
        <v>88.3566</v>
      </c>
    </row>
    <row r="780" spans="1:13" ht="12" customHeight="1">
      <c r="A780" s="16"/>
      <c r="B780" s="35"/>
      <c r="C780" s="39" t="s">
        <v>31</v>
      </c>
      <c r="D780" s="21">
        <v>0</v>
      </c>
      <c r="E780" s="21">
        <v>0</v>
      </c>
      <c r="F780" s="21">
        <v>16.4481</v>
      </c>
      <c r="G780" s="21">
        <v>37.9455</v>
      </c>
      <c r="H780" s="21">
        <v>15.7632</v>
      </c>
      <c r="I780" s="21">
        <v>119.3728</v>
      </c>
      <c r="J780" s="21">
        <v>0</v>
      </c>
      <c r="K780" s="21">
        <v>0</v>
      </c>
      <c r="L780" s="21">
        <v>33.7894</v>
      </c>
      <c r="M780" s="22">
        <f t="shared" si="280"/>
        <v>223.31900000000002</v>
      </c>
    </row>
    <row r="781" spans="1:13" ht="12" customHeight="1">
      <c r="A781" s="16"/>
      <c r="B781" s="35"/>
      <c r="C781" s="39" t="s">
        <v>32</v>
      </c>
      <c r="D781" s="21">
        <v>23.6119</v>
      </c>
      <c r="E781" s="21">
        <v>12.3665</v>
      </c>
      <c r="F781" s="21">
        <v>0</v>
      </c>
      <c r="G781" s="21">
        <v>107.9687</v>
      </c>
      <c r="H781" s="21">
        <v>56.9944</v>
      </c>
      <c r="I781" s="21">
        <v>18.4929</v>
      </c>
      <c r="J781" s="21">
        <v>0</v>
      </c>
      <c r="K781" s="21">
        <v>8.4562</v>
      </c>
      <c r="L781" s="21">
        <v>246.5596</v>
      </c>
      <c r="M781" s="22">
        <f t="shared" si="280"/>
        <v>474.4502</v>
      </c>
    </row>
    <row r="782" spans="1:13" ht="12" customHeight="1">
      <c r="A782" s="16"/>
      <c r="B782" s="35" t="s">
        <v>71</v>
      </c>
      <c r="C782" s="39" t="s">
        <v>93</v>
      </c>
      <c r="D782" s="21">
        <v>0</v>
      </c>
      <c r="E782" s="21">
        <v>0</v>
      </c>
      <c r="F782" s="21">
        <v>0</v>
      </c>
      <c r="G782" s="21">
        <v>0</v>
      </c>
      <c r="H782" s="21">
        <v>0</v>
      </c>
      <c r="I782" s="21">
        <v>0</v>
      </c>
      <c r="J782" s="21">
        <v>0</v>
      </c>
      <c r="K782" s="21">
        <v>0</v>
      </c>
      <c r="L782" s="21">
        <v>0</v>
      </c>
      <c r="M782" s="22">
        <f t="shared" si="280"/>
        <v>0</v>
      </c>
    </row>
    <row r="783" spans="1:13" ht="12" customHeight="1">
      <c r="A783" s="16"/>
      <c r="B783" s="35"/>
      <c r="C783" s="39" t="s">
        <v>33</v>
      </c>
      <c r="D783" s="21">
        <v>0</v>
      </c>
      <c r="E783" s="21">
        <v>0</v>
      </c>
      <c r="F783" s="21">
        <v>29.5542</v>
      </c>
      <c r="G783" s="21">
        <v>0</v>
      </c>
      <c r="H783" s="21">
        <v>231.0119</v>
      </c>
      <c r="I783" s="21">
        <v>130.4916</v>
      </c>
      <c r="J783" s="21">
        <v>0</v>
      </c>
      <c r="K783" s="21">
        <v>0</v>
      </c>
      <c r="L783" s="21">
        <v>572.4025</v>
      </c>
      <c r="M783" s="22">
        <f t="shared" si="280"/>
        <v>963.4602</v>
      </c>
    </row>
    <row r="784" spans="1:13" ht="12" customHeight="1">
      <c r="A784" s="16"/>
      <c r="B784" s="35"/>
      <c r="C784" s="39" t="s">
        <v>50</v>
      </c>
      <c r="D784" s="21">
        <v>0</v>
      </c>
      <c r="E784" s="21">
        <v>156.3396</v>
      </c>
      <c r="F784" s="21">
        <v>203.1827</v>
      </c>
      <c r="G784" s="21">
        <v>1356.6309</v>
      </c>
      <c r="H784" s="21">
        <v>2951.4854</v>
      </c>
      <c r="I784" s="21">
        <v>274.6247</v>
      </c>
      <c r="J784" s="21">
        <v>180.2414</v>
      </c>
      <c r="K784" s="21">
        <v>102.9825</v>
      </c>
      <c r="L784" s="21">
        <v>3920.7104</v>
      </c>
      <c r="M784" s="22">
        <f t="shared" si="280"/>
        <v>9146.1976</v>
      </c>
    </row>
    <row r="785" spans="1:13" ht="12" customHeight="1">
      <c r="A785" s="16"/>
      <c r="B785" s="35"/>
      <c r="C785" s="39" t="s">
        <v>34</v>
      </c>
      <c r="D785" s="21">
        <v>0</v>
      </c>
      <c r="E785" s="21">
        <v>0</v>
      </c>
      <c r="F785" s="21">
        <v>0</v>
      </c>
      <c r="G785" s="21">
        <v>0</v>
      </c>
      <c r="H785" s="21">
        <v>82.6469</v>
      </c>
      <c r="I785" s="21">
        <v>129.9674</v>
      </c>
      <c r="J785" s="21">
        <v>0</v>
      </c>
      <c r="K785" s="21">
        <v>0</v>
      </c>
      <c r="L785" s="21">
        <v>75.4578</v>
      </c>
      <c r="M785" s="22">
        <f t="shared" si="280"/>
        <v>288.07210000000003</v>
      </c>
    </row>
    <row r="786" spans="1:13" ht="12" customHeight="1">
      <c r="A786" s="16"/>
      <c r="B786" s="35"/>
      <c r="C786" s="39" t="s">
        <v>35</v>
      </c>
      <c r="D786" s="21">
        <v>0</v>
      </c>
      <c r="E786" s="21">
        <v>0.7881</v>
      </c>
      <c r="F786" s="21">
        <v>69.0241</v>
      </c>
      <c r="G786" s="21">
        <v>145.0204</v>
      </c>
      <c r="H786" s="21">
        <v>296.7864</v>
      </c>
      <c r="I786" s="21">
        <v>198.9607</v>
      </c>
      <c r="J786" s="21">
        <v>34.8586</v>
      </c>
      <c r="K786" s="21">
        <v>10.0778</v>
      </c>
      <c r="L786" s="21">
        <v>17.3413</v>
      </c>
      <c r="M786" s="22">
        <f t="shared" si="280"/>
        <v>772.8574000000001</v>
      </c>
    </row>
    <row r="787" spans="1:13" ht="12" customHeight="1">
      <c r="A787" s="16"/>
      <c r="B787" s="35"/>
      <c r="C787" s="39" t="s">
        <v>72</v>
      </c>
      <c r="D787" s="21">
        <v>0</v>
      </c>
      <c r="E787" s="21">
        <v>0</v>
      </c>
      <c r="F787" s="21">
        <v>0</v>
      </c>
      <c r="G787" s="21">
        <v>0</v>
      </c>
      <c r="H787" s="21">
        <v>0</v>
      </c>
      <c r="I787" s="21">
        <v>66.9549</v>
      </c>
      <c r="J787" s="21">
        <v>102.1528</v>
      </c>
      <c r="K787" s="21">
        <v>0</v>
      </c>
      <c r="L787" s="21">
        <v>0</v>
      </c>
      <c r="M787" s="22">
        <f t="shared" si="280"/>
        <v>169.1077</v>
      </c>
    </row>
    <row r="788" spans="1:13" ht="12" customHeight="1">
      <c r="A788" s="18"/>
      <c r="B788" s="35" t="s">
        <v>73</v>
      </c>
      <c r="C788" s="39" t="s">
        <v>74</v>
      </c>
      <c r="D788" s="21">
        <v>0</v>
      </c>
      <c r="E788" s="21">
        <v>0</v>
      </c>
      <c r="F788" s="21">
        <v>0</v>
      </c>
      <c r="G788" s="21">
        <v>51.6223</v>
      </c>
      <c r="H788" s="21">
        <v>0</v>
      </c>
      <c r="I788" s="21">
        <v>783.3409</v>
      </c>
      <c r="J788" s="21">
        <v>59.0753</v>
      </c>
      <c r="K788" s="21">
        <v>0</v>
      </c>
      <c r="L788" s="21">
        <v>213.3225</v>
      </c>
      <c r="M788" s="22">
        <f t="shared" si="280"/>
        <v>1107.3609999999999</v>
      </c>
    </row>
    <row r="789" spans="1:13" ht="12" customHeight="1">
      <c r="A789" s="16"/>
      <c r="B789" s="35"/>
      <c r="C789" s="39" t="s">
        <v>75</v>
      </c>
      <c r="D789" s="21">
        <v>0</v>
      </c>
      <c r="E789" s="21">
        <v>0</v>
      </c>
      <c r="F789" s="21">
        <v>0</v>
      </c>
      <c r="G789" s="21">
        <v>36.4361</v>
      </c>
      <c r="H789" s="21">
        <v>9.2908</v>
      </c>
      <c r="I789" s="21">
        <v>8.5012</v>
      </c>
      <c r="J789" s="21">
        <v>0</v>
      </c>
      <c r="K789" s="21">
        <v>0</v>
      </c>
      <c r="L789" s="21">
        <v>0</v>
      </c>
      <c r="M789" s="22">
        <f t="shared" si="280"/>
        <v>54.2281</v>
      </c>
    </row>
    <row r="790" spans="1:13" ht="12" customHeight="1">
      <c r="A790" s="16"/>
      <c r="B790" s="35"/>
      <c r="C790" s="39" t="s">
        <v>76</v>
      </c>
      <c r="D790" s="21">
        <v>0.3687</v>
      </c>
      <c r="E790" s="21">
        <v>0</v>
      </c>
      <c r="F790" s="21">
        <v>0</v>
      </c>
      <c r="G790" s="21">
        <v>0</v>
      </c>
      <c r="H790" s="21">
        <v>0</v>
      </c>
      <c r="I790" s="21">
        <v>0</v>
      </c>
      <c r="J790" s="21">
        <v>0</v>
      </c>
      <c r="K790" s="21">
        <v>0</v>
      </c>
      <c r="L790" s="21">
        <v>0</v>
      </c>
      <c r="M790" s="22">
        <f t="shared" si="280"/>
        <v>0.3687</v>
      </c>
    </row>
    <row r="791" spans="1:13" ht="12" customHeight="1">
      <c r="A791" s="16"/>
      <c r="B791" s="35"/>
      <c r="C791" s="39" t="s">
        <v>36</v>
      </c>
      <c r="D791" s="21">
        <v>0.1407</v>
      </c>
      <c r="E791" s="21">
        <v>0</v>
      </c>
      <c r="F791" s="21">
        <v>1.0551</v>
      </c>
      <c r="G791" s="21">
        <v>250.2457</v>
      </c>
      <c r="H791" s="21">
        <v>14.2167</v>
      </c>
      <c r="I791" s="21">
        <v>77.7019</v>
      </c>
      <c r="J791" s="21">
        <v>103.4007</v>
      </c>
      <c r="K791" s="21">
        <v>25.2683</v>
      </c>
      <c r="L791" s="21">
        <v>5.9597</v>
      </c>
      <c r="M791" s="22">
        <f t="shared" si="280"/>
        <v>477.9888</v>
      </c>
    </row>
    <row r="792" spans="1:13" ht="12" customHeight="1">
      <c r="A792" s="16"/>
      <c r="B792" s="35"/>
      <c r="C792" s="39" t="s">
        <v>77</v>
      </c>
      <c r="D792" s="21">
        <v>0</v>
      </c>
      <c r="E792" s="21">
        <v>0</v>
      </c>
      <c r="F792" s="21">
        <v>0</v>
      </c>
      <c r="G792" s="21">
        <v>0</v>
      </c>
      <c r="H792" s="21">
        <v>0</v>
      </c>
      <c r="I792" s="21">
        <v>20.6383</v>
      </c>
      <c r="J792" s="21">
        <v>0</v>
      </c>
      <c r="K792" s="21">
        <v>0</v>
      </c>
      <c r="L792" s="21">
        <v>0</v>
      </c>
      <c r="M792" s="22">
        <f t="shared" si="280"/>
        <v>20.6383</v>
      </c>
    </row>
    <row r="793" spans="1:13" ht="12" customHeight="1">
      <c r="A793" s="16"/>
      <c r="B793" s="35"/>
      <c r="C793" s="39" t="s">
        <v>37</v>
      </c>
      <c r="D793" s="21">
        <v>149.2537</v>
      </c>
      <c r="E793" s="21">
        <v>175.5602</v>
      </c>
      <c r="F793" s="21">
        <v>861.3212</v>
      </c>
      <c r="G793" s="21">
        <v>2319.9206</v>
      </c>
      <c r="H793" s="21">
        <v>540.8501</v>
      </c>
      <c r="I793" s="21">
        <v>1549.8959</v>
      </c>
      <c r="J793" s="21">
        <v>552.0917</v>
      </c>
      <c r="K793" s="21">
        <v>153.7174</v>
      </c>
      <c r="L793" s="21">
        <v>5856.7793</v>
      </c>
      <c r="M793" s="22">
        <f t="shared" si="280"/>
        <v>12159.3901</v>
      </c>
    </row>
    <row r="794" spans="1:13" ht="12" customHeight="1">
      <c r="A794" s="16"/>
      <c r="B794" s="35"/>
      <c r="C794" s="40" t="s">
        <v>51</v>
      </c>
      <c r="D794" s="21">
        <v>0</v>
      </c>
      <c r="E794" s="21">
        <v>0</v>
      </c>
      <c r="F794" s="21">
        <v>0</v>
      </c>
      <c r="G794" s="21">
        <v>190.0424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2">
        <f t="shared" si="280"/>
        <v>190.0424</v>
      </c>
    </row>
    <row r="795" spans="1:13" ht="12" customHeight="1">
      <c r="A795" s="16"/>
      <c r="B795" s="37"/>
      <c r="C795" s="41" t="s">
        <v>67</v>
      </c>
      <c r="D795" s="23">
        <f aca="true" t="shared" si="282" ref="D795:L795">SUM(D771:D794)</f>
        <v>173.375</v>
      </c>
      <c r="E795" s="23">
        <f t="shared" si="282"/>
        <v>359.1098</v>
      </c>
      <c r="F795" s="23">
        <f t="shared" si="282"/>
        <v>5395.626899999999</v>
      </c>
      <c r="G795" s="23">
        <f t="shared" si="282"/>
        <v>9719.308600000002</v>
      </c>
      <c r="H795" s="23">
        <f t="shared" si="282"/>
        <v>14735.9273</v>
      </c>
      <c r="I795" s="23">
        <f t="shared" si="282"/>
        <v>6217.9166000000005</v>
      </c>
      <c r="J795" s="23">
        <f t="shared" si="282"/>
        <v>4007.091</v>
      </c>
      <c r="K795" s="23">
        <f t="shared" si="282"/>
        <v>852.5545999999999</v>
      </c>
      <c r="L795" s="23">
        <f t="shared" si="282"/>
        <v>22044.6523</v>
      </c>
      <c r="M795" s="24">
        <f t="shared" si="280"/>
        <v>63505.56210000001</v>
      </c>
    </row>
    <row r="796" spans="1:13" ht="12" customHeight="1">
      <c r="A796" s="16"/>
      <c r="B796" s="33"/>
      <c r="C796" s="42" t="s">
        <v>38</v>
      </c>
      <c r="D796" s="21">
        <v>0</v>
      </c>
      <c r="E796" s="21">
        <v>0</v>
      </c>
      <c r="F796" s="21">
        <v>0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2">
        <f t="shared" si="280"/>
        <v>0</v>
      </c>
    </row>
    <row r="797" spans="1:13" ht="12" customHeight="1">
      <c r="A797" s="16"/>
      <c r="B797" s="35"/>
      <c r="C797" s="39" t="s">
        <v>39</v>
      </c>
      <c r="D797" s="21">
        <v>0</v>
      </c>
      <c r="E797" s="21">
        <v>0</v>
      </c>
      <c r="F797" s="21">
        <v>0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2">
        <f t="shared" si="280"/>
        <v>0</v>
      </c>
    </row>
    <row r="798" spans="1:13" ht="12" customHeight="1">
      <c r="A798" s="16"/>
      <c r="B798" s="35"/>
      <c r="C798" s="39" t="s">
        <v>40</v>
      </c>
      <c r="D798" s="21">
        <v>0</v>
      </c>
      <c r="E798" s="21">
        <v>0</v>
      </c>
      <c r="F798" s="21">
        <v>0</v>
      </c>
      <c r="G798" s="21">
        <v>0</v>
      </c>
      <c r="H798" s="21">
        <v>0</v>
      </c>
      <c r="I798" s="21">
        <v>0</v>
      </c>
      <c r="J798" s="21">
        <v>0.7338</v>
      </c>
      <c r="K798" s="21">
        <v>0</v>
      </c>
      <c r="L798" s="21">
        <v>0</v>
      </c>
      <c r="M798" s="22">
        <f t="shared" si="280"/>
        <v>0.7338</v>
      </c>
    </row>
    <row r="799" spans="1:13" ht="12" customHeight="1">
      <c r="A799" s="16"/>
      <c r="B799" s="35" t="s">
        <v>78</v>
      </c>
      <c r="C799" s="39" t="s">
        <v>79</v>
      </c>
      <c r="D799" s="21">
        <v>0</v>
      </c>
      <c r="E799" s="21">
        <v>0</v>
      </c>
      <c r="F799" s="21">
        <v>240.135</v>
      </c>
      <c r="G799" s="21">
        <v>1779.7102</v>
      </c>
      <c r="H799" s="21">
        <v>41.7074</v>
      </c>
      <c r="I799" s="21">
        <v>0</v>
      </c>
      <c r="J799" s="21">
        <v>0</v>
      </c>
      <c r="K799" s="21">
        <v>0</v>
      </c>
      <c r="L799" s="21">
        <v>0</v>
      </c>
      <c r="M799" s="22">
        <f t="shared" si="280"/>
        <v>2061.5526</v>
      </c>
    </row>
    <row r="800" spans="1:13" ht="12" customHeight="1">
      <c r="A800" s="16"/>
      <c r="B800" s="35"/>
      <c r="C800" s="39" t="s">
        <v>41</v>
      </c>
      <c r="D800" s="21">
        <v>0</v>
      </c>
      <c r="E800" s="21">
        <v>0</v>
      </c>
      <c r="F800" s="21">
        <v>0</v>
      </c>
      <c r="G800" s="21">
        <v>0</v>
      </c>
      <c r="H800" s="21">
        <v>4.7512</v>
      </c>
      <c r="I800" s="21">
        <v>136.2718</v>
      </c>
      <c r="J800" s="21">
        <v>1644.4584</v>
      </c>
      <c r="K800" s="21">
        <v>0</v>
      </c>
      <c r="L800" s="21">
        <v>0.0421</v>
      </c>
      <c r="M800" s="22">
        <f t="shared" si="280"/>
        <v>1785.5235</v>
      </c>
    </row>
    <row r="801" spans="1:13" ht="12" customHeight="1">
      <c r="A801" s="18"/>
      <c r="B801" s="35"/>
      <c r="C801" s="39" t="s">
        <v>42</v>
      </c>
      <c r="D801" s="21">
        <v>0</v>
      </c>
      <c r="E801" s="21">
        <v>0</v>
      </c>
      <c r="F801" s="21">
        <v>0</v>
      </c>
      <c r="G801" s="21">
        <v>0</v>
      </c>
      <c r="H801" s="21">
        <v>0</v>
      </c>
      <c r="I801" s="21">
        <v>127.5905</v>
      </c>
      <c r="J801" s="21">
        <v>0</v>
      </c>
      <c r="K801" s="21">
        <v>0</v>
      </c>
      <c r="L801" s="21">
        <v>0</v>
      </c>
      <c r="M801" s="22">
        <f t="shared" si="280"/>
        <v>127.5905</v>
      </c>
    </row>
    <row r="802" spans="1:13" ht="12" customHeight="1">
      <c r="A802" s="16"/>
      <c r="B802" s="35"/>
      <c r="C802" s="39" t="s">
        <v>43</v>
      </c>
      <c r="D802" s="21">
        <v>0</v>
      </c>
      <c r="E802" s="21">
        <v>0</v>
      </c>
      <c r="F802" s="21">
        <v>0</v>
      </c>
      <c r="G802" s="21">
        <v>0</v>
      </c>
      <c r="H802" s="21">
        <v>0</v>
      </c>
      <c r="I802" s="21">
        <v>2.7163</v>
      </c>
      <c r="J802" s="21">
        <v>0</v>
      </c>
      <c r="K802" s="21">
        <v>0</v>
      </c>
      <c r="L802" s="21">
        <v>0</v>
      </c>
      <c r="M802" s="22">
        <f t="shared" si="280"/>
        <v>2.7163</v>
      </c>
    </row>
    <row r="803" spans="1:13" ht="12" customHeight="1">
      <c r="A803" s="16"/>
      <c r="B803" s="35"/>
      <c r="C803" s="39" t="s">
        <v>44</v>
      </c>
      <c r="D803" s="21">
        <v>0</v>
      </c>
      <c r="E803" s="21">
        <v>0</v>
      </c>
      <c r="F803" s="21">
        <v>0</v>
      </c>
      <c r="G803" s="21">
        <v>0</v>
      </c>
      <c r="H803" s="21">
        <v>0</v>
      </c>
      <c r="I803" s="21">
        <v>0</v>
      </c>
      <c r="J803" s="21">
        <v>0</v>
      </c>
      <c r="K803" s="21">
        <v>0</v>
      </c>
      <c r="L803" s="21">
        <v>1423.9786</v>
      </c>
      <c r="M803" s="22">
        <f t="shared" si="280"/>
        <v>1423.9786</v>
      </c>
    </row>
    <row r="804" spans="1:13" ht="12" customHeight="1">
      <c r="A804" s="16"/>
      <c r="B804" s="35" t="s">
        <v>80</v>
      </c>
      <c r="C804" s="39" t="s">
        <v>45</v>
      </c>
      <c r="D804" s="21">
        <v>0</v>
      </c>
      <c r="E804" s="21">
        <v>0</v>
      </c>
      <c r="F804" s="21">
        <v>0</v>
      </c>
      <c r="G804" s="21">
        <v>0</v>
      </c>
      <c r="H804" s="21">
        <v>3669.3151</v>
      </c>
      <c r="I804" s="21">
        <v>0</v>
      </c>
      <c r="J804" s="21">
        <v>0</v>
      </c>
      <c r="K804" s="21">
        <v>0</v>
      </c>
      <c r="L804" s="21">
        <v>0</v>
      </c>
      <c r="M804" s="22">
        <f t="shared" si="280"/>
        <v>3669.3151</v>
      </c>
    </row>
    <row r="805" spans="1:13" ht="12" customHeight="1">
      <c r="A805" s="16"/>
      <c r="B805" s="35"/>
      <c r="C805" s="39" t="s">
        <v>52</v>
      </c>
      <c r="D805" s="21">
        <v>0</v>
      </c>
      <c r="E805" s="21">
        <v>0</v>
      </c>
      <c r="F805" s="21">
        <v>0</v>
      </c>
      <c r="G805" s="21">
        <v>0</v>
      </c>
      <c r="H805" s="21">
        <v>0</v>
      </c>
      <c r="I805" s="21">
        <v>18.1276</v>
      </c>
      <c r="J805" s="21">
        <v>0</v>
      </c>
      <c r="K805" s="21">
        <v>0</v>
      </c>
      <c r="L805" s="21">
        <v>0</v>
      </c>
      <c r="M805" s="22">
        <f t="shared" si="280"/>
        <v>18.1276</v>
      </c>
    </row>
    <row r="806" spans="1:13" ht="12" customHeight="1">
      <c r="A806" s="16"/>
      <c r="B806" s="35"/>
      <c r="C806" s="39" t="s">
        <v>53</v>
      </c>
      <c r="D806" s="21">
        <v>0</v>
      </c>
      <c r="E806" s="21">
        <v>3.2304</v>
      </c>
      <c r="F806" s="21">
        <v>0</v>
      </c>
      <c r="G806" s="21">
        <v>0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2">
        <f t="shared" si="280"/>
        <v>3.2304</v>
      </c>
    </row>
    <row r="807" spans="1:13" ht="12" customHeight="1">
      <c r="A807" s="16"/>
      <c r="B807" s="35"/>
      <c r="C807" s="39" t="s">
        <v>54</v>
      </c>
      <c r="D807" s="21">
        <v>0</v>
      </c>
      <c r="E807" s="21">
        <v>0</v>
      </c>
      <c r="F807" s="21">
        <v>0</v>
      </c>
      <c r="G807" s="21">
        <v>0</v>
      </c>
      <c r="H807" s="21">
        <v>0</v>
      </c>
      <c r="I807" s="21">
        <v>6.5136</v>
      </c>
      <c r="J807" s="21">
        <v>30.6058</v>
      </c>
      <c r="K807" s="21">
        <v>0</v>
      </c>
      <c r="L807" s="21">
        <v>0</v>
      </c>
      <c r="M807" s="22">
        <f t="shared" si="280"/>
        <v>37.1194</v>
      </c>
    </row>
    <row r="808" spans="1:13" ht="12" customHeight="1">
      <c r="A808" s="16"/>
      <c r="B808" s="35"/>
      <c r="C808" s="39" t="s">
        <v>55</v>
      </c>
      <c r="D808" s="21">
        <v>0</v>
      </c>
      <c r="E808" s="21">
        <v>0</v>
      </c>
      <c r="F808" s="21">
        <v>0</v>
      </c>
      <c r="G808" s="21">
        <v>0</v>
      </c>
      <c r="H808" s="21">
        <v>0</v>
      </c>
      <c r="I808" s="21">
        <v>0</v>
      </c>
      <c r="J808" s="21">
        <v>0</v>
      </c>
      <c r="K808" s="21">
        <v>0</v>
      </c>
      <c r="L808" s="21">
        <v>0</v>
      </c>
      <c r="M808" s="22">
        <f t="shared" si="280"/>
        <v>0</v>
      </c>
    </row>
    <row r="809" spans="1:13" ht="12" customHeight="1">
      <c r="A809" s="16"/>
      <c r="B809" s="35" t="s">
        <v>81</v>
      </c>
      <c r="C809" s="39" t="s">
        <v>46</v>
      </c>
      <c r="D809" s="21">
        <v>0</v>
      </c>
      <c r="E809" s="21">
        <v>0</v>
      </c>
      <c r="F809" s="21">
        <v>0</v>
      </c>
      <c r="G809" s="21">
        <v>0</v>
      </c>
      <c r="H809" s="21">
        <v>0</v>
      </c>
      <c r="I809" s="21">
        <v>0</v>
      </c>
      <c r="J809" s="21">
        <v>0</v>
      </c>
      <c r="K809" s="21">
        <v>0</v>
      </c>
      <c r="L809" s="21">
        <v>0</v>
      </c>
      <c r="M809" s="22">
        <f t="shared" si="280"/>
        <v>0</v>
      </c>
    </row>
    <row r="810" spans="1:13" ht="12" customHeight="1">
      <c r="A810" s="16"/>
      <c r="B810" s="35"/>
      <c r="C810" s="39" t="s">
        <v>94</v>
      </c>
      <c r="D810" s="21">
        <v>0</v>
      </c>
      <c r="E810" s="21">
        <v>0</v>
      </c>
      <c r="F810" s="21">
        <v>0</v>
      </c>
      <c r="G810" s="21">
        <v>0</v>
      </c>
      <c r="H810" s="21">
        <v>0</v>
      </c>
      <c r="I810" s="21">
        <v>0</v>
      </c>
      <c r="J810" s="21">
        <v>0</v>
      </c>
      <c r="K810" s="21">
        <v>0</v>
      </c>
      <c r="L810" s="21">
        <v>17.7875</v>
      </c>
      <c r="M810" s="22">
        <f t="shared" si="280"/>
        <v>17.7875</v>
      </c>
    </row>
    <row r="811" spans="1:13" ht="12" customHeight="1">
      <c r="A811" s="16"/>
      <c r="B811" s="35"/>
      <c r="C811" s="40" t="s">
        <v>47</v>
      </c>
      <c r="D811" s="25">
        <v>0</v>
      </c>
      <c r="E811" s="21">
        <v>0</v>
      </c>
      <c r="F811" s="21">
        <v>0</v>
      </c>
      <c r="G811" s="21">
        <v>0</v>
      </c>
      <c r="H811" s="21">
        <v>0</v>
      </c>
      <c r="I811" s="21">
        <v>16.189</v>
      </c>
      <c r="J811" s="25">
        <v>0</v>
      </c>
      <c r="K811" s="25">
        <v>0</v>
      </c>
      <c r="L811" s="25">
        <v>0</v>
      </c>
      <c r="M811" s="26">
        <f t="shared" si="280"/>
        <v>16.189</v>
      </c>
    </row>
    <row r="812" spans="1:13" ht="12" customHeight="1">
      <c r="A812" s="16"/>
      <c r="B812" s="37"/>
      <c r="C812" s="43" t="s">
        <v>67</v>
      </c>
      <c r="D812" s="25">
        <f aca="true" t="shared" si="283" ref="D812:L812">SUM(D796:D811)</f>
        <v>0</v>
      </c>
      <c r="E812" s="23">
        <f t="shared" si="283"/>
        <v>3.2304</v>
      </c>
      <c r="F812" s="23">
        <f t="shared" si="283"/>
        <v>240.135</v>
      </c>
      <c r="G812" s="23">
        <f t="shared" si="283"/>
        <v>1779.7102</v>
      </c>
      <c r="H812" s="23">
        <f t="shared" si="283"/>
        <v>3715.7736999999997</v>
      </c>
      <c r="I812" s="23">
        <f t="shared" si="283"/>
        <v>307.4088</v>
      </c>
      <c r="J812" s="25">
        <f t="shared" si="283"/>
        <v>1675.798</v>
      </c>
      <c r="K812" s="25">
        <f t="shared" si="283"/>
        <v>0</v>
      </c>
      <c r="L812" s="25">
        <f t="shared" si="283"/>
        <v>1441.8081999999997</v>
      </c>
      <c r="M812" s="26">
        <f t="shared" si="280"/>
        <v>9163.8643</v>
      </c>
    </row>
    <row r="813" spans="1:13" ht="12" customHeight="1">
      <c r="A813" s="16"/>
      <c r="B813" s="35"/>
      <c r="C813" s="36" t="s">
        <v>82</v>
      </c>
      <c r="D813" s="19">
        <v>0</v>
      </c>
      <c r="E813" s="19">
        <v>0</v>
      </c>
      <c r="F813" s="19">
        <v>742.4069</v>
      </c>
      <c r="G813" s="21">
        <v>1442.3197</v>
      </c>
      <c r="H813" s="21">
        <v>558.781</v>
      </c>
      <c r="I813" s="21">
        <v>1123.4462</v>
      </c>
      <c r="J813" s="19">
        <v>311.9117</v>
      </c>
      <c r="K813" s="19">
        <v>0</v>
      </c>
      <c r="L813" s="19">
        <v>1075.9035</v>
      </c>
      <c r="M813" s="20">
        <f t="shared" si="280"/>
        <v>5254.769</v>
      </c>
    </row>
    <row r="814" spans="1:13" ht="12" customHeight="1">
      <c r="A814" s="18"/>
      <c r="B814" s="35" t="s">
        <v>83</v>
      </c>
      <c r="C814" s="36" t="s">
        <v>84</v>
      </c>
      <c r="D814" s="21">
        <v>0</v>
      </c>
      <c r="E814" s="21">
        <v>0</v>
      </c>
      <c r="F814" s="21">
        <v>0</v>
      </c>
      <c r="G814" s="21">
        <v>615.016</v>
      </c>
      <c r="H814" s="21">
        <v>0</v>
      </c>
      <c r="I814" s="21">
        <v>330</v>
      </c>
      <c r="J814" s="21">
        <v>0</v>
      </c>
      <c r="K814" s="21">
        <v>0</v>
      </c>
      <c r="L814" s="21">
        <v>0</v>
      </c>
      <c r="M814" s="22">
        <f t="shared" si="280"/>
        <v>945.016</v>
      </c>
    </row>
    <row r="815" spans="1:13" ht="12" customHeight="1">
      <c r="A815" s="16"/>
      <c r="B815" s="35"/>
      <c r="C815" s="36" t="s">
        <v>85</v>
      </c>
      <c r="D815" s="21">
        <v>0</v>
      </c>
      <c r="E815" s="21">
        <v>0</v>
      </c>
      <c r="F815" s="21">
        <v>0</v>
      </c>
      <c r="G815" s="21">
        <v>0</v>
      </c>
      <c r="H815" s="21">
        <v>0</v>
      </c>
      <c r="I815" s="21">
        <v>0</v>
      </c>
      <c r="J815" s="21">
        <v>0</v>
      </c>
      <c r="K815" s="21">
        <v>0</v>
      </c>
      <c r="L815" s="21">
        <v>0</v>
      </c>
      <c r="M815" s="22">
        <f t="shared" si="280"/>
        <v>0</v>
      </c>
    </row>
    <row r="816" spans="1:13" ht="12" customHeight="1">
      <c r="A816" s="16"/>
      <c r="B816" s="35" t="s">
        <v>86</v>
      </c>
      <c r="C816" s="36" t="s">
        <v>87</v>
      </c>
      <c r="D816" s="21">
        <v>0</v>
      </c>
      <c r="E816" s="21">
        <v>0</v>
      </c>
      <c r="F816" s="21">
        <v>0</v>
      </c>
      <c r="G816" s="21">
        <v>7.6236</v>
      </c>
      <c r="H816" s="21">
        <v>0</v>
      </c>
      <c r="I816" s="21">
        <v>133.3537</v>
      </c>
      <c r="J816" s="21">
        <v>0</v>
      </c>
      <c r="K816" s="21">
        <v>0</v>
      </c>
      <c r="L816" s="21">
        <v>0</v>
      </c>
      <c r="M816" s="22">
        <f t="shared" si="280"/>
        <v>140.9773</v>
      </c>
    </row>
    <row r="817" spans="1:13" ht="12" customHeight="1">
      <c r="A817" s="16"/>
      <c r="B817" s="35"/>
      <c r="C817" s="36" t="s">
        <v>88</v>
      </c>
      <c r="D817" s="21">
        <v>0</v>
      </c>
      <c r="E817" s="21">
        <v>0</v>
      </c>
      <c r="F817" s="21">
        <v>0</v>
      </c>
      <c r="G817" s="21">
        <v>0</v>
      </c>
      <c r="H817" s="21">
        <v>26.499</v>
      </c>
      <c r="I817" s="21">
        <v>0</v>
      </c>
      <c r="J817" s="21">
        <v>0</v>
      </c>
      <c r="K817" s="21">
        <v>0</v>
      </c>
      <c r="L817" s="21">
        <v>0</v>
      </c>
      <c r="M817" s="22">
        <f t="shared" si="280"/>
        <v>26.499</v>
      </c>
    </row>
    <row r="818" spans="1:13" ht="12" customHeight="1">
      <c r="A818" s="16"/>
      <c r="B818" s="35" t="s">
        <v>73</v>
      </c>
      <c r="C818" s="36" t="s">
        <v>89</v>
      </c>
      <c r="D818" s="21">
        <v>0</v>
      </c>
      <c r="E818" s="21">
        <v>0</v>
      </c>
      <c r="F818" s="21">
        <v>0</v>
      </c>
      <c r="G818" s="21">
        <v>0</v>
      </c>
      <c r="H818" s="21">
        <v>0</v>
      </c>
      <c r="I818" s="21">
        <v>0</v>
      </c>
      <c r="J818" s="21">
        <v>0</v>
      </c>
      <c r="K818" s="21">
        <v>0</v>
      </c>
      <c r="L818" s="21">
        <v>0</v>
      </c>
      <c r="M818" s="22">
        <f t="shared" si="280"/>
        <v>0</v>
      </c>
    </row>
    <row r="819" spans="1:13" ht="12" customHeight="1">
      <c r="A819" s="16"/>
      <c r="B819" s="35"/>
      <c r="C819" s="44" t="s">
        <v>90</v>
      </c>
      <c r="D819" s="25">
        <v>0</v>
      </c>
      <c r="E819" s="25">
        <v>0</v>
      </c>
      <c r="F819" s="25">
        <v>0</v>
      </c>
      <c r="G819" s="25">
        <v>39.255</v>
      </c>
      <c r="H819" s="25">
        <v>8.9396</v>
      </c>
      <c r="I819" s="25">
        <v>8.4788</v>
      </c>
      <c r="J819" s="25">
        <v>0</v>
      </c>
      <c r="K819" s="25">
        <v>0</v>
      </c>
      <c r="L819" s="25">
        <v>42.5189</v>
      </c>
      <c r="M819" s="26">
        <f t="shared" si="280"/>
        <v>99.1923</v>
      </c>
    </row>
    <row r="820" spans="2:13" ht="12" customHeight="1">
      <c r="B820" s="37"/>
      <c r="C820" s="43" t="s">
        <v>67</v>
      </c>
      <c r="D820" s="23">
        <f aca="true" t="shared" si="284" ref="D820:L820">SUM(D813:D819)</f>
        <v>0</v>
      </c>
      <c r="E820" s="23">
        <f t="shared" si="284"/>
        <v>0</v>
      </c>
      <c r="F820" s="23">
        <f t="shared" si="284"/>
        <v>742.4069</v>
      </c>
      <c r="G820" s="23">
        <f t="shared" si="284"/>
        <v>2104.2143</v>
      </c>
      <c r="H820" s="23">
        <f t="shared" si="284"/>
        <v>594.2196</v>
      </c>
      <c r="I820" s="23">
        <f t="shared" si="284"/>
        <v>1595.2787</v>
      </c>
      <c r="J820" s="23">
        <f t="shared" si="284"/>
        <v>311.9117</v>
      </c>
      <c r="K820" s="23">
        <f t="shared" si="284"/>
        <v>0</v>
      </c>
      <c r="L820" s="23">
        <f t="shared" si="284"/>
        <v>1118.4224</v>
      </c>
      <c r="M820" s="24">
        <f>SUM(D820:L820)</f>
        <v>6466.453599999999</v>
      </c>
    </row>
    <row r="821" spans="2:13" ht="12" customHeight="1">
      <c r="B821" s="45" t="s">
        <v>91</v>
      </c>
      <c r="C821" s="46"/>
      <c r="D821" s="27">
        <f aca="true" t="shared" si="285" ref="D821:L821">+D770+D795+D812+D820</f>
        <v>173.375</v>
      </c>
      <c r="E821" s="27">
        <f t="shared" si="285"/>
        <v>362.3402</v>
      </c>
      <c r="F821" s="27">
        <f t="shared" si="285"/>
        <v>6378.1687999999995</v>
      </c>
      <c r="G821" s="27">
        <f t="shared" si="285"/>
        <v>13771.725600000002</v>
      </c>
      <c r="H821" s="27">
        <f t="shared" si="285"/>
        <v>19045.9206</v>
      </c>
      <c r="I821" s="27">
        <f t="shared" si="285"/>
        <v>8120.6041000000005</v>
      </c>
      <c r="J821" s="27">
        <f t="shared" si="285"/>
        <v>5994.8007</v>
      </c>
      <c r="K821" s="27">
        <f t="shared" si="285"/>
        <v>852.5545999999999</v>
      </c>
      <c r="L821" s="27">
        <f t="shared" si="285"/>
        <v>24604.8829</v>
      </c>
      <c r="M821" s="28">
        <f>SUM(D821:L821)</f>
        <v>79304.37250000001</v>
      </c>
    </row>
    <row r="823" spans="2:57" ht="12" customHeight="1">
      <c r="B823" s="13"/>
      <c r="C823" s="12" t="s">
        <v>3</v>
      </c>
      <c r="D823" s="49" t="s">
        <v>17</v>
      </c>
      <c r="E823" s="50"/>
      <c r="BD823" s="3"/>
      <c r="BE823" s="2"/>
    </row>
    <row r="824" spans="3:57" ht="12" customHeight="1">
      <c r="C824" s="5"/>
      <c r="M824" s="7" t="s">
        <v>0</v>
      </c>
      <c r="BE824" s="2"/>
    </row>
    <row r="825" spans="2:57" ht="12" customHeight="1">
      <c r="B825" s="8"/>
      <c r="C825" s="9" t="s">
        <v>64</v>
      </c>
      <c r="D825" s="51" t="s">
        <v>56</v>
      </c>
      <c r="E825" s="47" t="s">
        <v>57</v>
      </c>
      <c r="F825" s="47" t="s">
        <v>58</v>
      </c>
      <c r="G825" s="47" t="s">
        <v>59</v>
      </c>
      <c r="H825" s="47" t="s">
        <v>60</v>
      </c>
      <c r="I825" s="47" t="s">
        <v>61</v>
      </c>
      <c r="J825" s="47" t="s">
        <v>62</v>
      </c>
      <c r="K825" s="47" t="s">
        <v>63</v>
      </c>
      <c r="L825" s="47" t="s">
        <v>21</v>
      </c>
      <c r="M825" s="53" t="s">
        <v>1</v>
      </c>
      <c r="BE825" s="2"/>
    </row>
    <row r="826" spans="2:57" ht="12" customHeight="1">
      <c r="B826" s="31" t="s">
        <v>2</v>
      </c>
      <c r="C826" s="32"/>
      <c r="D826" s="52"/>
      <c r="E826" s="48"/>
      <c r="F826" s="48"/>
      <c r="G826" s="48"/>
      <c r="H826" s="48"/>
      <c r="I826" s="48"/>
      <c r="J826" s="48"/>
      <c r="K826" s="48"/>
      <c r="L826" s="48"/>
      <c r="M826" s="54"/>
      <c r="BE826" s="2"/>
    </row>
    <row r="827" spans="1:13" ht="12" customHeight="1">
      <c r="A827" s="16"/>
      <c r="B827" s="33"/>
      <c r="C827" s="34" t="s">
        <v>23</v>
      </c>
      <c r="D827" s="19">
        <v>0</v>
      </c>
      <c r="E827" s="19">
        <v>0</v>
      </c>
      <c r="F827" s="19">
        <v>0</v>
      </c>
      <c r="G827" s="19">
        <v>1578.4755</v>
      </c>
      <c r="H827" s="19">
        <v>0</v>
      </c>
      <c r="I827" s="19">
        <v>0</v>
      </c>
      <c r="J827" s="19">
        <v>0</v>
      </c>
      <c r="K827" s="19">
        <v>0</v>
      </c>
      <c r="L827" s="19">
        <v>0</v>
      </c>
      <c r="M827" s="20">
        <f>SUM(D827:L827)</f>
        <v>1578.4755</v>
      </c>
    </row>
    <row r="828" spans="1:13" ht="12" customHeight="1">
      <c r="A828" s="16"/>
      <c r="B828" s="35" t="s">
        <v>65</v>
      </c>
      <c r="C828" s="36" t="s">
        <v>24</v>
      </c>
      <c r="D828" s="21">
        <v>0</v>
      </c>
      <c r="E828" s="21">
        <v>0</v>
      </c>
      <c r="F828" s="21">
        <v>0</v>
      </c>
      <c r="G828" s="21">
        <v>0</v>
      </c>
      <c r="H828" s="21">
        <v>0</v>
      </c>
      <c r="I828" s="21">
        <v>0</v>
      </c>
      <c r="J828" s="21">
        <v>0</v>
      </c>
      <c r="K828" s="21">
        <v>0</v>
      </c>
      <c r="L828" s="21">
        <v>0</v>
      </c>
      <c r="M828" s="22">
        <f aca="true" t="shared" si="286" ref="M828:M882">SUM(D828:L828)</f>
        <v>0</v>
      </c>
    </row>
    <row r="829" spans="1:13" ht="12" customHeight="1">
      <c r="A829" s="16"/>
      <c r="B829" s="35"/>
      <c r="C829" s="36" t="s">
        <v>25</v>
      </c>
      <c r="D829" s="21">
        <v>0</v>
      </c>
      <c r="E829" s="21">
        <v>0</v>
      </c>
      <c r="F829" s="21">
        <v>0</v>
      </c>
      <c r="G829" s="21">
        <v>0</v>
      </c>
      <c r="H829" s="21">
        <v>2488.0872</v>
      </c>
      <c r="I829" s="21">
        <v>0</v>
      </c>
      <c r="J829" s="21">
        <v>0</v>
      </c>
      <c r="K829" s="21">
        <v>0</v>
      </c>
      <c r="L829" s="21">
        <v>0</v>
      </c>
      <c r="M829" s="22">
        <f t="shared" si="286"/>
        <v>2488.0872</v>
      </c>
    </row>
    <row r="830" spans="1:13" ht="12" customHeight="1">
      <c r="A830" s="16"/>
      <c r="B830" s="35"/>
      <c r="C830" s="36" t="s">
        <v>92</v>
      </c>
      <c r="D830" s="21">
        <v>6850</v>
      </c>
      <c r="E830" s="21">
        <v>3702</v>
      </c>
      <c r="F830" s="21">
        <v>10598.6363</v>
      </c>
      <c r="G830" s="21">
        <v>60323.2565</v>
      </c>
      <c r="H830" s="21">
        <v>9840.638</v>
      </c>
      <c r="I830" s="21">
        <v>19536.1421</v>
      </c>
      <c r="J830" s="21">
        <v>11200</v>
      </c>
      <c r="K830" s="21">
        <v>7020</v>
      </c>
      <c r="L830" s="21">
        <v>7487.3902</v>
      </c>
      <c r="M830" s="22">
        <f t="shared" si="286"/>
        <v>136558.0631</v>
      </c>
    </row>
    <row r="831" spans="1:13" ht="12" customHeight="1">
      <c r="A831" s="16"/>
      <c r="B831" s="35"/>
      <c r="C831" s="36" t="s">
        <v>26</v>
      </c>
      <c r="D831" s="21">
        <v>10067</v>
      </c>
      <c r="E831" s="21">
        <v>15800</v>
      </c>
      <c r="F831" s="21">
        <v>5770.0584</v>
      </c>
      <c r="G831" s="21">
        <v>22811.713</v>
      </c>
      <c r="H831" s="21">
        <v>5722.9729</v>
      </c>
      <c r="I831" s="21">
        <v>43599.3657</v>
      </c>
      <c r="J831" s="21">
        <v>0</v>
      </c>
      <c r="K831" s="21">
        <v>4222</v>
      </c>
      <c r="L831" s="21">
        <v>61031</v>
      </c>
      <c r="M831" s="22">
        <f t="shared" si="286"/>
        <v>169024.11</v>
      </c>
    </row>
    <row r="832" spans="1:13" ht="12" customHeight="1">
      <c r="A832" s="16"/>
      <c r="B832" s="35" t="s">
        <v>66</v>
      </c>
      <c r="C832" s="36" t="s">
        <v>27</v>
      </c>
      <c r="D832" s="21">
        <v>0</v>
      </c>
      <c r="E832" s="21">
        <v>0</v>
      </c>
      <c r="F832" s="21">
        <v>0</v>
      </c>
      <c r="G832" s="21">
        <v>0</v>
      </c>
      <c r="H832" s="21">
        <v>0</v>
      </c>
      <c r="I832" s="21">
        <v>0</v>
      </c>
      <c r="J832" s="21">
        <v>0</v>
      </c>
      <c r="K832" s="21">
        <v>0</v>
      </c>
      <c r="L832" s="21">
        <v>0</v>
      </c>
      <c r="M832" s="22">
        <f t="shared" si="286"/>
        <v>0</v>
      </c>
    </row>
    <row r="833" spans="1:13" ht="12" customHeight="1">
      <c r="A833" s="16"/>
      <c r="B833" s="37"/>
      <c r="C833" s="38" t="s">
        <v>67</v>
      </c>
      <c r="D833" s="23">
        <f aca="true" t="shared" si="287" ref="D833:L833">SUM(D827:D832)</f>
        <v>16917</v>
      </c>
      <c r="E833" s="23">
        <f t="shared" si="287"/>
        <v>19502</v>
      </c>
      <c r="F833" s="23">
        <f t="shared" si="287"/>
        <v>16368.6947</v>
      </c>
      <c r="G833" s="23">
        <f t="shared" si="287"/>
        <v>84713.445</v>
      </c>
      <c r="H833" s="23">
        <f t="shared" si="287"/>
        <v>18051.6981</v>
      </c>
      <c r="I833" s="23">
        <f t="shared" si="287"/>
        <v>63135.50780000001</v>
      </c>
      <c r="J833" s="23">
        <f t="shared" si="287"/>
        <v>11200</v>
      </c>
      <c r="K833" s="23">
        <f t="shared" si="287"/>
        <v>11242</v>
      </c>
      <c r="L833" s="23">
        <f t="shared" si="287"/>
        <v>68518.3902</v>
      </c>
      <c r="M833" s="24">
        <f t="shared" si="286"/>
        <v>309648.7358</v>
      </c>
    </row>
    <row r="834" spans="1:13" ht="12" customHeight="1">
      <c r="A834" s="16"/>
      <c r="B834" s="35"/>
      <c r="C834" s="39" t="s">
        <v>28</v>
      </c>
      <c r="D834" s="21">
        <v>0</v>
      </c>
      <c r="E834" s="21">
        <v>0</v>
      </c>
      <c r="F834" s="21">
        <v>0</v>
      </c>
      <c r="G834" s="21">
        <v>728.1729</v>
      </c>
      <c r="H834" s="21">
        <v>0</v>
      </c>
      <c r="I834" s="21">
        <v>2474.9412</v>
      </c>
      <c r="J834" s="21">
        <v>9996.138</v>
      </c>
      <c r="K834" s="21">
        <v>0</v>
      </c>
      <c r="L834" s="21">
        <v>10885.285</v>
      </c>
      <c r="M834" s="22">
        <f t="shared" si="286"/>
        <v>24084.5371</v>
      </c>
    </row>
    <row r="835" spans="1:13" ht="12" customHeight="1">
      <c r="A835" s="16"/>
      <c r="B835" s="35"/>
      <c r="C835" s="39" t="s">
        <v>95</v>
      </c>
      <c r="D835" s="21">
        <v>0</v>
      </c>
      <c r="E835" s="21">
        <v>0</v>
      </c>
      <c r="F835" s="21">
        <v>0</v>
      </c>
      <c r="G835" s="21">
        <v>0</v>
      </c>
      <c r="H835" s="21">
        <v>0</v>
      </c>
      <c r="I835" s="21">
        <v>0</v>
      </c>
      <c r="J835" s="21">
        <v>0</v>
      </c>
      <c r="K835" s="21">
        <v>0</v>
      </c>
      <c r="L835" s="21">
        <v>0</v>
      </c>
      <c r="M835" s="22">
        <f t="shared" si="286"/>
        <v>0</v>
      </c>
    </row>
    <row r="836" spans="1:13" ht="12" customHeight="1">
      <c r="A836" s="16"/>
      <c r="B836" s="35"/>
      <c r="C836" s="39" t="s">
        <v>48</v>
      </c>
      <c r="D836" s="21">
        <v>0</v>
      </c>
      <c r="E836" s="21">
        <v>0</v>
      </c>
      <c r="F836" s="21">
        <v>0</v>
      </c>
      <c r="G836" s="21">
        <v>0</v>
      </c>
      <c r="H836" s="21">
        <v>0</v>
      </c>
      <c r="I836" s="21">
        <v>0.0699</v>
      </c>
      <c r="J836" s="21">
        <v>0</v>
      </c>
      <c r="K836" s="21">
        <v>0</v>
      </c>
      <c r="L836" s="21">
        <v>0</v>
      </c>
      <c r="M836" s="22">
        <f t="shared" si="286"/>
        <v>0.0699</v>
      </c>
    </row>
    <row r="837" spans="1:13" ht="12" customHeight="1">
      <c r="A837" s="16"/>
      <c r="B837" s="35"/>
      <c r="C837" s="39" t="s">
        <v>29</v>
      </c>
      <c r="D837" s="21">
        <v>0</v>
      </c>
      <c r="E837" s="21">
        <v>0</v>
      </c>
      <c r="F837" s="21">
        <v>3584.963</v>
      </c>
      <c r="G837" s="21">
        <v>0</v>
      </c>
      <c r="H837" s="21">
        <v>0</v>
      </c>
      <c r="I837" s="21">
        <v>0</v>
      </c>
      <c r="J837" s="21">
        <v>0</v>
      </c>
      <c r="K837" s="21">
        <v>0</v>
      </c>
      <c r="L837" s="21">
        <v>0</v>
      </c>
      <c r="M837" s="22">
        <f t="shared" si="286"/>
        <v>3584.963</v>
      </c>
    </row>
    <row r="838" spans="1:13" ht="12" customHeight="1">
      <c r="A838" s="16"/>
      <c r="B838" s="35"/>
      <c r="C838" s="39" t="s">
        <v>30</v>
      </c>
      <c r="D838" s="21">
        <v>0</v>
      </c>
      <c r="E838" s="21">
        <v>0</v>
      </c>
      <c r="F838" s="21">
        <v>0</v>
      </c>
      <c r="G838" s="21">
        <v>0</v>
      </c>
      <c r="H838" s="21">
        <v>0</v>
      </c>
      <c r="I838" s="21">
        <v>0</v>
      </c>
      <c r="J838" s="21">
        <v>0</v>
      </c>
      <c r="K838" s="21">
        <v>0</v>
      </c>
      <c r="L838" s="21">
        <v>0</v>
      </c>
      <c r="M838" s="22">
        <f t="shared" si="286"/>
        <v>0</v>
      </c>
    </row>
    <row r="839" spans="1:13" ht="12" customHeight="1">
      <c r="A839" s="16"/>
      <c r="B839" s="35" t="s">
        <v>68</v>
      </c>
      <c r="C839" s="39" t="s">
        <v>69</v>
      </c>
      <c r="D839" s="21">
        <v>145.1711</v>
      </c>
      <c r="E839" s="21">
        <v>0</v>
      </c>
      <c r="F839" s="21">
        <v>0</v>
      </c>
      <c r="G839" s="21">
        <v>660.9083</v>
      </c>
      <c r="H839" s="21">
        <v>0</v>
      </c>
      <c r="I839" s="21">
        <v>13605.0361</v>
      </c>
      <c r="J839" s="21">
        <v>0</v>
      </c>
      <c r="K839" s="21">
        <v>0</v>
      </c>
      <c r="L839" s="21">
        <v>7584.9407</v>
      </c>
      <c r="M839" s="22">
        <f t="shared" si="286"/>
        <v>21996.0562</v>
      </c>
    </row>
    <row r="840" spans="1:13" ht="12" customHeight="1">
      <c r="A840" s="16"/>
      <c r="B840" s="35"/>
      <c r="C840" s="39" t="s">
        <v>70</v>
      </c>
      <c r="D840" s="21">
        <v>0</v>
      </c>
      <c r="E840" s="21">
        <v>0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0.1418</v>
      </c>
      <c r="M840" s="22">
        <f t="shared" si="286"/>
        <v>0.1418</v>
      </c>
    </row>
    <row r="841" spans="1:13" ht="12" customHeight="1">
      <c r="A841" s="18"/>
      <c r="B841" s="35"/>
      <c r="C841" s="39" t="s">
        <v>49</v>
      </c>
      <c r="D841" s="21">
        <v>0</v>
      </c>
      <c r="E841" s="21">
        <v>1135.5958</v>
      </c>
      <c r="F841" s="21">
        <v>19759.5552</v>
      </c>
      <c r="G841" s="21">
        <v>23343.2792</v>
      </c>
      <c r="H841" s="21">
        <v>56420.677</v>
      </c>
      <c r="I841" s="21">
        <v>27136.6485</v>
      </c>
      <c r="J841" s="21">
        <v>2613.1824</v>
      </c>
      <c r="K841" s="21">
        <v>150.4</v>
      </c>
      <c r="L841" s="21">
        <v>26035.9961</v>
      </c>
      <c r="M841" s="22">
        <f t="shared" si="286"/>
        <v>156595.33419999998</v>
      </c>
    </row>
    <row r="842" spans="1:13" ht="12" customHeight="1">
      <c r="A842" s="16"/>
      <c r="B842" s="35"/>
      <c r="C842" s="39" t="s">
        <v>96</v>
      </c>
      <c r="D842" s="21">
        <v>2246</v>
      </c>
      <c r="E842" s="21">
        <v>0</v>
      </c>
      <c r="F842" s="21">
        <v>6334.3409</v>
      </c>
      <c r="G842" s="21">
        <v>146618.5061</v>
      </c>
      <c r="H842" s="21">
        <v>77671.8259</v>
      </c>
      <c r="I842" s="21">
        <v>90583.57</v>
      </c>
      <c r="J842" s="21">
        <v>29104.9172</v>
      </c>
      <c r="K842" s="21">
        <v>6960.2</v>
      </c>
      <c r="L842" s="21">
        <v>264140.035</v>
      </c>
      <c r="M842" s="22">
        <f t="shared" si="286"/>
        <v>623659.3951000001</v>
      </c>
    </row>
    <row r="843" spans="1:13" ht="12" customHeight="1">
      <c r="A843" s="16"/>
      <c r="B843" s="35"/>
      <c r="C843" s="39" t="s">
        <v>31</v>
      </c>
      <c r="D843" s="21">
        <v>0</v>
      </c>
      <c r="E843" s="21">
        <v>0</v>
      </c>
      <c r="F843" s="21">
        <v>0</v>
      </c>
      <c r="G843" s="21">
        <v>0</v>
      </c>
      <c r="H843" s="21">
        <v>0</v>
      </c>
      <c r="I843" s="21">
        <v>0</v>
      </c>
      <c r="J843" s="21">
        <v>0</v>
      </c>
      <c r="K843" s="21">
        <v>0</v>
      </c>
      <c r="L843" s="21">
        <v>0</v>
      </c>
      <c r="M843" s="22">
        <f t="shared" si="286"/>
        <v>0</v>
      </c>
    </row>
    <row r="844" spans="1:13" ht="12" customHeight="1">
      <c r="A844" s="16"/>
      <c r="B844" s="35"/>
      <c r="C844" s="39" t="s">
        <v>32</v>
      </c>
      <c r="D844" s="21">
        <v>0</v>
      </c>
      <c r="E844" s="21">
        <v>0</v>
      </c>
      <c r="F844" s="21">
        <v>0</v>
      </c>
      <c r="G844" s="21">
        <v>0</v>
      </c>
      <c r="H844" s="21">
        <v>0</v>
      </c>
      <c r="I844" s="21">
        <v>0</v>
      </c>
      <c r="J844" s="21">
        <v>0</v>
      </c>
      <c r="K844" s="21">
        <v>0</v>
      </c>
      <c r="L844" s="21">
        <v>0</v>
      </c>
      <c r="M844" s="22">
        <f t="shared" si="286"/>
        <v>0</v>
      </c>
    </row>
    <row r="845" spans="1:13" ht="12" customHeight="1">
      <c r="A845" s="16"/>
      <c r="B845" s="35" t="s">
        <v>71</v>
      </c>
      <c r="C845" s="39" t="s">
        <v>93</v>
      </c>
      <c r="D845" s="21">
        <v>0</v>
      </c>
      <c r="E845" s="21">
        <v>0</v>
      </c>
      <c r="F845" s="21">
        <v>0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2">
        <f t="shared" si="286"/>
        <v>0</v>
      </c>
    </row>
    <row r="846" spans="1:13" ht="12" customHeight="1">
      <c r="A846" s="16"/>
      <c r="B846" s="35"/>
      <c r="C846" s="39" t="s">
        <v>33</v>
      </c>
      <c r="D846" s="21">
        <v>3716</v>
      </c>
      <c r="E846" s="21">
        <v>3614.5815</v>
      </c>
      <c r="F846" s="21">
        <v>7138.809</v>
      </c>
      <c r="G846" s="21">
        <v>26879.8126</v>
      </c>
      <c r="H846" s="21">
        <v>54631.7655</v>
      </c>
      <c r="I846" s="21">
        <v>18199.1223</v>
      </c>
      <c r="J846" s="21">
        <v>27225.0278</v>
      </c>
      <c r="K846" s="21">
        <v>14732.4677</v>
      </c>
      <c r="L846" s="21">
        <v>56324.8525</v>
      </c>
      <c r="M846" s="22">
        <f t="shared" si="286"/>
        <v>212462.4389</v>
      </c>
    </row>
    <row r="847" spans="1:13" ht="12" customHeight="1">
      <c r="A847" s="16"/>
      <c r="B847" s="35"/>
      <c r="C847" s="39" t="s">
        <v>50</v>
      </c>
      <c r="D847" s="21">
        <v>53394.6752</v>
      </c>
      <c r="E847" s="21">
        <v>25238.0675</v>
      </c>
      <c r="F847" s="21">
        <v>36227.7471</v>
      </c>
      <c r="G847" s="21">
        <v>55309.3035</v>
      </c>
      <c r="H847" s="21">
        <v>34047.7969</v>
      </c>
      <c r="I847" s="21">
        <v>52242.6782</v>
      </c>
      <c r="J847" s="21">
        <v>42128.7064</v>
      </c>
      <c r="K847" s="21">
        <v>28971.6066</v>
      </c>
      <c r="L847" s="21">
        <v>126958.5228</v>
      </c>
      <c r="M847" s="22">
        <f t="shared" si="286"/>
        <v>454519.10420000006</v>
      </c>
    </row>
    <row r="848" spans="1:13" ht="12" customHeight="1">
      <c r="A848" s="16"/>
      <c r="B848" s="35"/>
      <c r="C848" s="39" t="s">
        <v>34</v>
      </c>
      <c r="D848" s="21">
        <v>0</v>
      </c>
      <c r="E848" s="21">
        <v>0</v>
      </c>
      <c r="F848" s="21">
        <v>0</v>
      </c>
      <c r="G848" s="21">
        <v>6190.7151</v>
      </c>
      <c r="H848" s="21">
        <v>6531.5472</v>
      </c>
      <c r="I848" s="21">
        <v>18290.9483</v>
      </c>
      <c r="J848" s="21">
        <v>0</v>
      </c>
      <c r="K848" s="21">
        <v>0</v>
      </c>
      <c r="L848" s="21">
        <v>12550.7134</v>
      </c>
      <c r="M848" s="22">
        <f t="shared" si="286"/>
        <v>43563.924</v>
      </c>
    </row>
    <row r="849" spans="1:13" ht="12" customHeight="1">
      <c r="A849" s="16"/>
      <c r="B849" s="35"/>
      <c r="C849" s="39" t="s">
        <v>35</v>
      </c>
      <c r="D849" s="21">
        <v>0</v>
      </c>
      <c r="E849" s="21">
        <v>0</v>
      </c>
      <c r="F849" s="21">
        <v>0</v>
      </c>
      <c r="G849" s="21">
        <v>0</v>
      </c>
      <c r="H849" s="21">
        <v>0</v>
      </c>
      <c r="I849" s="21">
        <v>605.6174</v>
      </c>
      <c r="J849" s="21">
        <v>0</v>
      </c>
      <c r="K849" s="21">
        <v>0</v>
      </c>
      <c r="L849" s="21">
        <v>878</v>
      </c>
      <c r="M849" s="22">
        <f t="shared" si="286"/>
        <v>1483.6174</v>
      </c>
    </row>
    <row r="850" spans="1:13" ht="12" customHeight="1">
      <c r="A850" s="16"/>
      <c r="B850" s="35"/>
      <c r="C850" s="39" t="s">
        <v>72</v>
      </c>
      <c r="D850" s="21">
        <v>0</v>
      </c>
      <c r="E850" s="21">
        <v>0</v>
      </c>
      <c r="F850" s="21">
        <v>0</v>
      </c>
      <c r="G850" s="21">
        <v>0.0287</v>
      </c>
      <c r="H850" s="21">
        <v>654.5715</v>
      </c>
      <c r="I850" s="21">
        <v>1600.0194</v>
      </c>
      <c r="J850" s="21">
        <v>0</v>
      </c>
      <c r="K850" s="21">
        <v>0</v>
      </c>
      <c r="L850" s="21">
        <v>0</v>
      </c>
      <c r="M850" s="22">
        <f t="shared" si="286"/>
        <v>2254.6196</v>
      </c>
    </row>
    <row r="851" spans="1:13" ht="12" customHeight="1">
      <c r="A851" s="18"/>
      <c r="B851" s="35" t="s">
        <v>73</v>
      </c>
      <c r="C851" s="39" t="s">
        <v>74</v>
      </c>
      <c r="D851" s="21">
        <v>0</v>
      </c>
      <c r="E851" s="21">
        <v>0</v>
      </c>
      <c r="F851" s="21">
        <v>0</v>
      </c>
      <c r="G851" s="21">
        <v>419.1996</v>
      </c>
      <c r="H851" s="21">
        <v>749.7602</v>
      </c>
      <c r="I851" s="21">
        <v>59.9468</v>
      </c>
      <c r="J851" s="21">
        <v>0</v>
      </c>
      <c r="K851" s="21">
        <v>0</v>
      </c>
      <c r="L851" s="21">
        <v>1717.2819</v>
      </c>
      <c r="M851" s="22">
        <f t="shared" si="286"/>
        <v>2946.1885</v>
      </c>
    </row>
    <row r="852" spans="1:13" ht="12" customHeight="1">
      <c r="A852" s="16"/>
      <c r="B852" s="35"/>
      <c r="C852" s="39" t="s">
        <v>75</v>
      </c>
      <c r="D852" s="21">
        <v>0</v>
      </c>
      <c r="E852" s="21">
        <v>0</v>
      </c>
      <c r="F852" s="21">
        <v>0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2">
        <f t="shared" si="286"/>
        <v>0</v>
      </c>
    </row>
    <row r="853" spans="1:13" ht="12" customHeight="1">
      <c r="A853" s="16"/>
      <c r="B853" s="35"/>
      <c r="C853" s="39" t="s">
        <v>76</v>
      </c>
      <c r="D853" s="21">
        <v>0</v>
      </c>
      <c r="E853" s="21">
        <v>0</v>
      </c>
      <c r="F853" s="21">
        <v>0</v>
      </c>
      <c r="G853" s="21">
        <v>0</v>
      </c>
      <c r="H853" s="21">
        <v>0</v>
      </c>
      <c r="I853" s="21">
        <v>0</v>
      </c>
      <c r="J853" s="21">
        <v>0</v>
      </c>
      <c r="K853" s="21">
        <v>0</v>
      </c>
      <c r="L853" s="21">
        <v>0</v>
      </c>
      <c r="M853" s="22">
        <f t="shared" si="286"/>
        <v>0</v>
      </c>
    </row>
    <row r="854" spans="1:13" ht="12" customHeight="1">
      <c r="A854" s="16"/>
      <c r="B854" s="35"/>
      <c r="C854" s="39" t="s">
        <v>36</v>
      </c>
      <c r="D854" s="21">
        <v>0</v>
      </c>
      <c r="E854" s="21">
        <v>0</v>
      </c>
      <c r="F854" s="21">
        <v>0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2">
        <f t="shared" si="286"/>
        <v>0</v>
      </c>
    </row>
    <row r="855" spans="1:13" ht="12" customHeight="1">
      <c r="A855" s="16"/>
      <c r="B855" s="35"/>
      <c r="C855" s="39" t="s">
        <v>77</v>
      </c>
      <c r="D855" s="21">
        <v>0</v>
      </c>
      <c r="E855" s="21">
        <v>0</v>
      </c>
      <c r="F855" s="21">
        <v>0</v>
      </c>
      <c r="G855" s="21">
        <v>0</v>
      </c>
      <c r="H855" s="21">
        <v>0</v>
      </c>
      <c r="I855" s="21">
        <v>0</v>
      </c>
      <c r="J855" s="21">
        <v>0.0013</v>
      </c>
      <c r="K855" s="21">
        <v>0</v>
      </c>
      <c r="L855" s="21">
        <v>0</v>
      </c>
      <c r="M855" s="22">
        <f t="shared" si="286"/>
        <v>0.0013</v>
      </c>
    </row>
    <row r="856" spans="1:13" ht="12" customHeight="1">
      <c r="A856" s="16"/>
      <c r="B856" s="35"/>
      <c r="C856" s="39" t="s">
        <v>37</v>
      </c>
      <c r="D856" s="21">
        <v>0</v>
      </c>
      <c r="E856" s="21">
        <v>652.9624</v>
      </c>
      <c r="F856" s="21">
        <v>38.8748</v>
      </c>
      <c r="G856" s="21">
        <v>4187.5958</v>
      </c>
      <c r="H856" s="21">
        <v>248.3779</v>
      </c>
      <c r="I856" s="21">
        <v>1990.8385</v>
      </c>
      <c r="J856" s="21">
        <v>0.0957</v>
      </c>
      <c r="K856" s="21">
        <v>123.6155</v>
      </c>
      <c r="L856" s="21">
        <v>19628.3535</v>
      </c>
      <c r="M856" s="22">
        <f t="shared" si="286"/>
        <v>26870.7141</v>
      </c>
    </row>
    <row r="857" spans="1:13" ht="12" customHeight="1">
      <c r="A857" s="16"/>
      <c r="B857" s="35"/>
      <c r="C857" s="40" t="s">
        <v>51</v>
      </c>
      <c r="D857" s="21">
        <v>0</v>
      </c>
      <c r="E857" s="21">
        <v>0</v>
      </c>
      <c r="F857" s="21">
        <v>0</v>
      </c>
      <c r="G857" s="21">
        <v>0</v>
      </c>
      <c r="H857" s="21">
        <v>0</v>
      </c>
      <c r="I857" s="21">
        <v>0</v>
      </c>
      <c r="J857" s="21">
        <v>0</v>
      </c>
      <c r="K857" s="21">
        <v>0</v>
      </c>
      <c r="L857" s="21">
        <v>0</v>
      </c>
      <c r="M857" s="22">
        <f t="shared" si="286"/>
        <v>0</v>
      </c>
    </row>
    <row r="858" spans="1:13" ht="12" customHeight="1">
      <c r="A858" s="16"/>
      <c r="B858" s="37"/>
      <c r="C858" s="41" t="s">
        <v>67</v>
      </c>
      <c r="D858" s="23">
        <f aca="true" t="shared" si="288" ref="D858:L858">SUM(D834:D857)</f>
        <v>59501.8463</v>
      </c>
      <c r="E858" s="23">
        <f t="shared" si="288"/>
        <v>30641.2072</v>
      </c>
      <c r="F858" s="23">
        <f t="shared" si="288"/>
        <v>73084.29</v>
      </c>
      <c r="G858" s="23">
        <f t="shared" si="288"/>
        <v>264337.5218</v>
      </c>
      <c r="H858" s="23">
        <f t="shared" si="288"/>
        <v>230956.3221</v>
      </c>
      <c r="I858" s="23">
        <f t="shared" si="288"/>
        <v>226789.43659999996</v>
      </c>
      <c r="J858" s="23">
        <f t="shared" si="288"/>
        <v>111068.06880000001</v>
      </c>
      <c r="K858" s="23">
        <f t="shared" si="288"/>
        <v>50938.2898</v>
      </c>
      <c r="L858" s="23">
        <f t="shared" si="288"/>
        <v>526704.1227</v>
      </c>
      <c r="M858" s="24">
        <f t="shared" si="286"/>
        <v>1574021.1053</v>
      </c>
    </row>
    <row r="859" spans="1:13" ht="12" customHeight="1">
      <c r="A859" s="16"/>
      <c r="B859" s="33"/>
      <c r="C859" s="42" t="s">
        <v>38</v>
      </c>
      <c r="D859" s="21">
        <v>0</v>
      </c>
      <c r="E859" s="21">
        <v>0</v>
      </c>
      <c r="F859" s="21">
        <v>0</v>
      </c>
      <c r="G859" s="21">
        <v>0</v>
      </c>
      <c r="H859" s="21">
        <v>0</v>
      </c>
      <c r="I859" s="21">
        <v>0</v>
      </c>
      <c r="J859" s="21">
        <v>0</v>
      </c>
      <c r="K859" s="21">
        <v>0</v>
      </c>
      <c r="L859" s="21">
        <v>0</v>
      </c>
      <c r="M859" s="22">
        <f t="shared" si="286"/>
        <v>0</v>
      </c>
    </row>
    <row r="860" spans="1:13" ht="12" customHeight="1">
      <c r="A860" s="16"/>
      <c r="B860" s="35"/>
      <c r="C860" s="39" t="s">
        <v>39</v>
      </c>
      <c r="D860" s="21">
        <v>0</v>
      </c>
      <c r="E860" s="21">
        <v>0</v>
      </c>
      <c r="F860" s="21">
        <v>0</v>
      </c>
      <c r="G860" s="21">
        <v>0</v>
      </c>
      <c r="H860" s="21">
        <v>0.158</v>
      </c>
      <c r="I860" s="21">
        <v>0</v>
      </c>
      <c r="J860" s="21">
        <v>0</v>
      </c>
      <c r="K860" s="21">
        <v>0</v>
      </c>
      <c r="L860" s="21">
        <v>0</v>
      </c>
      <c r="M860" s="22">
        <f t="shared" si="286"/>
        <v>0.158</v>
      </c>
    </row>
    <row r="861" spans="1:13" ht="12" customHeight="1">
      <c r="A861" s="16"/>
      <c r="B861" s="35"/>
      <c r="C861" s="39" t="s">
        <v>40</v>
      </c>
      <c r="D861" s="21">
        <v>0</v>
      </c>
      <c r="E861" s="21">
        <v>0</v>
      </c>
      <c r="F861" s="21">
        <v>0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2">
        <f t="shared" si="286"/>
        <v>0</v>
      </c>
    </row>
    <row r="862" spans="1:13" ht="12" customHeight="1">
      <c r="A862" s="16"/>
      <c r="B862" s="35" t="s">
        <v>78</v>
      </c>
      <c r="C862" s="39" t="s">
        <v>79</v>
      </c>
      <c r="D862" s="21">
        <v>2.756</v>
      </c>
      <c r="E862" s="21">
        <v>0</v>
      </c>
      <c r="F862" s="21">
        <v>0</v>
      </c>
      <c r="G862" s="21">
        <v>0</v>
      </c>
      <c r="H862" s="21">
        <v>0</v>
      </c>
      <c r="I862" s="21">
        <v>0</v>
      </c>
      <c r="J862" s="21">
        <v>0</v>
      </c>
      <c r="K862" s="21">
        <v>0</v>
      </c>
      <c r="L862" s="21">
        <v>0</v>
      </c>
      <c r="M862" s="22">
        <f t="shared" si="286"/>
        <v>2.756</v>
      </c>
    </row>
    <row r="863" spans="1:13" ht="12" customHeight="1">
      <c r="A863" s="16"/>
      <c r="B863" s="35"/>
      <c r="C863" s="39" t="s">
        <v>41</v>
      </c>
      <c r="D863" s="21">
        <v>0</v>
      </c>
      <c r="E863" s="21">
        <v>0</v>
      </c>
      <c r="F863" s="21">
        <v>0</v>
      </c>
      <c r="G863" s="21">
        <v>0</v>
      </c>
      <c r="H863" s="21">
        <v>0</v>
      </c>
      <c r="I863" s="21">
        <v>0</v>
      </c>
      <c r="J863" s="21">
        <v>0</v>
      </c>
      <c r="K863" s="21">
        <v>0</v>
      </c>
      <c r="L863" s="21">
        <v>0</v>
      </c>
      <c r="M863" s="22">
        <f t="shared" si="286"/>
        <v>0</v>
      </c>
    </row>
    <row r="864" spans="1:13" ht="12" customHeight="1">
      <c r="A864" s="18"/>
      <c r="B864" s="35"/>
      <c r="C864" s="39" t="s">
        <v>42</v>
      </c>
      <c r="D864" s="21">
        <v>0</v>
      </c>
      <c r="E864" s="21">
        <v>0</v>
      </c>
      <c r="F864" s="21">
        <v>0</v>
      </c>
      <c r="G864" s="21">
        <v>0</v>
      </c>
      <c r="H864" s="21">
        <v>0</v>
      </c>
      <c r="I864" s="21">
        <v>1.6122</v>
      </c>
      <c r="J864" s="21">
        <v>0</v>
      </c>
      <c r="K864" s="21">
        <v>0</v>
      </c>
      <c r="L864" s="21">
        <v>0</v>
      </c>
      <c r="M864" s="22">
        <f t="shared" si="286"/>
        <v>1.6122</v>
      </c>
    </row>
    <row r="865" spans="1:13" ht="12" customHeight="1">
      <c r="A865" s="16"/>
      <c r="B865" s="35"/>
      <c r="C865" s="39" t="s">
        <v>43</v>
      </c>
      <c r="D865" s="21">
        <v>0</v>
      </c>
      <c r="E865" s="21">
        <v>0</v>
      </c>
      <c r="F865" s="21">
        <v>0</v>
      </c>
      <c r="G865" s="21">
        <v>0</v>
      </c>
      <c r="H865" s="21">
        <v>0</v>
      </c>
      <c r="I865" s="21">
        <v>0</v>
      </c>
      <c r="J865" s="21">
        <v>0</v>
      </c>
      <c r="K865" s="21">
        <v>0</v>
      </c>
      <c r="L865" s="21">
        <v>0</v>
      </c>
      <c r="M865" s="22">
        <f t="shared" si="286"/>
        <v>0</v>
      </c>
    </row>
    <row r="866" spans="1:13" ht="12" customHeight="1">
      <c r="A866" s="16"/>
      <c r="B866" s="35"/>
      <c r="C866" s="39" t="s">
        <v>44</v>
      </c>
      <c r="D866" s="21">
        <v>0</v>
      </c>
      <c r="E866" s="21">
        <v>0</v>
      </c>
      <c r="F866" s="21">
        <v>452.636</v>
      </c>
      <c r="G866" s="21">
        <v>4310.8193</v>
      </c>
      <c r="H866" s="21">
        <v>0</v>
      </c>
      <c r="I866" s="21">
        <v>0</v>
      </c>
      <c r="J866" s="21">
        <v>0</v>
      </c>
      <c r="K866" s="21">
        <v>0</v>
      </c>
      <c r="L866" s="21">
        <v>0</v>
      </c>
      <c r="M866" s="22">
        <f t="shared" si="286"/>
        <v>4763.4553000000005</v>
      </c>
    </row>
    <row r="867" spans="1:13" ht="12" customHeight="1">
      <c r="A867" s="16"/>
      <c r="B867" s="35" t="s">
        <v>80</v>
      </c>
      <c r="C867" s="39" t="s">
        <v>45</v>
      </c>
      <c r="D867" s="21">
        <v>0</v>
      </c>
      <c r="E867" s="21">
        <v>0</v>
      </c>
      <c r="F867" s="21">
        <v>0</v>
      </c>
      <c r="G867" s="21">
        <v>0</v>
      </c>
      <c r="H867" s="21">
        <v>243.445</v>
      </c>
      <c r="I867" s="21">
        <v>0</v>
      </c>
      <c r="J867" s="21">
        <v>0</v>
      </c>
      <c r="K867" s="21">
        <v>0</v>
      </c>
      <c r="L867" s="21">
        <v>5671.265</v>
      </c>
      <c r="M867" s="22">
        <f t="shared" si="286"/>
        <v>5914.71</v>
      </c>
    </row>
    <row r="868" spans="1:13" ht="12" customHeight="1">
      <c r="A868" s="16"/>
      <c r="B868" s="35"/>
      <c r="C868" s="39" t="s">
        <v>52</v>
      </c>
      <c r="D868" s="21">
        <v>0</v>
      </c>
      <c r="E868" s="21">
        <v>0</v>
      </c>
      <c r="F868" s="21">
        <v>0</v>
      </c>
      <c r="G868" s="21">
        <v>0</v>
      </c>
      <c r="H868" s="21">
        <v>0</v>
      </c>
      <c r="I868" s="21">
        <v>0</v>
      </c>
      <c r="J868" s="21">
        <v>0</v>
      </c>
      <c r="K868" s="21">
        <v>0</v>
      </c>
      <c r="L868" s="21">
        <v>0</v>
      </c>
      <c r="M868" s="22">
        <f t="shared" si="286"/>
        <v>0</v>
      </c>
    </row>
    <row r="869" spans="1:13" ht="12" customHeight="1">
      <c r="A869" s="16"/>
      <c r="B869" s="35"/>
      <c r="C869" s="39" t="s">
        <v>53</v>
      </c>
      <c r="D869" s="21">
        <v>0</v>
      </c>
      <c r="E869" s="21">
        <v>0</v>
      </c>
      <c r="F869" s="21">
        <v>0</v>
      </c>
      <c r="G869" s="21">
        <v>0</v>
      </c>
      <c r="H869" s="21">
        <v>0</v>
      </c>
      <c r="I869" s="21">
        <v>0</v>
      </c>
      <c r="J869" s="21">
        <v>0</v>
      </c>
      <c r="K869" s="21">
        <v>0</v>
      </c>
      <c r="L869" s="21">
        <v>0</v>
      </c>
      <c r="M869" s="22">
        <f t="shared" si="286"/>
        <v>0</v>
      </c>
    </row>
    <row r="870" spans="1:13" ht="12" customHeight="1">
      <c r="A870" s="16"/>
      <c r="B870" s="35"/>
      <c r="C870" s="39" t="s">
        <v>54</v>
      </c>
      <c r="D870" s="21">
        <v>0</v>
      </c>
      <c r="E870" s="21">
        <v>0</v>
      </c>
      <c r="F870" s="21">
        <v>0</v>
      </c>
      <c r="G870" s="21">
        <v>0</v>
      </c>
      <c r="H870" s="21">
        <v>0</v>
      </c>
      <c r="I870" s="21">
        <v>0</v>
      </c>
      <c r="J870" s="21">
        <v>0</v>
      </c>
      <c r="K870" s="21">
        <v>0</v>
      </c>
      <c r="L870" s="21">
        <v>0</v>
      </c>
      <c r="M870" s="22">
        <f t="shared" si="286"/>
        <v>0</v>
      </c>
    </row>
    <row r="871" spans="1:13" ht="12" customHeight="1">
      <c r="A871" s="16"/>
      <c r="B871" s="35"/>
      <c r="C871" s="39" t="s">
        <v>55</v>
      </c>
      <c r="D871" s="21">
        <v>0</v>
      </c>
      <c r="E871" s="21">
        <v>0</v>
      </c>
      <c r="F871" s="21">
        <v>0</v>
      </c>
      <c r="G871" s="21">
        <v>0</v>
      </c>
      <c r="H871" s="21">
        <v>0</v>
      </c>
      <c r="I871" s="21">
        <v>0</v>
      </c>
      <c r="J871" s="21">
        <v>0</v>
      </c>
      <c r="K871" s="21">
        <v>0</v>
      </c>
      <c r="L871" s="21">
        <v>0</v>
      </c>
      <c r="M871" s="22">
        <f t="shared" si="286"/>
        <v>0</v>
      </c>
    </row>
    <row r="872" spans="1:13" ht="12" customHeight="1">
      <c r="A872" s="16"/>
      <c r="B872" s="35" t="s">
        <v>81</v>
      </c>
      <c r="C872" s="39" t="s">
        <v>46</v>
      </c>
      <c r="D872" s="21">
        <v>0</v>
      </c>
      <c r="E872" s="21">
        <v>0</v>
      </c>
      <c r="F872" s="21">
        <v>0</v>
      </c>
      <c r="G872" s="21">
        <v>0</v>
      </c>
      <c r="H872" s="21">
        <v>0</v>
      </c>
      <c r="I872" s="21">
        <v>0</v>
      </c>
      <c r="J872" s="21">
        <v>0</v>
      </c>
      <c r="K872" s="21">
        <v>0</v>
      </c>
      <c r="L872" s="21">
        <v>0</v>
      </c>
      <c r="M872" s="22">
        <f t="shared" si="286"/>
        <v>0</v>
      </c>
    </row>
    <row r="873" spans="1:13" ht="12" customHeight="1">
      <c r="A873" s="16"/>
      <c r="B873" s="35"/>
      <c r="C873" s="39" t="s">
        <v>94</v>
      </c>
      <c r="D873" s="21">
        <v>0</v>
      </c>
      <c r="E873" s="21">
        <v>0</v>
      </c>
      <c r="F873" s="21">
        <v>0</v>
      </c>
      <c r="G873" s="21">
        <v>0</v>
      </c>
      <c r="H873" s="21">
        <v>0</v>
      </c>
      <c r="I873" s="21">
        <v>0</v>
      </c>
      <c r="J873" s="21">
        <v>0</v>
      </c>
      <c r="K873" s="21">
        <v>0</v>
      </c>
      <c r="L873" s="21">
        <v>0</v>
      </c>
      <c r="M873" s="22">
        <f t="shared" si="286"/>
        <v>0</v>
      </c>
    </row>
    <row r="874" spans="1:13" ht="12" customHeight="1">
      <c r="A874" s="16"/>
      <c r="B874" s="35"/>
      <c r="C874" s="40" t="s">
        <v>47</v>
      </c>
      <c r="D874" s="25">
        <v>0</v>
      </c>
      <c r="E874" s="21">
        <v>0</v>
      </c>
      <c r="F874" s="21">
        <v>0</v>
      </c>
      <c r="G874" s="21">
        <v>0</v>
      </c>
      <c r="H874" s="21">
        <v>0</v>
      </c>
      <c r="I874" s="21">
        <v>2.4709</v>
      </c>
      <c r="J874" s="25">
        <v>0</v>
      </c>
      <c r="K874" s="25">
        <v>0</v>
      </c>
      <c r="L874" s="25">
        <v>0</v>
      </c>
      <c r="M874" s="26">
        <f t="shared" si="286"/>
        <v>2.4709</v>
      </c>
    </row>
    <row r="875" spans="1:13" ht="12" customHeight="1">
      <c r="A875" s="16"/>
      <c r="B875" s="37"/>
      <c r="C875" s="43" t="s">
        <v>67</v>
      </c>
      <c r="D875" s="25">
        <f aca="true" t="shared" si="289" ref="D875:L875">SUM(D859:D874)</f>
        <v>2.756</v>
      </c>
      <c r="E875" s="23">
        <f t="shared" si="289"/>
        <v>0</v>
      </c>
      <c r="F875" s="23">
        <f t="shared" si="289"/>
        <v>452.636</v>
      </c>
      <c r="G875" s="23">
        <f t="shared" si="289"/>
        <v>4310.8193</v>
      </c>
      <c r="H875" s="23">
        <f t="shared" si="289"/>
        <v>243.60299999999998</v>
      </c>
      <c r="I875" s="23">
        <f t="shared" si="289"/>
        <v>4.0831</v>
      </c>
      <c r="J875" s="25">
        <f t="shared" si="289"/>
        <v>0</v>
      </c>
      <c r="K875" s="25">
        <f t="shared" si="289"/>
        <v>0</v>
      </c>
      <c r="L875" s="25">
        <f t="shared" si="289"/>
        <v>5671.265</v>
      </c>
      <c r="M875" s="26">
        <f t="shared" si="286"/>
        <v>10685.162400000001</v>
      </c>
    </row>
    <row r="876" spans="1:13" ht="12" customHeight="1">
      <c r="A876" s="16"/>
      <c r="B876" s="35"/>
      <c r="C876" s="36" t="s">
        <v>82</v>
      </c>
      <c r="D876" s="19">
        <v>0</v>
      </c>
      <c r="E876" s="19">
        <v>861.0262</v>
      </c>
      <c r="F876" s="19">
        <v>6119.3232</v>
      </c>
      <c r="G876" s="21">
        <v>4076.9999</v>
      </c>
      <c r="H876" s="21">
        <v>1060.4467</v>
      </c>
      <c r="I876" s="21">
        <v>879.044</v>
      </c>
      <c r="J876" s="19">
        <v>2307.5112</v>
      </c>
      <c r="K876" s="19">
        <v>1.0847</v>
      </c>
      <c r="L876" s="19">
        <v>13072.4854</v>
      </c>
      <c r="M876" s="20">
        <f t="shared" si="286"/>
        <v>28377.9213</v>
      </c>
    </row>
    <row r="877" spans="1:13" ht="12" customHeight="1">
      <c r="A877" s="18"/>
      <c r="B877" s="35" t="s">
        <v>83</v>
      </c>
      <c r="C877" s="36" t="s">
        <v>84</v>
      </c>
      <c r="D877" s="21">
        <v>7702.7566</v>
      </c>
      <c r="E877" s="21">
        <v>15456.5373</v>
      </c>
      <c r="F877" s="21">
        <v>12492.7685</v>
      </c>
      <c r="G877" s="21">
        <v>10233.7206</v>
      </c>
      <c r="H877" s="21">
        <v>17311.7853</v>
      </c>
      <c r="I877" s="21">
        <v>5962.6471</v>
      </c>
      <c r="J877" s="21">
        <v>14081.7858</v>
      </c>
      <c r="K877" s="21">
        <v>10820.505</v>
      </c>
      <c r="L877" s="21">
        <v>5359.9381</v>
      </c>
      <c r="M877" s="22">
        <f t="shared" si="286"/>
        <v>99422.4443</v>
      </c>
    </row>
    <row r="878" spans="1:13" ht="12" customHeight="1">
      <c r="A878" s="16"/>
      <c r="B878" s="35"/>
      <c r="C878" s="36" t="s">
        <v>85</v>
      </c>
      <c r="D878" s="21">
        <v>0</v>
      </c>
      <c r="E878" s="21">
        <v>0</v>
      </c>
      <c r="F878" s="21">
        <v>13541.2015</v>
      </c>
      <c r="G878" s="21">
        <v>6102.6788</v>
      </c>
      <c r="H878" s="21">
        <v>2805.5276</v>
      </c>
      <c r="I878" s="21">
        <v>668.0635</v>
      </c>
      <c r="J878" s="21">
        <v>2024.132</v>
      </c>
      <c r="K878" s="21">
        <v>0</v>
      </c>
      <c r="L878" s="21">
        <v>5205.2191</v>
      </c>
      <c r="M878" s="22">
        <f t="shared" si="286"/>
        <v>30346.822500000002</v>
      </c>
    </row>
    <row r="879" spans="1:13" ht="12" customHeight="1">
      <c r="A879" s="16"/>
      <c r="B879" s="35" t="s">
        <v>86</v>
      </c>
      <c r="C879" s="36" t="s">
        <v>87</v>
      </c>
      <c r="D879" s="21">
        <v>0</v>
      </c>
      <c r="E879" s="21">
        <v>0</v>
      </c>
      <c r="F879" s="21">
        <v>0</v>
      </c>
      <c r="G879" s="21">
        <v>0</v>
      </c>
      <c r="H879" s="21">
        <v>0</v>
      </c>
      <c r="I879" s="21">
        <v>0</v>
      </c>
      <c r="J879" s="21">
        <v>0</v>
      </c>
      <c r="K879" s="21">
        <v>0</v>
      </c>
      <c r="L879" s="21">
        <v>0</v>
      </c>
      <c r="M879" s="22">
        <f t="shared" si="286"/>
        <v>0</v>
      </c>
    </row>
    <row r="880" spans="1:13" ht="12" customHeight="1">
      <c r="A880" s="16"/>
      <c r="B880" s="35"/>
      <c r="C880" s="36" t="s">
        <v>88</v>
      </c>
      <c r="D880" s="21">
        <v>0</v>
      </c>
      <c r="E880" s="21">
        <v>0</v>
      </c>
      <c r="F880" s="21">
        <v>0</v>
      </c>
      <c r="G880" s="21">
        <v>2979.634</v>
      </c>
      <c r="H880" s="21">
        <v>2049.4498</v>
      </c>
      <c r="I880" s="21">
        <v>1111.0749</v>
      </c>
      <c r="J880" s="21">
        <v>8594.0391</v>
      </c>
      <c r="K880" s="21">
        <v>4000.8</v>
      </c>
      <c r="L880" s="21">
        <v>325.858</v>
      </c>
      <c r="M880" s="22">
        <f t="shared" si="286"/>
        <v>19060.8558</v>
      </c>
    </row>
    <row r="881" spans="1:13" ht="12" customHeight="1">
      <c r="A881" s="16"/>
      <c r="B881" s="35" t="s">
        <v>73</v>
      </c>
      <c r="C881" s="36" t="s">
        <v>89</v>
      </c>
      <c r="D881" s="21">
        <v>0</v>
      </c>
      <c r="E881" s="21">
        <v>0</v>
      </c>
      <c r="F881" s="21">
        <v>0</v>
      </c>
      <c r="G881" s="21">
        <v>557.918</v>
      </c>
      <c r="H881" s="21">
        <v>44.96</v>
      </c>
      <c r="I881" s="21">
        <v>0</v>
      </c>
      <c r="J881" s="21">
        <v>0</v>
      </c>
      <c r="K881" s="21">
        <v>0</v>
      </c>
      <c r="L881" s="21">
        <v>0</v>
      </c>
      <c r="M881" s="22">
        <f t="shared" si="286"/>
        <v>602.878</v>
      </c>
    </row>
    <row r="882" spans="1:13" ht="12" customHeight="1">
      <c r="A882" s="16"/>
      <c r="B882" s="35"/>
      <c r="C882" s="44" t="s">
        <v>90</v>
      </c>
      <c r="D882" s="25">
        <v>0</v>
      </c>
      <c r="E882" s="25">
        <v>0</v>
      </c>
      <c r="F882" s="25">
        <v>0</v>
      </c>
      <c r="G882" s="25">
        <v>0</v>
      </c>
      <c r="H882" s="25">
        <v>0</v>
      </c>
      <c r="I882" s="25">
        <v>0</v>
      </c>
      <c r="J882" s="25">
        <v>0</v>
      </c>
      <c r="K882" s="25">
        <v>0</v>
      </c>
      <c r="L882" s="25">
        <v>0</v>
      </c>
      <c r="M882" s="26">
        <f t="shared" si="286"/>
        <v>0</v>
      </c>
    </row>
    <row r="883" spans="2:13" ht="12" customHeight="1">
      <c r="B883" s="37"/>
      <c r="C883" s="43" t="s">
        <v>67</v>
      </c>
      <c r="D883" s="23">
        <f aca="true" t="shared" si="290" ref="D883:L883">SUM(D876:D882)</f>
        <v>7702.7566</v>
      </c>
      <c r="E883" s="23">
        <f t="shared" si="290"/>
        <v>16317.5635</v>
      </c>
      <c r="F883" s="23">
        <f t="shared" si="290"/>
        <v>32153.2932</v>
      </c>
      <c r="G883" s="23">
        <f t="shared" si="290"/>
        <v>23950.951299999997</v>
      </c>
      <c r="H883" s="23">
        <f t="shared" si="290"/>
        <v>23272.1694</v>
      </c>
      <c r="I883" s="23">
        <f t="shared" si="290"/>
        <v>8620.8295</v>
      </c>
      <c r="J883" s="23">
        <f t="shared" si="290"/>
        <v>27007.4681</v>
      </c>
      <c r="K883" s="23">
        <f t="shared" si="290"/>
        <v>14822.3897</v>
      </c>
      <c r="L883" s="23">
        <f t="shared" si="290"/>
        <v>23963.5006</v>
      </c>
      <c r="M883" s="24">
        <f>SUM(D883:L883)</f>
        <v>177810.9219</v>
      </c>
    </row>
    <row r="884" spans="2:13" ht="12" customHeight="1">
      <c r="B884" s="45" t="s">
        <v>91</v>
      </c>
      <c r="C884" s="46"/>
      <c r="D884" s="27">
        <f aca="true" t="shared" si="291" ref="D884:L884">+D833+D858+D875+D883</f>
        <v>84124.35889999999</v>
      </c>
      <c r="E884" s="27">
        <f t="shared" si="291"/>
        <v>66460.77070000001</v>
      </c>
      <c r="F884" s="27">
        <f t="shared" si="291"/>
        <v>122058.9139</v>
      </c>
      <c r="G884" s="27">
        <f t="shared" si="291"/>
        <v>377312.7374</v>
      </c>
      <c r="H884" s="27">
        <f t="shared" si="291"/>
        <v>272523.7926</v>
      </c>
      <c r="I884" s="27">
        <f t="shared" si="291"/>
        <v>298549.85699999996</v>
      </c>
      <c r="J884" s="27">
        <f t="shared" si="291"/>
        <v>149275.5369</v>
      </c>
      <c r="K884" s="27">
        <f t="shared" si="291"/>
        <v>77002.6795</v>
      </c>
      <c r="L884" s="27">
        <f t="shared" si="291"/>
        <v>624857.2785</v>
      </c>
      <c r="M884" s="28">
        <f>SUM(D884:L884)</f>
        <v>2072165.9253999998</v>
      </c>
    </row>
    <row r="886" spans="2:57" ht="12" customHeight="1">
      <c r="B886" s="13"/>
      <c r="C886" s="12" t="s">
        <v>3</v>
      </c>
      <c r="D886" s="49" t="s">
        <v>18</v>
      </c>
      <c r="E886" s="50"/>
      <c r="BD886" s="3"/>
      <c r="BE886" s="2"/>
    </row>
    <row r="887" spans="3:57" ht="12" customHeight="1">
      <c r="C887" s="5"/>
      <c r="M887" s="7" t="s">
        <v>0</v>
      </c>
      <c r="BE887" s="2"/>
    </row>
    <row r="888" spans="2:57" ht="12" customHeight="1">
      <c r="B888" s="8"/>
      <c r="C888" s="9" t="s">
        <v>64</v>
      </c>
      <c r="D888" s="51" t="s">
        <v>56</v>
      </c>
      <c r="E888" s="47" t="s">
        <v>57</v>
      </c>
      <c r="F888" s="47" t="s">
        <v>58</v>
      </c>
      <c r="G888" s="47" t="s">
        <v>59</v>
      </c>
      <c r="H888" s="47" t="s">
        <v>60</v>
      </c>
      <c r="I888" s="47" t="s">
        <v>61</v>
      </c>
      <c r="J888" s="47" t="s">
        <v>62</v>
      </c>
      <c r="K888" s="47" t="s">
        <v>63</v>
      </c>
      <c r="L888" s="47" t="s">
        <v>21</v>
      </c>
      <c r="M888" s="53" t="s">
        <v>1</v>
      </c>
      <c r="BE888" s="2"/>
    </row>
    <row r="889" spans="2:57" ht="12" customHeight="1">
      <c r="B889" s="31" t="s">
        <v>2</v>
      </c>
      <c r="C889" s="32"/>
      <c r="D889" s="52"/>
      <c r="E889" s="48"/>
      <c r="F889" s="48"/>
      <c r="G889" s="48"/>
      <c r="H889" s="48"/>
      <c r="I889" s="48"/>
      <c r="J889" s="48"/>
      <c r="K889" s="48"/>
      <c r="L889" s="48"/>
      <c r="M889" s="54"/>
      <c r="BE889" s="2"/>
    </row>
    <row r="890" spans="2:13" ht="12" customHeight="1">
      <c r="B890" s="33"/>
      <c r="C890" s="34" t="s">
        <v>23</v>
      </c>
      <c r="D890" s="19">
        <f aca="true" t="shared" si="292" ref="D890:M890">SUM(D701,D764,D827)</f>
        <v>0</v>
      </c>
      <c r="E890" s="19">
        <f t="shared" si="292"/>
        <v>0</v>
      </c>
      <c r="F890" s="19">
        <f t="shared" si="292"/>
        <v>0</v>
      </c>
      <c r="G890" s="19">
        <f t="shared" si="292"/>
        <v>1578.4755</v>
      </c>
      <c r="H890" s="19">
        <f t="shared" si="292"/>
        <v>0</v>
      </c>
      <c r="I890" s="19">
        <f t="shared" si="292"/>
        <v>0</v>
      </c>
      <c r="J890" s="19">
        <f t="shared" si="292"/>
        <v>0</v>
      </c>
      <c r="K890" s="19">
        <f t="shared" si="292"/>
        <v>0</v>
      </c>
      <c r="L890" s="19">
        <f t="shared" si="292"/>
        <v>0</v>
      </c>
      <c r="M890" s="20">
        <f t="shared" si="292"/>
        <v>1578.4755</v>
      </c>
    </row>
    <row r="891" spans="2:13" ht="12" customHeight="1">
      <c r="B891" s="35" t="s">
        <v>65</v>
      </c>
      <c r="C891" s="36" t="s">
        <v>24</v>
      </c>
      <c r="D891" s="21">
        <f aca="true" t="shared" si="293" ref="D891:M891">SUM(D702,D765,D828)</f>
        <v>0</v>
      </c>
      <c r="E891" s="21">
        <f t="shared" si="293"/>
        <v>0</v>
      </c>
      <c r="F891" s="21">
        <f t="shared" si="293"/>
        <v>0</v>
      </c>
      <c r="G891" s="21">
        <f t="shared" si="293"/>
        <v>0</v>
      </c>
      <c r="H891" s="21">
        <f t="shared" si="293"/>
        <v>0</v>
      </c>
      <c r="I891" s="21">
        <f t="shared" si="293"/>
        <v>0</v>
      </c>
      <c r="J891" s="21">
        <f t="shared" si="293"/>
        <v>0</v>
      </c>
      <c r="K891" s="21">
        <f t="shared" si="293"/>
        <v>0</v>
      </c>
      <c r="L891" s="21">
        <f t="shared" si="293"/>
        <v>0</v>
      </c>
      <c r="M891" s="22">
        <f t="shared" si="293"/>
        <v>0</v>
      </c>
    </row>
    <row r="892" spans="2:13" ht="12" customHeight="1">
      <c r="B892" s="35"/>
      <c r="C892" s="36" t="s">
        <v>25</v>
      </c>
      <c r="D892" s="21">
        <f aca="true" t="shared" si="294" ref="D892:M892">SUM(D703,D766,D829)</f>
        <v>0</v>
      </c>
      <c r="E892" s="21">
        <f t="shared" si="294"/>
        <v>0</v>
      </c>
      <c r="F892" s="21">
        <f t="shared" si="294"/>
        <v>0</v>
      </c>
      <c r="G892" s="21">
        <f t="shared" si="294"/>
        <v>0</v>
      </c>
      <c r="H892" s="21">
        <f t="shared" si="294"/>
        <v>2488.0872</v>
      </c>
      <c r="I892" s="21">
        <f t="shared" si="294"/>
        <v>0</v>
      </c>
      <c r="J892" s="21">
        <f t="shared" si="294"/>
        <v>0</v>
      </c>
      <c r="K892" s="21">
        <f t="shared" si="294"/>
        <v>0</v>
      </c>
      <c r="L892" s="21">
        <f t="shared" si="294"/>
        <v>0</v>
      </c>
      <c r="M892" s="22">
        <f t="shared" si="294"/>
        <v>2488.0872</v>
      </c>
    </row>
    <row r="893" spans="2:13" ht="12" customHeight="1">
      <c r="B893" s="35"/>
      <c r="C893" s="36" t="s">
        <v>92</v>
      </c>
      <c r="D893" s="21">
        <f aca="true" t="shared" si="295" ref="D893:M893">SUM(D704,D767,D830)</f>
        <v>6850</v>
      </c>
      <c r="E893" s="21">
        <f t="shared" si="295"/>
        <v>3702</v>
      </c>
      <c r="F893" s="21">
        <f t="shared" si="295"/>
        <v>10598.6363</v>
      </c>
      <c r="G893" s="21">
        <f t="shared" si="295"/>
        <v>60323.2565</v>
      </c>
      <c r="H893" s="21">
        <f t="shared" si="295"/>
        <v>9840.638</v>
      </c>
      <c r="I893" s="21">
        <f t="shared" si="295"/>
        <v>19536.1421</v>
      </c>
      <c r="J893" s="21">
        <f t="shared" si="295"/>
        <v>11200</v>
      </c>
      <c r="K893" s="21">
        <f t="shared" si="295"/>
        <v>7020</v>
      </c>
      <c r="L893" s="21">
        <f t="shared" si="295"/>
        <v>7487.3902</v>
      </c>
      <c r="M893" s="22">
        <f t="shared" si="295"/>
        <v>136558.0631</v>
      </c>
    </row>
    <row r="894" spans="2:13" ht="12" customHeight="1">
      <c r="B894" s="35"/>
      <c r="C894" s="36" t="s">
        <v>26</v>
      </c>
      <c r="D894" s="21">
        <f aca="true" t="shared" si="296" ref="D894:M894">SUM(D705,D768,D831)</f>
        <v>10067</v>
      </c>
      <c r="E894" s="21">
        <f t="shared" si="296"/>
        <v>15800</v>
      </c>
      <c r="F894" s="21">
        <f t="shared" si="296"/>
        <v>5770.0584</v>
      </c>
      <c r="G894" s="21">
        <f t="shared" si="296"/>
        <v>22980.2055</v>
      </c>
      <c r="H894" s="21">
        <f t="shared" si="296"/>
        <v>5722.9729</v>
      </c>
      <c r="I894" s="21">
        <f t="shared" si="296"/>
        <v>43599.3657</v>
      </c>
      <c r="J894" s="21">
        <f t="shared" si="296"/>
        <v>0</v>
      </c>
      <c r="K894" s="21">
        <f t="shared" si="296"/>
        <v>4222</v>
      </c>
      <c r="L894" s="21">
        <f t="shared" si="296"/>
        <v>61031</v>
      </c>
      <c r="M894" s="22">
        <f t="shared" si="296"/>
        <v>169192.60249999998</v>
      </c>
    </row>
    <row r="895" spans="2:13" ht="12" customHeight="1">
      <c r="B895" s="35" t="s">
        <v>66</v>
      </c>
      <c r="C895" s="36" t="s">
        <v>27</v>
      </c>
      <c r="D895" s="21">
        <f aca="true" t="shared" si="297" ref="D895:M895">SUM(D706,D769,D832)</f>
        <v>0</v>
      </c>
      <c r="E895" s="21">
        <f t="shared" si="297"/>
        <v>0</v>
      </c>
      <c r="F895" s="21">
        <f t="shared" si="297"/>
        <v>0</v>
      </c>
      <c r="G895" s="21">
        <f t="shared" si="297"/>
        <v>0</v>
      </c>
      <c r="H895" s="21">
        <f t="shared" si="297"/>
        <v>0</v>
      </c>
      <c r="I895" s="21">
        <f t="shared" si="297"/>
        <v>0</v>
      </c>
      <c r="J895" s="21">
        <f t="shared" si="297"/>
        <v>0</v>
      </c>
      <c r="K895" s="21">
        <f t="shared" si="297"/>
        <v>0</v>
      </c>
      <c r="L895" s="21">
        <f t="shared" si="297"/>
        <v>0</v>
      </c>
      <c r="M895" s="22">
        <f t="shared" si="297"/>
        <v>0</v>
      </c>
    </row>
    <row r="896" spans="2:13" ht="12" customHeight="1">
      <c r="B896" s="37"/>
      <c r="C896" s="38" t="s">
        <v>67</v>
      </c>
      <c r="D896" s="23">
        <f aca="true" t="shared" si="298" ref="D896:M896">SUM(D707,D770,D833)</f>
        <v>16917</v>
      </c>
      <c r="E896" s="23">
        <f t="shared" si="298"/>
        <v>19502</v>
      </c>
      <c r="F896" s="23">
        <f t="shared" si="298"/>
        <v>16368.6947</v>
      </c>
      <c r="G896" s="23">
        <f t="shared" si="298"/>
        <v>84881.9375</v>
      </c>
      <c r="H896" s="23">
        <f t="shared" si="298"/>
        <v>18051.6981</v>
      </c>
      <c r="I896" s="23">
        <f t="shared" si="298"/>
        <v>63135.50780000001</v>
      </c>
      <c r="J896" s="23">
        <f t="shared" si="298"/>
        <v>11200</v>
      </c>
      <c r="K896" s="23">
        <f t="shared" si="298"/>
        <v>11242</v>
      </c>
      <c r="L896" s="23">
        <f t="shared" si="298"/>
        <v>68518.3902</v>
      </c>
      <c r="M896" s="24">
        <f t="shared" si="298"/>
        <v>309817.2283</v>
      </c>
    </row>
    <row r="897" spans="2:13" ht="12" customHeight="1">
      <c r="B897" s="35"/>
      <c r="C897" s="39" t="s">
        <v>28</v>
      </c>
      <c r="D897" s="21">
        <f aca="true" t="shared" si="299" ref="D897:M897">SUM(D708,D771,D834)</f>
        <v>0</v>
      </c>
      <c r="E897" s="21">
        <f t="shared" si="299"/>
        <v>0</v>
      </c>
      <c r="F897" s="21">
        <f t="shared" si="299"/>
        <v>3400.8877</v>
      </c>
      <c r="G897" s="21">
        <f t="shared" si="299"/>
        <v>2785.5513</v>
      </c>
      <c r="H897" s="21">
        <f t="shared" si="299"/>
        <v>1418.6654999999998</v>
      </c>
      <c r="I897" s="21">
        <f t="shared" si="299"/>
        <v>3095.4736000000003</v>
      </c>
      <c r="J897" s="21">
        <f t="shared" si="299"/>
        <v>10208.7682</v>
      </c>
      <c r="K897" s="21">
        <f t="shared" si="299"/>
        <v>0</v>
      </c>
      <c r="L897" s="21">
        <f t="shared" si="299"/>
        <v>11131.7362</v>
      </c>
      <c r="M897" s="22">
        <f t="shared" si="299"/>
        <v>32041.0825</v>
      </c>
    </row>
    <row r="898" spans="2:13" ht="12" customHeight="1">
      <c r="B898" s="35"/>
      <c r="C898" s="39" t="s">
        <v>95</v>
      </c>
      <c r="D898" s="21">
        <f aca="true" t="shared" si="300" ref="D898:M898">SUM(D709,D772,D835)</f>
        <v>0</v>
      </c>
      <c r="E898" s="21">
        <f t="shared" si="300"/>
        <v>0</v>
      </c>
      <c r="F898" s="21">
        <f t="shared" si="300"/>
        <v>468.666</v>
      </c>
      <c r="G898" s="21">
        <f t="shared" si="300"/>
        <v>49.2727</v>
      </c>
      <c r="H898" s="21">
        <f t="shared" si="300"/>
        <v>706.5968</v>
      </c>
      <c r="I898" s="21">
        <f t="shared" si="300"/>
        <v>594.1119</v>
      </c>
      <c r="J898" s="21">
        <f t="shared" si="300"/>
        <v>211.7099</v>
      </c>
      <c r="K898" s="21">
        <f t="shared" si="300"/>
        <v>0</v>
      </c>
      <c r="L898" s="21">
        <f t="shared" si="300"/>
        <v>189.8209</v>
      </c>
      <c r="M898" s="22">
        <f t="shared" si="300"/>
        <v>2220.1782000000003</v>
      </c>
    </row>
    <row r="899" spans="2:13" ht="12" customHeight="1">
      <c r="B899" s="35"/>
      <c r="C899" s="39" t="s">
        <v>48</v>
      </c>
      <c r="D899" s="21">
        <f aca="true" t="shared" si="301" ref="D899:M899">SUM(D710,D773,D836)</f>
        <v>0</v>
      </c>
      <c r="E899" s="21">
        <f t="shared" si="301"/>
        <v>0</v>
      </c>
      <c r="F899" s="21">
        <f t="shared" si="301"/>
        <v>1.2024</v>
      </c>
      <c r="G899" s="21">
        <f t="shared" si="301"/>
        <v>119.0222</v>
      </c>
      <c r="H899" s="21">
        <f t="shared" si="301"/>
        <v>193.0223</v>
      </c>
      <c r="I899" s="21">
        <f t="shared" si="301"/>
        <v>1.0793000000000001</v>
      </c>
      <c r="J899" s="21">
        <f t="shared" si="301"/>
        <v>0</v>
      </c>
      <c r="K899" s="21">
        <f t="shared" si="301"/>
        <v>0</v>
      </c>
      <c r="L899" s="21">
        <f t="shared" si="301"/>
        <v>0</v>
      </c>
      <c r="M899" s="22">
        <f t="shared" si="301"/>
        <v>314.3262</v>
      </c>
    </row>
    <row r="900" spans="2:13" ht="12" customHeight="1">
      <c r="B900" s="35"/>
      <c r="C900" s="39" t="s">
        <v>29</v>
      </c>
      <c r="D900" s="21">
        <f aca="true" t="shared" si="302" ref="D900:M900">SUM(D711,D774,D837)</f>
        <v>0</v>
      </c>
      <c r="E900" s="21">
        <f t="shared" si="302"/>
        <v>0</v>
      </c>
      <c r="F900" s="21">
        <f t="shared" si="302"/>
        <v>4038.5078000000003</v>
      </c>
      <c r="G900" s="21">
        <f t="shared" si="302"/>
        <v>990.4596</v>
      </c>
      <c r="H900" s="21">
        <f t="shared" si="302"/>
        <v>172.8037</v>
      </c>
      <c r="I900" s="21">
        <f t="shared" si="302"/>
        <v>112.9651</v>
      </c>
      <c r="J900" s="21">
        <f t="shared" si="302"/>
        <v>0.8899</v>
      </c>
      <c r="K900" s="21">
        <f t="shared" si="302"/>
        <v>0</v>
      </c>
      <c r="L900" s="21">
        <f t="shared" si="302"/>
        <v>23.695</v>
      </c>
      <c r="M900" s="22">
        <f t="shared" si="302"/>
        <v>5339.3211</v>
      </c>
    </row>
    <row r="901" spans="2:13" ht="12" customHeight="1">
      <c r="B901" s="35"/>
      <c r="C901" s="39" t="s">
        <v>30</v>
      </c>
      <c r="D901" s="21">
        <f aca="true" t="shared" si="303" ref="D901:M901">SUM(D712,D775,D838)</f>
        <v>0</v>
      </c>
      <c r="E901" s="21">
        <f t="shared" si="303"/>
        <v>0</v>
      </c>
      <c r="F901" s="21">
        <f t="shared" si="303"/>
        <v>0</v>
      </c>
      <c r="G901" s="21">
        <f t="shared" si="303"/>
        <v>0</v>
      </c>
      <c r="H901" s="21">
        <f t="shared" si="303"/>
        <v>25.3495</v>
      </c>
      <c r="I901" s="21">
        <f t="shared" si="303"/>
        <v>3.0697</v>
      </c>
      <c r="J901" s="21">
        <f t="shared" si="303"/>
        <v>0</v>
      </c>
      <c r="K901" s="21">
        <f t="shared" si="303"/>
        <v>0</v>
      </c>
      <c r="L901" s="21">
        <f t="shared" si="303"/>
        <v>94.1535</v>
      </c>
      <c r="M901" s="22">
        <f t="shared" si="303"/>
        <v>122.5727</v>
      </c>
    </row>
    <row r="902" spans="2:13" ht="12" customHeight="1">
      <c r="B902" s="35" t="s">
        <v>68</v>
      </c>
      <c r="C902" s="39" t="s">
        <v>69</v>
      </c>
      <c r="D902" s="21">
        <f aca="true" t="shared" si="304" ref="D902:M902">SUM(D713,D776,D839)</f>
        <v>145.1711</v>
      </c>
      <c r="E902" s="21">
        <f t="shared" si="304"/>
        <v>14.0554</v>
      </c>
      <c r="F902" s="21">
        <f t="shared" si="304"/>
        <v>108.9644</v>
      </c>
      <c r="G902" s="21">
        <f t="shared" si="304"/>
        <v>1548.8159</v>
      </c>
      <c r="H902" s="21">
        <f t="shared" si="304"/>
        <v>6215.932900000001</v>
      </c>
      <c r="I902" s="21">
        <f t="shared" si="304"/>
        <v>14662.190999999999</v>
      </c>
      <c r="J902" s="21">
        <f t="shared" si="304"/>
        <v>2550.7602</v>
      </c>
      <c r="K902" s="21">
        <f t="shared" si="304"/>
        <v>550.4976</v>
      </c>
      <c r="L902" s="21">
        <f t="shared" si="304"/>
        <v>15755.8263</v>
      </c>
      <c r="M902" s="22">
        <f t="shared" si="304"/>
        <v>41552.2148</v>
      </c>
    </row>
    <row r="903" spans="2:13" ht="12" customHeight="1">
      <c r="B903" s="35"/>
      <c r="C903" s="39" t="s">
        <v>70</v>
      </c>
      <c r="D903" s="21">
        <f aca="true" t="shared" si="305" ref="D903:M903">SUM(D714,D777,D840)</f>
        <v>0</v>
      </c>
      <c r="E903" s="21">
        <f t="shared" si="305"/>
        <v>0</v>
      </c>
      <c r="F903" s="21">
        <f t="shared" si="305"/>
        <v>0</v>
      </c>
      <c r="G903" s="21">
        <f t="shared" si="305"/>
        <v>0</v>
      </c>
      <c r="H903" s="21">
        <f t="shared" si="305"/>
        <v>0</v>
      </c>
      <c r="I903" s="21">
        <f t="shared" si="305"/>
        <v>29.8215</v>
      </c>
      <c r="J903" s="21">
        <f t="shared" si="305"/>
        <v>0</v>
      </c>
      <c r="K903" s="21">
        <f t="shared" si="305"/>
        <v>0</v>
      </c>
      <c r="L903" s="21">
        <f t="shared" si="305"/>
        <v>5.8504</v>
      </c>
      <c r="M903" s="22">
        <f t="shared" si="305"/>
        <v>35.6719</v>
      </c>
    </row>
    <row r="904" spans="2:13" ht="12" customHeight="1">
      <c r="B904" s="35"/>
      <c r="C904" s="39" t="s">
        <v>49</v>
      </c>
      <c r="D904" s="21">
        <f aca="true" t="shared" si="306" ref="D904:M904">SUM(D715,D778,D841)</f>
        <v>0</v>
      </c>
      <c r="E904" s="21">
        <f t="shared" si="306"/>
        <v>1135.5958</v>
      </c>
      <c r="F904" s="21">
        <f t="shared" si="306"/>
        <v>19872.1204</v>
      </c>
      <c r="G904" s="21">
        <f t="shared" si="306"/>
        <v>25686.9984</v>
      </c>
      <c r="H904" s="21">
        <f t="shared" si="306"/>
        <v>58747.5829</v>
      </c>
      <c r="I904" s="21">
        <f t="shared" si="306"/>
        <v>28840.5523</v>
      </c>
      <c r="J904" s="21">
        <f t="shared" si="306"/>
        <v>2667.2992</v>
      </c>
      <c r="K904" s="21">
        <f t="shared" si="306"/>
        <v>151.9548</v>
      </c>
      <c r="L904" s="21">
        <f t="shared" si="306"/>
        <v>28780.7209</v>
      </c>
      <c r="M904" s="22">
        <f t="shared" si="306"/>
        <v>165882.8247</v>
      </c>
    </row>
    <row r="905" spans="2:13" ht="12" customHeight="1">
      <c r="B905" s="35"/>
      <c r="C905" s="39" t="s">
        <v>96</v>
      </c>
      <c r="D905" s="21">
        <f aca="true" t="shared" si="307" ref="D905:M905">SUM(D716,D779,D842)</f>
        <v>2246</v>
      </c>
      <c r="E905" s="21">
        <f t="shared" si="307"/>
        <v>0</v>
      </c>
      <c r="F905" s="21">
        <f t="shared" si="307"/>
        <v>6334.3409</v>
      </c>
      <c r="G905" s="21">
        <f t="shared" si="307"/>
        <v>146706.8627</v>
      </c>
      <c r="H905" s="21">
        <f t="shared" si="307"/>
        <v>77714.21949999999</v>
      </c>
      <c r="I905" s="21">
        <f t="shared" si="307"/>
        <v>90583.57</v>
      </c>
      <c r="J905" s="21">
        <f t="shared" si="307"/>
        <v>29104.9172</v>
      </c>
      <c r="K905" s="21">
        <f t="shared" si="307"/>
        <v>6960.2</v>
      </c>
      <c r="L905" s="21">
        <f t="shared" si="307"/>
        <v>264140.035</v>
      </c>
      <c r="M905" s="22">
        <f t="shared" si="307"/>
        <v>623790.1453000001</v>
      </c>
    </row>
    <row r="906" spans="2:13" ht="12" customHeight="1">
      <c r="B906" s="35"/>
      <c r="C906" s="39" t="s">
        <v>31</v>
      </c>
      <c r="D906" s="21">
        <f aca="true" t="shared" si="308" ref="D906:M906">SUM(D717,D780,D843)</f>
        <v>0</v>
      </c>
      <c r="E906" s="21">
        <f t="shared" si="308"/>
        <v>0</v>
      </c>
      <c r="F906" s="21">
        <f t="shared" si="308"/>
        <v>16.4481</v>
      </c>
      <c r="G906" s="21">
        <f t="shared" si="308"/>
        <v>37.9455</v>
      </c>
      <c r="H906" s="21">
        <f t="shared" si="308"/>
        <v>15.7632</v>
      </c>
      <c r="I906" s="21">
        <f t="shared" si="308"/>
        <v>119.3728</v>
      </c>
      <c r="J906" s="21">
        <f t="shared" si="308"/>
        <v>0</v>
      </c>
      <c r="K906" s="21">
        <f t="shared" si="308"/>
        <v>0</v>
      </c>
      <c r="L906" s="21">
        <f t="shared" si="308"/>
        <v>33.7894</v>
      </c>
      <c r="M906" s="22">
        <f t="shared" si="308"/>
        <v>223.31900000000002</v>
      </c>
    </row>
    <row r="907" spans="2:13" ht="12" customHeight="1">
      <c r="B907" s="35"/>
      <c r="C907" s="39" t="s">
        <v>32</v>
      </c>
      <c r="D907" s="21">
        <f aca="true" t="shared" si="309" ref="D907:M907">SUM(D718,D781,D844)</f>
        <v>23.6119</v>
      </c>
      <c r="E907" s="21">
        <f t="shared" si="309"/>
        <v>12.3665</v>
      </c>
      <c r="F907" s="21">
        <f t="shared" si="309"/>
        <v>0</v>
      </c>
      <c r="G907" s="21">
        <f t="shared" si="309"/>
        <v>107.9687</v>
      </c>
      <c r="H907" s="21">
        <f t="shared" si="309"/>
        <v>56.9944</v>
      </c>
      <c r="I907" s="21">
        <f t="shared" si="309"/>
        <v>18.4929</v>
      </c>
      <c r="J907" s="21">
        <f t="shared" si="309"/>
        <v>0</v>
      </c>
      <c r="K907" s="21">
        <f t="shared" si="309"/>
        <v>8.4562</v>
      </c>
      <c r="L907" s="21">
        <f t="shared" si="309"/>
        <v>246.5596</v>
      </c>
      <c r="M907" s="22">
        <f t="shared" si="309"/>
        <v>474.4502</v>
      </c>
    </row>
    <row r="908" spans="2:13" ht="12" customHeight="1">
      <c r="B908" s="35" t="s">
        <v>71</v>
      </c>
      <c r="C908" s="39" t="s">
        <v>93</v>
      </c>
      <c r="D908" s="21">
        <f aca="true" t="shared" si="310" ref="D908:M908">SUM(D719,D782,D845)</f>
        <v>0</v>
      </c>
      <c r="E908" s="21">
        <f t="shared" si="310"/>
        <v>0</v>
      </c>
      <c r="F908" s="21">
        <f t="shared" si="310"/>
        <v>0</v>
      </c>
      <c r="G908" s="21">
        <f t="shared" si="310"/>
        <v>0</v>
      </c>
      <c r="H908" s="21">
        <f t="shared" si="310"/>
        <v>0</v>
      </c>
      <c r="I908" s="21">
        <f t="shared" si="310"/>
        <v>0</v>
      </c>
      <c r="J908" s="21">
        <f t="shared" si="310"/>
        <v>0</v>
      </c>
      <c r="K908" s="21">
        <f t="shared" si="310"/>
        <v>0</v>
      </c>
      <c r="L908" s="21">
        <f t="shared" si="310"/>
        <v>0</v>
      </c>
      <c r="M908" s="22">
        <f t="shared" si="310"/>
        <v>0</v>
      </c>
    </row>
    <row r="909" spans="2:13" ht="12" customHeight="1">
      <c r="B909" s="35"/>
      <c r="C909" s="39" t="s">
        <v>33</v>
      </c>
      <c r="D909" s="21">
        <f aca="true" t="shared" si="311" ref="D909:M909">SUM(D720,D783,D846)</f>
        <v>3716</v>
      </c>
      <c r="E909" s="21">
        <f t="shared" si="311"/>
        <v>3614.5815</v>
      </c>
      <c r="F909" s="21">
        <f t="shared" si="311"/>
        <v>7168.3632</v>
      </c>
      <c r="G909" s="21">
        <f t="shared" si="311"/>
        <v>26879.8126</v>
      </c>
      <c r="H909" s="21">
        <f t="shared" si="311"/>
        <v>54862.7774</v>
      </c>
      <c r="I909" s="21">
        <f t="shared" si="311"/>
        <v>18329.6139</v>
      </c>
      <c r="J909" s="21">
        <f t="shared" si="311"/>
        <v>27225.0278</v>
      </c>
      <c r="K909" s="21">
        <f t="shared" si="311"/>
        <v>14732.4677</v>
      </c>
      <c r="L909" s="21">
        <f t="shared" si="311"/>
        <v>57936.5895</v>
      </c>
      <c r="M909" s="22">
        <f t="shared" si="311"/>
        <v>214465.2336</v>
      </c>
    </row>
    <row r="910" spans="2:13" ht="12" customHeight="1">
      <c r="B910" s="35"/>
      <c r="C910" s="39" t="s">
        <v>50</v>
      </c>
      <c r="D910" s="21">
        <f aca="true" t="shared" si="312" ref="D910:M910">SUM(D721,D784,D847)</f>
        <v>53394.6752</v>
      </c>
      <c r="E910" s="21">
        <f t="shared" si="312"/>
        <v>25402.8597</v>
      </c>
      <c r="F910" s="21">
        <f t="shared" si="312"/>
        <v>36430.9298</v>
      </c>
      <c r="G910" s="21">
        <f t="shared" si="312"/>
        <v>56665.9344</v>
      </c>
      <c r="H910" s="21">
        <f t="shared" si="312"/>
        <v>37016.892100000005</v>
      </c>
      <c r="I910" s="21">
        <f t="shared" si="312"/>
        <v>52723.8338</v>
      </c>
      <c r="J910" s="21">
        <f t="shared" si="312"/>
        <v>42308.9478</v>
      </c>
      <c r="K910" s="21">
        <f t="shared" si="312"/>
        <v>29074.589099999997</v>
      </c>
      <c r="L910" s="21">
        <f t="shared" si="312"/>
        <v>130879.2332</v>
      </c>
      <c r="M910" s="22">
        <f t="shared" si="312"/>
        <v>463897.8951000001</v>
      </c>
    </row>
    <row r="911" spans="2:13" ht="12" customHeight="1">
      <c r="B911" s="35"/>
      <c r="C911" s="39" t="s">
        <v>34</v>
      </c>
      <c r="D911" s="21">
        <f aca="true" t="shared" si="313" ref="D911:M911">SUM(D722,D785,D848)</f>
        <v>0</v>
      </c>
      <c r="E911" s="21">
        <f t="shared" si="313"/>
        <v>0</v>
      </c>
      <c r="F911" s="21">
        <f t="shared" si="313"/>
        <v>0</v>
      </c>
      <c r="G911" s="21">
        <f t="shared" si="313"/>
        <v>6190.7151</v>
      </c>
      <c r="H911" s="21">
        <f t="shared" si="313"/>
        <v>6614.1941</v>
      </c>
      <c r="I911" s="21">
        <f t="shared" si="313"/>
        <v>18420.9157</v>
      </c>
      <c r="J911" s="21">
        <f t="shared" si="313"/>
        <v>0</v>
      </c>
      <c r="K911" s="21">
        <f t="shared" si="313"/>
        <v>0</v>
      </c>
      <c r="L911" s="21">
        <f t="shared" si="313"/>
        <v>12626.1712</v>
      </c>
      <c r="M911" s="22">
        <f t="shared" si="313"/>
        <v>43851.9961</v>
      </c>
    </row>
    <row r="912" spans="2:13" ht="12" customHeight="1">
      <c r="B912" s="35"/>
      <c r="C912" s="39" t="s">
        <v>35</v>
      </c>
      <c r="D912" s="21">
        <f aca="true" t="shared" si="314" ref="D912:M912">SUM(D723,D786,D849)</f>
        <v>0</v>
      </c>
      <c r="E912" s="21">
        <f t="shared" si="314"/>
        <v>0.7881</v>
      </c>
      <c r="F912" s="21">
        <f t="shared" si="314"/>
        <v>69.0241</v>
      </c>
      <c r="G912" s="21">
        <f t="shared" si="314"/>
        <v>200.8123</v>
      </c>
      <c r="H912" s="21">
        <f t="shared" si="314"/>
        <v>297.9674</v>
      </c>
      <c r="I912" s="21">
        <f t="shared" si="314"/>
        <v>1447.3557999999998</v>
      </c>
      <c r="J912" s="21">
        <f t="shared" si="314"/>
        <v>34.8586</v>
      </c>
      <c r="K912" s="21">
        <f t="shared" si="314"/>
        <v>10.0778</v>
      </c>
      <c r="L912" s="21">
        <f t="shared" si="314"/>
        <v>895.3413</v>
      </c>
      <c r="M912" s="22">
        <f t="shared" si="314"/>
        <v>2956.2254000000003</v>
      </c>
    </row>
    <row r="913" spans="2:13" ht="12" customHeight="1">
      <c r="B913" s="35"/>
      <c r="C913" s="39" t="s">
        <v>72</v>
      </c>
      <c r="D913" s="21">
        <f aca="true" t="shared" si="315" ref="D913:M913">SUM(D724,D787,D850)</f>
        <v>0</v>
      </c>
      <c r="E913" s="21">
        <f t="shared" si="315"/>
        <v>0</v>
      </c>
      <c r="F913" s="21">
        <f t="shared" si="315"/>
        <v>0</v>
      </c>
      <c r="G913" s="21">
        <f t="shared" si="315"/>
        <v>0.0287</v>
      </c>
      <c r="H913" s="21">
        <f t="shared" si="315"/>
        <v>654.5715</v>
      </c>
      <c r="I913" s="21">
        <f t="shared" si="315"/>
        <v>1666.9742999999999</v>
      </c>
      <c r="J913" s="21">
        <f t="shared" si="315"/>
        <v>102.1528</v>
      </c>
      <c r="K913" s="21">
        <f t="shared" si="315"/>
        <v>0</v>
      </c>
      <c r="L913" s="21">
        <f t="shared" si="315"/>
        <v>0</v>
      </c>
      <c r="M913" s="22">
        <f t="shared" si="315"/>
        <v>2423.7273</v>
      </c>
    </row>
    <row r="914" spans="2:13" ht="12" customHeight="1">
      <c r="B914" s="35" t="s">
        <v>73</v>
      </c>
      <c r="C914" s="39" t="s">
        <v>74</v>
      </c>
      <c r="D914" s="21">
        <f aca="true" t="shared" si="316" ref="D914:M914">SUM(D725,D788,D851)</f>
        <v>0</v>
      </c>
      <c r="E914" s="21">
        <f t="shared" si="316"/>
        <v>0</v>
      </c>
      <c r="F914" s="21">
        <f t="shared" si="316"/>
        <v>0</v>
      </c>
      <c r="G914" s="21">
        <f t="shared" si="316"/>
        <v>506.53909999999996</v>
      </c>
      <c r="H914" s="21">
        <f t="shared" si="316"/>
        <v>749.7602</v>
      </c>
      <c r="I914" s="21">
        <f t="shared" si="316"/>
        <v>843.2877000000001</v>
      </c>
      <c r="J914" s="21">
        <f t="shared" si="316"/>
        <v>59.0753</v>
      </c>
      <c r="K914" s="21">
        <f t="shared" si="316"/>
        <v>0</v>
      </c>
      <c r="L914" s="21">
        <f t="shared" si="316"/>
        <v>1930.6044</v>
      </c>
      <c r="M914" s="22">
        <f t="shared" si="316"/>
        <v>4089.2667</v>
      </c>
    </row>
    <row r="915" spans="2:13" ht="12" customHeight="1">
      <c r="B915" s="35"/>
      <c r="C915" s="39" t="s">
        <v>75</v>
      </c>
      <c r="D915" s="21">
        <f aca="true" t="shared" si="317" ref="D915:M915">SUM(D726,D789,D852)</f>
        <v>0</v>
      </c>
      <c r="E915" s="21">
        <f t="shared" si="317"/>
        <v>0</v>
      </c>
      <c r="F915" s="21">
        <f t="shared" si="317"/>
        <v>76.0714</v>
      </c>
      <c r="G915" s="21">
        <f t="shared" si="317"/>
        <v>99.9589</v>
      </c>
      <c r="H915" s="21">
        <f t="shared" si="317"/>
        <v>18.3746</v>
      </c>
      <c r="I915" s="21">
        <f t="shared" si="317"/>
        <v>8.5012</v>
      </c>
      <c r="J915" s="21">
        <f t="shared" si="317"/>
        <v>0</v>
      </c>
      <c r="K915" s="21">
        <f t="shared" si="317"/>
        <v>0</v>
      </c>
      <c r="L915" s="21">
        <f t="shared" si="317"/>
        <v>0</v>
      </c>
      <c r="M915" s="22">
        <f t="shared" si="317"/>
        <v>202.90609999999998</v>
      </c>
    </row>
    <row r="916" spans="2:13" ht="12" customHeight="1">
      <c r="B916" s="35"/>
      <c r="C916" s="39" t="s">
        <v>76</v>
      </c>
      <c r="D916" s="21">
        <f aca="true" t="shared" si="318" ref="D916:M916">SUM(D727,D790,D853)</f>
        <v>0.3687</v>
      </c>
      <c r="E916" s="21">
        <f t="shared" si="318"/>
        <v>0</v>
      </c>
      <c r="F916" s="21">
        <f t="shared" si="318"/>
        <v>0</v>
      </c>
      <c r="G916" s="21">
        <f t="shared" si="318"/>
        <v>0</v>
      </c>
      <c r="H916" s="21">
        <f t="shared" si="318"/>
        <v>0</v>
      </c>
      <c r="I916" s="21">
        <f t="shared" si="318"/>
        <v>0</v>
      </c>
      <c r="J916" s="21">
        <f t="shared" si="318"/>
        <v>0</v>
      </c>
      <c r="K916" s="21">
        <f t="shared" si="318"/>
        <v>0</v>
      </c>
      <c r="L916" s="21">
        <f t="shared" si="318"/>
        <v>0</v>
      </c>
      <c r="M916" s="22">
        <f t="shared" si="318"/>
        <v>0.3687</v>
      </c>
    </row>
    <row r="917" spans="2:13" ht="12" customHeight="1">
      <c r="B917" s="35"/>
      <c r="C917" s="39" t="s">
        <v>36</v>
      </c>
      <c r="D917" s="21">
        <f aca="true" t="shared" si="319" ref="D917:M917">SUM(D728,D791,D854)</f>
        <v>0.1407</v>
      </c>
      <c r="E917" s="21">
        <f t="shared" si="319"/>
        <v>0</v>
      </c>
      <c r="F917" s="21">
        <f t="shared" si="319"/>
        <v>1.0551</v>
      </c>
      <c r="G917" s="21">
        <f t="shared" si="319"/>
        <v>263.2268</v>
      </c>
      <c r="H917" s="21">
        <f t="shared" si="319"/>
        <v>14.2167</v>
      </c>
      <c r="I917" s="21">
        <f t="shared" si="319"/>
        <v>95.69309999999999</v>
      </c>
      <c r="J917" s="21">
        <f t="shared" si="319"/>
        <v>103.4007</v>
      </c>
      <c r="K917" s="21">
        <f t="shared" si="319"/>
        <v>25.2683</v>
      </c>
      <c r="L917" s="21">
        <f t="shared" si="319"/>
        <v>5.9597</v>
      </c>
      <c r="M917" s="22">
        <f t="shared" si="319"/>
        <v>508.96110000000004</v>
      </c>
    </row>
    <row r="918" spans="2:13" ht="12" customHeight="1">
      <c r="B918" s="35"/>
      <c r="C918" s="39" t="s">
        <v>77</v>
      </c>
      <c r="D918" s="21">
        <f aca="true" t="shared" si="320" ref="D918:M918">SUM(D729,D792,D855)</f>
        <v>0</v>
      </c>
      <c r="E918" s="21">
        <f t="shared" si="320"/>
        <v>0</v>
      </c>
      <c r="F918" s="21">
        <f t="shared" si="320"/>
        <v>0</v>
      </c>
      <c r="G918" s="21">
        <f t="shared" si="320"/>
        <v>0</v>
      </c>
      <c r="H918" s="21">
        <f t="shared" si="320"/>
        <v>0</v>
      </c>
      <c r="I918" s="21">
        <f t="shared" si="320"/>
        <v>20.6383</v>
      </c>
      <c r="J918" s="21">
        <f t="shared" si="320"/>
        <v>0.0013</v>
      </c>
      <c r="K918" s="21">
        <f t="shared" si="320"/>
        <v>0</v>
      </c>
      <c r="L918" s="21">
        <f t="shared" si="320"/>
        <v>0</v>
      </c>
      <c r="M918" s="22">
        <f t="shared" si="320"/>
        <v>20.6396</v>
      </c>
    </row>
    <row r="919" spans="2:13" ht="12" customHeight="1">
      <c r="B919" s="35"/>
      <c r="C919" s="39" t="s">
        <v>37</v>
      </c>
      <c r="D919" s="21">
        <f aca="true" t="shared" si="321" ref="D919:M919">SUM(D730,D793,D856)</f>
        <v>149.2537</v>
      </c>
      <c r="E919" s="21">
        <f t="shared" si="321"/>
        <v>828.5226</v>
      </c>
      <c r="F919" s="21">
        <f t="shared" si="321"/>
        <v>1027.9064</v>
      </c>
      <c r="G919" s="21">
        <f t="shared" si="321"/>
        <v>6998.3518</v>
      </c>
      <c r="H919" s="21">
        <f t="shared" si="321"/>
        <v>1097.4129</v>
      </c>
      <c r="I919" s="21">
        <f t="shared" si="321"/>
        <v>3742.9035000000003</v>
      </c>
      <c r="J919" s="21">
        <f t="shared" si="321"/>
        <v>552.1873999999999</v>
      </c>
      <c r="K919" s="21">
        <f t="shared" si="321"/>
        <v>277.3329</v>
      </c>
      <c r="L919" s="21">
        <f t="shared" si="321"/>
        <v>25715.4948</v>
      </c>
      <c r="M919" s="22">
        <f t="shared" si="321"/>
        <v>40389.366</v>
      </c>
    </row>
    <row r="920" spans="2:13" ht="12" customHeight="1">
      <c r="B920" s="35"/>
      <c r="C920" s="40" t="s">
        <v>51</v>
      </c>
      <c r="D920" s="21">
        <f aca="true" t="shared" si="322" ref="D920:M920">SUM(D731,D794,D857)</f>
        <v>0</v>
      </c>
      <c r="E920" s="21">
        <f t="shared" si="322"/>
        <v>0</v>
      </c>
      <c r="F920" s="21">
        <f t="shared" si="322"/>
        <v>0</v>
      </c>
      <c r="G920" s="21">
        <f t="shared" si="322"/>
        <v>190.0424</v>
      </c>
      <c r="H920" s="21">
        <f t="shared" si="322"/>
        <v>0</v>
      </c>
      <c r="I920" s="21">
        <f t="shared" si="322"/>
        <v>0</v>
      </c>
      <c r="J920" s="21">
        <f t="shared" si="322"/>
        <v>0</v>
      </c>
      <c r="K920" s="21">
        <f t="shared" si="322"/>
        <v>0</v>
      </c>
      <c r="L920" s="21">
        <f t="shared" si="322"/>
        <v>0</v>
      </c>
      <c r="M920" s="22">
        <f t="shared" si="322"/>
        <v>190.0424</v>
      </c>
    </row>
    <row r="921" spans="2:13" ht="12" customHeight="1">
      <c r="B921" s="37"/>
      <c r="C921" s="41" t="s">
        <v>67</v>
      </c>
      <c r="D921" s="23">
        <f aca="true" t="shared" si="323" ref="D921:M921">SUM(D732,D795,D858)</f>
        <v>59675.2213</v>
      </c>
      <c r="E921" s="23">
        <f t="shared" si="323"/>
        <v>31008.7696</v>
      </c>
      <c r="F921" s="23">
        <f t="shared" si="323"/>
        <v>79014.4877</v>
      </c>
      <c r="G921" s="23">
        <f t="shared" si="323"/>
        <v>276028.31909999996</v>
      </c>
      <c r="H921" s="23">
        <f t="shared" si="323"/>
        <v>246593.09759999998</v>
      </c>
      <c r="I921" s="23">
        <f t="shared" si="323"/>
        <v>235360.41739999995</v>
      </c>
      <c r="J921" s="23">
        <f t="shared" si="323"/>
        <v>115129.99630000001</v>
      </c>
      <c r="K921" s="23">
        <f t="shared" si="323"/>
        <v>51790.8444</v>
      </c>
      <c r="L921" s="23">
        <f t="shared" si="323"/>
        <v>550391.5813</v>
      </c>
      <c r="M921" s="24">
        <f t="shared" si="323"/>
        <v>1644992.7347</v>
      </c>
    </row>
    <row r="922" spans="2:13" ht="12" customHeight="1">
      <c r="B922" s="33"/>
      <c r="C922" s="42" t="s">
        <v>38</v>
      </c>
      <c r="D922" s="21">
        <f aca="true" t="shared" si="324" ref="D922:M922">SUM(D733,D796,D859)</f>
        <v>0</v>
      </c>
      <c r="E922" s="21">
        <f t="shared" si="324"/>
        <v>0</v>
      </c>
      <c r="F922" s="21">
        <f t="shared" si="324"/>
        <v>0</v>
      </c>
      <c r="G922" s="21">
        <f t="shared" si="324"/>
        <v>0</v>
      </c>
      <c r="H922" s="21">
        <f t="shared" si="324"/>
        <v>0</v>
      </c>
      <c r="I922" s="21">
        <f t="shared" si="324"/>
        <v>0</v>
      </c>
      <c r="J922" s="21">
        <f t="shared" si="324"/>
        <v>0</v>
      </c>
      <c r="K922" s="21">
        <f t="shared" si="324"/>
        <v>0</v>
      </c>
      <c r="L922" s="21">
        <f t="shared" si="324"/>
        <v>0</v>
      </c>
      <c r="M922" s="22">
        <f t="shared" si="324"/>
        <v>0</v>
      </c>
    </row>
    <row r="923" spans="2:13" ht="12" customHeight="1">
      <c r="B923" s="35"/>
      <c r="C923" s="39" t="s">
        <v>39</v>
      </c>
      <c r="D923" s="21">
        <f aca="true" t="shared" si="325" ref="D923:M923">SUM(D734,D797,D860)</f>
        <v>0</v>
      </c>
      <c r="E923" s="21">
        <f t="shared" si="325"/>
        <v>0</v>
      </c>
      <c r="F923" s="21">
        <f t="shared" si="325"/>
        <v>0</v>
      </c>
      <c r="G923" s="21">
        <f t="shared" si="325"/>
        <v>0</v>
      </c>
      <c r="H923" s="21">
        <f t="shared" si="325"/>
        <v>0.158</v>
      </c>
      <c r="I923" s="21">
        <f t="shared" si="325"/>
        <v>0</v>
      </c>
      <c r="J923" s="21">
        <f t="shared" si="325"/>
        <v>0</v>
      </c>
      <c r="K923" s="21">
        <f t="shared" si="325"/>
        <v>0</v>
      </c>
      <c r="L923" s="21">
        <f t="shared" si="325"/>
        <v>0</v>
      </c>
      <c r="M923" s="22">
        <f t="shared" si="325"/>
        <v>0.158</v>
      </c>
    </row>
    <row r="924" spans="2:13" ht="12" customHeight="1">
      <c r="B924" s="35"/>
      <c r="C924" s="39" t="s">
        <v>40</v>
      </c>
      <c r="D924" s="21">
        <f aca="true" t="shared" si="326" ref="D924:M924">SUM(D735,D798,D861)</f>
        <v>0</v>
      </c>
      <c r="E924" s="21">
        <f t="shared" si="326"/>
        <v>0</v>
      </c>
      <c r="F924" s="21">
        <f t="shared" si="326"/>
        <v>0</v>
      </c>
      <c r="G924" s="21">
        <f t="shared" si="326"/>
        <v>0</v>
      </c>
      <c r="H924" s="21">
        <f t="shared" si="326"/>
        <v>0</v>
      </c>
      <c r="I924" s="21">
        <f t="shared" si="326"/>
        <v>0</v>
      </c>
      <c r="J924" s="21">
        <f t="shared" si="326"/>
        <v>0.7338</v>
      </c>
      <c r="K924" s="21">
        <f t="shared" si="326"/>
        <v>0</v>
      </c>
      <c r="L924" s="21">
        <f t="shared" si="326"/>
        <v>0</v>
      </c>
      <c r="M924" s="22">
        <f t="shared" si="326"/>
        <v>0.7338</v>
      </c>
    </row>
    <row r="925" spans="2:13" ht="12" customHeight="1">
      <c r="B925" s="35" t="s">
        <v>78</v>
      </c>
      <c r="C925" s="39" t="s">
        <v>79</v>
      </c>
      <c r="D925" s="21">
        <f aca="true" t="shared" si="327" ref="D925:M925">SUM(D736,D799,D862)</f>
        <v>2.756</v>
      </c>
      <c r="E925" s="21">
        <f t="shared" si="327"/>
        <v>0</v>
      </c>
      <c r="F925" s="21">
        <f t="shared" si="327"/>
        <v>240.135</v>
      </c>
      <c r="G925" s="21">
        <f t="shared" si="327"/>
        <v>1982.1094</v>
      </c>
      <c r="H925" s="21">
        <f t="shared" si="327"/>
        <v>114.3426</v>
      </c>
      <c r="I925" s="21">
        <f t="shared" si="327"/>
        <v>298.3449</v>
      </c>
      <c r="J925" s="21">
        <f t="shared" si="327"/>
        <v>0</v>
      </c>
      <c r="K925" s="21">
        <f t="shared" si="327"/>
        <v>0</v>
      </c>
      <c r="L925" s="21">
        <f t="shared" si="327"/>
        <v>0</v>
      </c>
      <c r="M925" s="22">
        <f t="shared" si="327"/>
        <v>2637.6879</v>
      </c>
    </row>
    <row r="926" spans="2:13" ht="12" customHeight="1">
      <c r="B926" s="35"/>
      <c r="C926" s="39" t="s">
        <v>41</v>
      </c>
      <c r="D926" s="21">
        <f aca="true" t="shared" si="328" ref="D926:M926">SUM(D737,D800,D863)</f>
        <v>0</v>
      </c>
      <c r="E926" s="21">
        <f t="shared" si="328"/>
        <v>0</v>
      </c>
      <c r="F926" s="21">
        <f t="shared" si="328"/>
        <v>0</v>
      </c>
      <c r="G926" s="21">
        <f t="shared" si="328"/>
        <v>0</v>
      </c>
      <c r="H926" s="21">
        <f t="shared" si="328"/>
        <v>4.7512</v>
      </c>
      <c r="I926" s="21">
        <f t="shared" si="328"/>
        <v>440.0462</v>
      </c>
      <c r="J926" s="21">
        <f t="shared" si="328"/>
        <v>1644.4584</v>
      </c>
      <c r="K926" s="21">
        <f t="shared" si="328"/>
        <v>0</v>
      </c>
      <c r="L926" s="21">
        <f t="shared" si="328"/>
        <v>0.0421</v>
      </c>
      <c r="M926" s="22">
        <f t="shared" si="328"/>
        <v>2089.2979</v>
      </c>
    </row>
    <row r="927" spans="2:13" ht="12" customHeight="1">
      <c r="B927" s="35"/>
      <c r="C927" s="39" t="s">
        <v>42</v>
      </c>
      <c r="D927" s="21">
        <f aca="true" t="shared" si="329" ref="D927:M927">SUM(D738,D801,D864)</f>
        <v>0</v>
      </c>
      <c r="E927" s="21">
        <f t="shared" si="329"/>
        <v>0</v>
      </c>
      <c r="F927" s="21">
        <f t="shared" si="329"/>
        <v>0</v>
      </c>
      <c r="G927" s="21">
        <f t="shared" si="329"/>
        <v>0</v>
      </c>
      <c r="H927" s="21">
        <f t="shared" si="329"/>
        <v>0</v>
      </c>
      <c r="I927" s="21">
        <f t="shared" si="329"/>
        <v>129.2027</v>
      </c>
      <c r="J927" s="21">
        <f t="shared" si="329"/>
        <v>0</v>
      </c>
      <c r="K927" s="21">
        <f t="shared" si="329"/>
        <v>0</v>
      </c>
      <c r="L927" s="21">
        <f t="shared" si="329"/>
        <v>0</v>
      </c>
      <c r="M927" s="22">
        <f t="shared" si="329"/>
        <v>129.2027</v>
      </c>
    </row>
    <row r="928" spans="2:13" ht="12" customHeight="1">
      <c r="B928" s="35"/>
      <c r="C928" s="39" t="s">
        <v>43</v>
      </c>
      <c r="D928" s="21">
        <f aca="true" t="shared" si="330" ref="D928:M928">SUM(D739,D802,D865)</f>
        <v>0</v>
      </c>
      <c r="E928" s="21">
        <f t="shared" si="330"/>
        <v>0</v>
      </c>
      <c r="F928" s="21">
        <f t="shared" si="330"/>
        <v>0</v>
      </c>
      <c r="G928" s="21">
        <f t="shared" si="330"/>
        <v>0</v>
      </c>
      <c r="H928" s="21">
        <f t="shared" si="330"/>
        <v>0</v>
      </c>
      <c r="I928" s="21">
        <f t="shared" si="330"/>
        <v>2.7163</v>
      </c>
      <c r="J928" s="21">
        <f t="shared" si="330"/>
        <v>0</v>
      </c>
      <c r="K928" s="21">
        <f t="shared" si="330"/>
        <v>0</v>
      </c>
      <c r="L928" s="21">
        <f t="shared" si="330"/>
        <v>2.734</v>
      </c>
      <c r="M928" s="22">
        <f t="shared" si="330"/>
        <v>5.4503</v>
      </c>
    </row>
    <row r="929" spans="2:13" ht="12" customHeight="1">
      <c r="B929" s="35"/>
      <c r="C929" s="39" t="s">
        <v>44</v>
      </c>
      <c r="D929" s="21">
        <f aca="true" t="shared" si="331" ref="D929:M929">SUM(D740,D803,D866)</f>
        <v>0</v>
      </c>
      <c r="E929" s="21">
        <f t="shared" si="331"/>
        <v>0</v>
      </c>
      <c r="F929" s="21">
        <f t="shared" si="331"/>
        <v>452.636</v>
      </c>
      <c r="G929" s="21">
        <f t="shared" si="331"/>
        <v>4310.8193</v>
      </c>
      <c r="H929" s="21">
        <f t="shared" si="331"/>
        <v>801.2257</v>
      </c>
      <c r="I929" s="21">
        <f t="shared" si="331"/>
        <v>0</v>
      </c>
      <c r="J929" s="21">
        <f t="shared" si="331"/>
        <v>0</v>
      </c>
      <c r="K929" s="21">
        <f t="shared" si="331"/>
        <v>0</v>
      </c>
      <c r="L929" s="21">
        <f t="shared" si="331"/>
        <v>1423.9786</v>
      </c>
      <c r="M929" s="22">
        <f t="shared" si="331"/>
        <v>6988.659600000001</v>
      </c>
    </row>
    <row r="930" spans="2:13" ht="12" customHeight="1">
      <c r="B930" s="35" t="s">
        <v>80</v>
      </c>
      <c r="C930" s="39" t="s">
        <v>45</v>
      </c>
      <c r="D930" s="21">
        <f aca="true" t="shared" si="332" ref="D930:M930">SUM(D741,D804,D867)</f>
        <v>0</v>
      </c>
      <c r="E930" s="21">
        <f t="shared" si="332"/>
        <v>0</v>
      </c>
      <c r="F930" s="21">
        <f t="shared" si="332"/>
        <v>0</v>
      </c>
      <c r="G930" s="21">
        <f t="shared" si="332"/>
        <v>0</v>
      </c>
      <c r="H930" s="21">
        <f t="shared" si="332"/>
        <v>3912.7601</v>
      </c>
      <c r="I930" s="21">
        <f t="shared" si="332"/>
        <v>0</v>
      </c>
      <c r="J930" s="21">
        <f t="shared" si="332"/>
        <v>0</v>
      </c>
      <c r="K930" s="21">
        <f t="shared" si="332"/>
        <v>0</v>
      </c>
      <c r="L930" s="21">
        <f t="shared" si="332"/>
        <v>5671.265</v>
      </c>
      <c r="M930" s="22">
        <f t="shared" si="332"/>
        <v>9584.025099999999</v>
      </c>
    </row>
    <row r="931" spans="2:13" ht="12" customHeight="1">
      <c r="B931" s="35"/>
      <c r="C931" s="39" t="s">
        <v>52</v>
      </c>
      <c r="D931" s="21">
        <f aca="true" t="shared" si="333" ref="D931:M931">SUM(D742,D805,D868)</f>
        <v>0</v>
      </c>
      <c r="E931" s="21">
        <f t="shared" si="333"/>
        <v>0</v>
      </c>
      <c r="F931" s="21">
        <f t="shared" si="333"/>
        <v>0</v>
      </c>
      <c r="G931" s="21">
        <f t="shared" si="333"/>
        <v>0</v>
      </c>
      <c r="H931" s="21">
        <f t="shared" si="333"/>
        <v>0</v>
      </c>
      <c r="I931" s="21">
        <f t="shared" si="333"/>
        <v>18.1276</v>
      </c>
      <c r="J931" s="21">
        <f t="shared" si="333"/>
        <v>0</v>
      </c>
      <c r="K931" s="21">
        <f t="shared" si="333"/>
        <v>0</v>
      </c>
      <c r="L931" s="21">
        <f t="shared" si="333"/>
        <v>0</v>
      </c>
      <c r="M931" s="22">
        <f t="shared" si="333"/>
        <v>18.1276</v>
      </c>
    </row>
    <row r="932" spans="2:13" ht="12" customHeight="1">
      <c r="B932" s="35"/>
      <c r="C932" s="39" t="s">
        <v>53</v>
      </c>
      <c r="D932" s="21">
        <f aca="true" t="shared" si="334" ref="D932:M932">SUM(D743,D806,D869)</f>
        <v>0</v>
      </c>
      <c r="E932" s="21">
        <f t="shared" si="334"/>
        <v>3.2304</v>
      </c>
      <c r="F932" s="21">
        <f t="shared" si="334"/>
        <v>0</v>
      </c>
      <c r="G932" s="21">
        <f t="shared" si="334"/>
        <v>0</v>
      </c>
      <c r="H932" s="21">
        <f t="shared" si="334"/>
        <v>0</v>
      </c>
      <c r="I932" s="21">
        <f t="shared" si="334"/>
        <v>0</v>
      </c>
      <c r="J932" s="21">
        <f t="shared" si="334"/>
        <v>0</v>
      </c>
      <c r="K932" s="21">
        <f t="shared" si="334"/>
        <v>0</v>
      </c>
      <c r="L932" s="21">
        <f t="shared" si="334"/>
        <v>0</v>
      </c>
      <c r="M932" s="22">
        <f t="shared" si="334"/>
        <v>3.2304</v>
      </c>
    </row>
    <row r="933" spans="2:13" ht="12" customHeight="1">
      <c r="B933" s="35"/>
      <c r="C933" s="39" t="s">
        <v>54</v>
      </c>
      <c r="D933" s="21">
        <f aca="true" t="shared" si="335" ref="D933:M933">SUM(D744,D807,D870)</f>
        <v>0</v>
      </c>
      <c r="E933" s="21">
        <f t="shared" si="335"/>
        <v>0</v>
      </c>
      <c r="F933" s="21">
        <f t="shared" si="335"/>
        <v>0</v>
      </c>
      <c r="G933" s="21">
        <f t="shared" si="335"/>
        <v>0</v>
      </c>
      <c r="H933" s="21">
        <f t="shared" si="335"/>
        <v>0</v>
      </c>
      <c r="I933" s="21">
        <f t="shared" si="335"/>
        <v>6.5136</v>
      </c>
      <c r="J933" s="21">
        <f t="shared" si="335"/>
        <v>30.6058</v>
      </c>
      <c r="K933" s="21">
        <f t="shared" si="335"/>
        <v>0</v>
      </c>
      <c r="L933" s="21">
        <f t="shared" si="335"/>
        <v>0</v>
      </c>
      <c r="M933" s="22">
        <f t="shared" si="335"/>
        <v>37.1194</v>
      </c>
    </row>
    <row r="934" spans="2:13" ht="12" customHeight="1">
      <c r="B934" s="35"/>
      <c r="C934" s="39" t="s">
        <v>55</v>
      </c>
      <c r="D934" s="21">
        <f aca="true" t="shared" si="336" ref="D934:M934">SUM(D745,D808,D871)</f>
        <v>0</v>
      </c>
      <c r="E934" s="21">
        <f t="shared" si="336"/>
        <v>0</v>
      </c>
      <c r="F934" s="21">
        <f t="shared" si="336"/>
        <v>0</v>
      </c>
      <c r="G934" s="21">
        <f t="shared" si="336"/>
        <v>0</v>
      </c>
      <c r="H934" s="21">
        <f t="shared" si="336"/>
        <v>0</v>
      </c>
      <c r="I934" s="21">
        <f t="shared" si="336"/>
        <v>0</v>
      </c>
      <c r="J934" s="21">
        <f t="shared" si="336"/>
        <v>0</v>
      </c>
      <c r="K934" s="21">
        <f t="shared" si="336"/>
        <v>0</v>
      </c>
      <c r="L934" s="21">
        <f t="shared" si="336"/>
        <v>0</v>
      </c>
      <c r="M934" s="22">
        <f t="shared" si="336"/>
        <v>0</v>
      </c>
    </row>
    <row r="935" spans="2:13" ht="12" customHeight="1">
      <c r="B935" s="35" t="s">
        <v>81</v>
      </c>
      <c r="C935" s="39" t="s">
        <v>46</v>
      </c>
      <c r="D935" s="21">
        <f aca="true" t="shared" si="337" ref="D935:M935">SUM(D746,D809,D872)</f>
        <v>0</v>
      </c>
      <c r="E935" s="21">
        <f t="shared" si="337"/>
        <v>0</v>
      </c>
      <c r="F935" s="21">
        <f t="shared" si="337"/>
        <v>0</v>
      </c>
      <c r="G935" s="21">
        <f t="shared" si="337"/>
        <v>0</v>
      </c>
      <c r="H935" s="21">
        <f t="shared" si="337"/>
        <v>0</v>
      </c>
      <c r="I935" s="21">
        <f t="shared" si="337"/>
        <v>0</v>
      </c>
      <c r="J935" s="21">
        <f t="shared" si="337"/>
        <v>0</v>
      </c>
      <c r="K935" s="21">
        <f t="shared" si="337"/>
        <v>0</v>
      </c>
      <c r="L935" s="21">
        <f t="shared" si="337"/>
        <v>0</v>
      </c>
      <c r="M935" s="22">
        <f t="shared" si="337"/>
        <v>0</v>
      </c>
    </row>
    <row r="936" spans="2:13" ht="12" customHeight="1">
      <c r="B936" s="35"/>
      <c r="C936" s="39" t="s">
        <v>94</v>
      </c>
      <c r="D936" s="21">
        <f aca="true" t="shared" si="338" ref="D936:M936">SUM(D747,D810,D873)</f>
        <v>0</v>
      </c>
      <c r="E936" s="21">
        <f t="shared" si="338"/>
        <v>0</v>
      </c>
      <c r="F936" s="21">
        <f t="shared" si="338"/>
        <v>0</v>
      </c>
      <c r="G936" s="21">
        <f t="shared" si="338"/>
        <v>0</v>
      </c>
      <c r="H936" s="21">
        <f t="shared" si="338"/>
        <v>0</v>
      </c>
      <c r="I936" s="21">
        <f t="shared" si="338"/>
        <v>0</v>
      </c>
      <c r="J936" s="21">
        <f t="shared" si="338"/>
        <v>0</v>
      </c>
      <c r="K936" s="21">
        <f t="shared" si="338"/>
        <v>0</v>
      </c>
      <c r="L936" s="21">
        <f t="shared" si="338"/>
        <v>17.7875</v>
      </c>
      <c r="M936" s="22">
        <f t="shared" si="338"/>
        <v>17.7875</v>
      </c>
    </row>
    <row r="937" spans="2:13" ht="12" customHeight="1">
      <c r="B937" s="35"/>
      <c r="C937" s="40" t="s">
        <v>47</v>
      </c>
      <c r="D937" s="25">
        <f aca="true" t="shared" si="339" ref="D937:M937">SUM(D748,D811,D874)</f>
        <v>0</v>
      </c>
      <c r="E937" s="21">
        <f t="shared" si="339"/>
        <v>0</v>
      </c>
      <c r="F937" s="21">
        <f t="shared" si="339"/>
        <v>0</v>
      </c>
      <c r="G937" s="21">
        <f t="shared" si="339"/>
        <v>0</v>
      </c>
      <c r="H937" s="21">
        <f t="shared" si="339"/>
        <v>162.6572</v>
      </c>
      <c r="I937" s="21">
        <f t="shared" si="339"/>
        <v>18.6599</v>
      </c>
      <c r="J937" s="25">
        <f t="shared" si="339"/>
        <v>0</v>
      </c>
      <c r="K937" s="25">
        <f t="shared" si="339"/>
        <v>0</v>
      </c>
      <c r="L937" s="25">
        <f t="shared" si="339"/>
        <v>0</v>
      </c>
      <c r="M937" s="26">
        <f t="shared" si="339"/>
        <v>181.31709999999998</v>
      </c>
    </row>
    <row r="938" spans="2:13" ht="12" customHeight="1">
      <c r="B938" s="37"/>
      <c r="C938" s="43" t="s">
        <v>67</v>
      </c>
      <c r="D938" s="25">
        <f aca="true" t="shared" si="340" ref="D938:M938">SUM(D749,D812,D875)</f>
        <v>2.756</v>
      </c>
      <c r="E938" s="23">
        <f t="shared" si="340"/>
        <v>3.2304</v>
      </c>
      <c r="F938" s="23">
        <f t="shared" si="340"/>
        <v>692.771</v>
      </c>
      <c r="G938" s="23">
        <f t="shared" si="340"/>
        <v>6292.9287</v>
      </c>
      <c r="H938" s="23">
        <f t="shared" si="340"/>
        <v>4995.894799999999</v>
      </c>
      <c r="I938" s="23">
        <f t="shared" si="340"/>
        <v>913.6111999999999</v>
      </c>
      <c r="J938" s="25">
        <f t="shared" si="340"/>
        <v>1675.798</v>
      </c>
      <c r="K938" s="25">
        <f t="shared" si="340"/>
        <v>0</v>
      </c>
      <c r="L938" s="25">
        <f t="shared" si="340"/>
        <v>7115.8072</v>
      </c>
      <c r="M938" s="26">
        <f t="shared" si="340"/>
        <v>21692.7973</v>
      </c>
    </row>
    <row r="939" spans="2:13" ht="12" customHeight="1">
      <c r="B939" s="35"/>
      <c r="C939" s="36" t="s">
        <v>82</v>
      </c>
      <c r="D939" s="19">
        <f aca="true" t="shared" si="341" ref="D939:M939">SUM(D750,D813,D876)</f>
        <v>0</v>
      </c>
      <c r="E939" s="19">
        <f t="shared" si="341"/>
        <v>861.0262</v>
      </c>
      <c r="F939" s="19">
        <f t="shared" si="341"/>
        <v>7001.1687</v>
      </c>
      <c r="G939" s="21">
        <f t="shared" si="341"/>
        <v>5692.0498</v>
      </c>
      <c r="H939" s="21">
        <f t="shared" si="341"/>
        <v>1719.1122999999998</v>
      </c>
      <c r="I939" s="21">
        <f t="shared" si="341"/>
        <v>2306.0563</v>
      </c>
      <c r="J939" s="19">
        <f t="shared" si="341"/>
        <v>2650.3494</v>
      </c>
      <c r="K939" s="19">
        <f t="shared" si="341"/>
        <v>1.0847</v>
      </c>
      <c r="L939" s="19">
        <f t="shared" si="341"/>
        <v>14155.905499999999</v>
      </c>
      <c r="M939" s="20">
        <f t="shared" si="341"/>
        <v>34386.7529</v>
      </c>
    </row>
    <row r="940" spans="2:13" ht="12" customHeight="1">
      <c r="B940" s="35" t="s">
        <v>83</v>
      </c>
      <c r="C940" s="36" t="s">
        <v>84</v>
      </c>
      <c r="D940" s="21">
        <f aca="true" t="shared" si="342" ref="D940:M940">SUM(D751,D814,D877)</f>
        <v>7702.7566</v>
      </c>
      <c r="E940" s="21">
        <f t="shared" si="342"/>
        <v>15456.5373</v>
      </c>
      <c r="F940" s="21">
        <f t="shared" si="342"/>
        <v>12492.7685</v>
      </c>
      <c r="G940" s="21">
        <f t="shared" si="342"/>
        <v>10848.7366</v>
      </c>
      <c r="H940" s="21">
        <f t="shared" si="342"/>
        <v>17311.7853</v>
      </c>
      <c r="I940" s="21">
        <f t="shared" si="342"/>
        <v>6292.6471</v>
      </c>
      <c r="J940" s="21">
        <f t="shared" si="342"/>
        <v>14081.7858</v>
      </c>
      <c r="K940" s="21">
        <f t="shared" si="342"/>
        <v>10820.505</v>
      </c>
      <c r="L940" s="21">
        <f t="shared" si="342"/>
        <v>5359.9381</v>
      </c>
      <c r="M940" s="22">
        <f t="shared" si="342"/>
        <v>100367.4603</v>
      </c>
    </row>
    <row r="941" spans="2:13" ht="12" customHeight="1">
      <c r="B941" s="35"/>
      <c r="C941" s="36" t="s">
        <v>85</v>
      </c>
      <c r="D941" s="21">
        <f aca="true" t="shared" si="343" ref="D941:M941">SUM(D752,D815,D878)</f>
        <v>0</v>
      </c>
      <c r="E941" s="21">
        <f t="shared" si="343"/>
        <v>0</v>
      </c>
      <c r="F941" s="21">
        <f t="shared" si="343"/>
        <v>13541.2015</v>
      </c>
      <c r="G941" s="21">
        <f t="shared" si="343"/>
        <v>6102.6788</v>
      </c>
      <c r="H941" s="21">
        <f t="shared" si="343"/>
        <v>2805.5276</v>
      </c>
      <c r="I941" s="21">
        <f t="shared" si="343"/>
        <v>668.0635</v>
      </c>
      <c r="J941" s="21">
        <f t="shared" si="343"/>
        <v>2024.132</v>
      </c>
      <c r="K941" s="21">
        <f t="shared" si="343"/>
        <v>0</v>
      </c>
      <c r="L941" s="21">
        <f t="shared" si="343"/>
        <v>5205.2191</v>
      </c>
      <c r="M941" s="22">
        <f t="shared" si="343"/>
        <v>30346.822500000002</v>
      </c>
    </row>
    <row r="942" spans="2:13" ht="12" customHeight="1">
      <c r="B942" s="35" t="s">
        <v>86</v>
      </c>
      <c r="C942" s="36" t="s">
        <v>87</v>
      </c>
      <c r="D942" s="21">
        <f aca="true" t="shared" si="344" ref="D942:M942">SUM(D753,D816,D879)</f>
        <v>0</v>
      </c>
      <c r="E942" s="21">
        <f t="shared" si="344"/>
        <v>0</v>
      </c>
      <c r="F942" s="21">
        <f t="shared" si="344"/>
        <v>0</v>
      </c>
      <c r="G942" s="21">
        <f t="shared" si="344"/>
        <v>7.6236</v>
      </c>
      <c r="H942" s="21">
        <f t="shared" si="344"/>
        <v>0</v>
      </c>
      <c r="I942" s="21">
        <f t="shared" si="344"/>
        <v>133.3537</v>
      </c>
      <c r="J942" s="21">
        <f t="shared" si="344"/>
        <v>0</v>
      </c>
      <c r="K942" s="21">
        <f t="shared" si="344"/>
        <v>0.7314</v>
      </c>
      <c r="L942" s="21">
        <f t="shared" si="344"/>
        <v>0</v>
      </c>
      <c r="M942" s="22">
        <f t="shared" si="344"/>
        <v>141.70870000000002</v>
      </c>
    </row>
    <row r="943" spans="2:13" ht="12" customHeight="1">
      <c r="B943" s="35"/>
      <c r="C943" s="36" t="s">
        <v>88</v>
      </c>
      <c r="D943" s="21">
        <f aca="true" t="shared" si="345" ref="D943:M943">SUM(D754,D817,D880)</f>
        <v>0</v>
      </c>
      <c r="E943" s="21">
        <f t="shared" si="345"/>
        <v>0</v>
      </c>
      <c r="F943" s="21">
        <f t="shared" si="345"/>
        <v>0</v>
      </c>
      <c r="G943" s="21">
        <f t="shared" si="345"/>
        <v>3099.634</v>
      </c>
      <c r="H943" s="21">
        <f t="shared" si="345"/>
        <v>2135.9487999999997</v>
      </c>
      <c r="I943" s="21">
        <f t="shared" si="345"/>
        <v>1111.0749</v>
      </c>
      <c r="J943" s="21">
        <f t="shared" si="345"/>
        <v>8594.0391</v>
      </c>
      <c r="K943" s="21">
        <f t="shared" si="345"/>
        <v>4000.8</v>
      </c>
      <c r="L943" s="21">
        <f t="shared" si="345"/>
        <v>325.858</v>
      </c>
      <c r="M943" s="22">
        <f t="shared" si="345"/>
        <v>19267.3548</v>
      </c>
    </row>
    <row r="944" spans="2:13" ht="12" customHeight="1">
      <c r="B944" s="35" t="s">
        <v>73</v>
      </c>
      <c r="C944" s="36" t="s">
        <v>89</v>
      </c>
      <c r="D944" s="21">
        <f aca="true" t="shared" si="346" ref="D944:M944">SUM(D755,D818,D881)</f>
        <v>0</v>
      </c>
      <c r="E944" s="21">
        <f t="shared" si="346"/>
        <v>0</v>
      </c>
      <c r="F944" s="21">
        <f t="shared" si="346"/>
        <v>0</v>
      </c>
      <c r="G944" s="21">
        <f t="shared" si="346"/>
        <v>557.918</v>
      </c>
      <c r="H944" s="21">
        <f t="shared" si="346"/>
        <v>44.96</v>
      </c>
      <c r="I944" s="21">
        <f t="shared" si="346"/>
        <v>0</v>
      </c>
      <c r="J944" s="21">
        <f t="shared" si="346"/>
        <v>0</v>
      </c>
      <c r="K944" s="21">
        <f t="shared" si="346"/>
        <v>0</v>
      </c>
      <c r="L944" s="21">
        <f t="shared" si="346"/>
        <v>0</v>
      </c>
      <c r="M944" s="22">
        <f t="shared" si="346"/>
        <v>602.878</v>
      </c>
    </row>
    <row r="945" spans="2:13" ht="12" customHeight="1">
      <c r="B945" s="35"/>
      <c r="C945" s="44" t="s">
        <v>90</v>
      </c>
      <c r="D945" s="25">
        <f aca="true" t="shared" si="347" ref="D945:M945">SUM(D756,D819,D882)</f>
        <v>0</v>
      </c>
      <c r="E945" s="25">
        <f t="shared" si="347"/>
        <v>0</v>
      </c>
      <c r="F945" s="25">
        <f t="shared" si="347"/>
        <v>0</v>
      </c>
      <c r="G945" s="25">
        <f t="shared" si="347"/>
        <v>134.4882</v>
      </c>
      <c r="H945" s="25">
        <f t="shared" si="347"/>
        <v>8.9396</v>
      </c>
      <c r="I945" s="25">
        <f t="shared" si="347"/>
        <v>135.3848</v>
      </c>
      <c r="J945" s="25">
        <f t="shared" si="347"/>
        <v>8.8</v>
      </c>
      <c r="K945" s="25">
        <f t="shared" si="347"/>
        <v>0</v>
      </c>
      <c r="L945" s="25">
        <f t="shared" si="347"/>
        <v>42.5189</v>
      </c>
      <c r="M945" s="26">
        <f t="shared" si="347"/>
        <v>330.1315</v>
      </c>
    </row>
    <row r="946" spans="2:13" ht="12" customHeight="1">
      <c r="B946" s="37"/>
      <c r="C946" s="43" t="s">
        <v>67</v>
      </c>
      <c r="D946" s="23">
        <f aca="true" t="shared" si="348" ref="D946:M946">SUM(D757,D820,D883)</f>
        <v>7702.7566</v>
      </c>
      <c r="E946" s="23">
        <f t="shared" si="348"/>
        <v>16317.5635</v>
      </c>
      <c r="F946" s="23">
        <f t="shared" si="348"/>
        <v>33035.1387</v>
      </c>
      <c r="G946" s="23">
        <f t="shared" si="348"/>
        <v>26443.128999999997</v>
      </c>
      <c r="H946" s="23">
        <f t="shared" si="348"/>
        <v>24026.2736</v>
      </c>
      <c r="I946" s="23">
        <f t="shared" si="348"/>
        <v>10646.5803</v>
      </c>
      <c r="J946" s="23">
        <f t="shared" si="348"/>
        <v>27359.1063</v>
      </c>
      <c r="K946" s="23">
        <f t="shared" si="348"/>
        <v>14823.1211</v>
      </c>
      <c r="L946" s="23">
        <f t="shared" si="348"/>
        <v>25089.439599999998</v>
      </c>
      <c r="M946" s="24">
        <f t="shared" si="348"/>
        <v>185443.10869999998</v>
      </c>
    </row>
    <row r="947" spans="2:13" ht="12" customHeight="1">
      <c r="B947" s="45" t="s">
        <v>91</v>
      </c>
      <c r="C947" s="46"/>
      <c r="D947" s="27">
        <f aca="true" t="shared" si="349" ref="D947:M947">SUM(D758,D821,D884)</f>
        <v>84297.73389999999</v>
      </c>
      <c r="E947" s="27">
        <f t="shared" si="349"/>
        <v>66831.5635</v>
      </c>
      <c r="F947" s="27">
        <f t="shared" si="349"/>
        <v>129111.0921</v>
      </c>
      <c r="G947" s="27">
        <f t="shared" si="349"/>
        <v>393646.31429999997</v>
      </c>
      <c r="H947" s="27">
        <f t="shared" si="349"/>
        <v>293666.9641</v>
      </c>
      <c r="I947" s="27">
        <f t="shared" si="349"/>
        <v>310056.11669999996</v>
      </c>
      <c r="J947" s="27">
        <f t="shared" si="349"/>
        <v>155364.9006</v>
      </c>
      <c r="K947" s="27">
        <f t="shared" si="349"/>
        <v>77855.96549999999</v>
      </c>
      <c r="L947" s="27">
        <f t="shared" si="349"/>
        <v>651115.2183000001</v>
      </c>
      <c r="M947" s="28">
        <f t="shared" si="349"/>
        <v>2161945.869</v>
      </c>
    </row>
    <row r="949" spans="2:57" ht="12" customHeight="1">
      <c r="B949" s="13"/>
      <c r="C949" s="12" t="s">
        <v>3</v>
      </c>
      <c r="D949" s="49" t="s">
        <v>19</v>
      </c>
      <c r="E949" s="50"/>
      <c r="BD949" s="3"/>
      <c r="BE949" s="2"/>
    </row>
    <row r="950" spans="3:57" ht="12" customHeight="1">
      <c r="C950" s="5"/>
      <c r="M950" s="7" t="s">
        <v>0</v>
      </c>
      <c r="BE950" s="2"/>
    </row>
    <row r="951" spans="2:57" ht="12" customHeight="1">
      <c r="B951" s="8"/>
      <c r="C951" s="9" t="s">
        <v>64</v>
      </c>
      <c r="D951" s="51" t="s">
        <v>56</v>
      </c>
      <c r="E951" s="47" t="s">
        <v>57</v>
      </c>
      <c r="F951" s="47" t="s">
        <v>58</v>
      </c>
      <c r="G951" s="47" t="s">
        <v>59</v>
      </c>
      <c r="H951" s="47" t="s">
        <v>60</v>
      </c>
      <c r="I951" s="47" t="s">
        <v>61</v>
      </c>
      <c r="J951" s="47" t="s">
        <v>62</v>
      </c>
      <c r="K951" s="47" t="s">
        <v>63</v>
      </c>
      <c r="L951" s="47" t="s">
        <v>21</v>
      </c>
      <c r="M951" s="53" t="s">
        <v>1</v>
      </c>
      <c r="BE951" s="2"/>
    </row>
    <row r="952" spans="2:57" ht="12" customHeight="1">
      <c r="B952" s="31" t="s">
        <v>2</v>
      </c>
      <c r="C952" s="32"/>
      <c r="D952" s="52"/>
      <c r="E952" s="48"/>
      <c r="F952" s="48"/>
      <c r="G952" s="48"/>
      <c r="H952" s="48"/>
      <c r="I952" s="48"/>
      <c r="J952" s="48"/>
      <c r="K952" s="48"/>
      <c r="L952" s="48"/>
      <c r="M952" s="54"/>
      <c r="BE952" s="2"/>
    </row>
    <row r="953" spans="1:13" ht="12" customHeight="1">
      <c r="A953" s="16"/>
      <c r="B953" s="33"/>
      <c r="C953" s="34" t="s">
        <v>23</v>
      </c>
      <c r="D953" s="19">
        <v>0</v>
      </c>
      <c r="E953" s="19">
        <v>0</v>
      </c>
      <c r="F953" s="19">
        <v>0</v>
      </c>
      <c r="G953" s="19">
        <v>0</v>
      </c>
      <c r="H953" s="19">
        <v>0</v>
      </c>
      <c r="I953" s="19">
        <v>0</v>
      </c>
      <c r="J953" s="19">
        <v>0</v>
      </c>
      <c r="K953" s="19">
        <v>0</v>
      </c>
      <c r="L953" s="19">
        <v>0</v>
      </c>
      <c r="M953" s="20">
        <f>SUM(D953:L953)</f>
        <v>0</v>
      </c>
    </row>
    <row r="954" spans="1:13" ht="12" customHeight="1">
      <c r="A954" s="16"/>
      <c r="B954" s="35" t="s">
        <v>65</v>
      </c>
      <c r="C954" s="36" t="s">
        <v>24</v>
      </c>
      <c r="D954" s="21">
        <v>0</v>
      </c>
      <c r="E954" s="21">
        <v>0</v>
      </c>
      <c r="F954" s="21">
        <v>0</v>
      </c>
      <c r="G954" s="21">
        <v>0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2">
        <f aca="true" t="shared" si="350" ref="M954:M1008">SUM(D954:L954)</f>
        <v>0</v>
      </c>
    </row>
    <row r="955" spans="1:13" ht="12" customHeight="1">
      <c r="A955" s="16"/>
      <c r="B955" s="35"/>
      <c r="C955" s="36" t="s">
        <v>25</v>
      </c>
      <c r="D955" s="21">
        <v>0</v>
      </c>
      <c r="E955" s="21">
        <v>0</v>
      </c>
      <c r="F955" s="21">
        <v>0</v>
      </c>
      <c r="G955" s="21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2">
        <f t="shared" si="350"/>
        <v>0</v>
      </c>
    </row>
    <row r="956" spans="1:13" ht="12" customHeight="1">
      <c r="A956" s="16"/>
      <c r="B956" s="35"/>
      <c r="C956" s="36" t="s">
        <v>92</v>
      </c>
      <c r="D956" s="21">
        <v>0</v>
      </c>
      <c r="E956" s="21">
        <v>0</v>
      </c>
      <c r="F956" s="21">
        <v>0</v>
      </c>
      <c r="G956" s="21">
        <v>0</v>
      </c>
      <c r="H956" s="21">
        <v>0</v>
      </c>
      <c r="I956" s="21">
        <v>0</v>
      </c>
      <c r="J956" s="21">
        <v>0</v>
      </c>
      <c r="K956" s="21">
        <v>0</v>
      </c>
      <c r="L956" s="21">
        <v>0</v>
      </c>
      <c r="M956" s="22">
        <f t="shared" si="350"/>
        <v>0</v>
      </c>
    </row>
    <row r="957" spans="1:13" ht="12" customHeight="1">
      <c r="A957" s="16"/>
      <c r="B957" s="35"/>
      <c r="C957" s="36" t="s">
        <v>26</v>
      </c>
      <c r="D957" s="21">
        <v>0</v>
      </c>
      <c r="E957" s="21">
        <v>0</v>
      </c>
      <c r="F957" s="21">
        <v>0</v>
      </c>
      <c r="G957" s="21">
        <v>0</v>
      </c>
      <c r="H957" s="21">
        <v>0</v>
      </c>
      <c r="I957" s="21">
        <v>0</v>
      </c>
      <c r="J957" s="21">
        <v>0</v>
      </c>
      <c r="K957" s="21">
        <v>0</v>
      </c>
      <c r="L957" s="21">
        <v>0</v>
      </c>
      <c r="M957" s="22">
        <f t="shared" si="350"/>
        <v>0</v>
      </c>
    </row>
    <row r="958" spans="1:13" ht="12" customHeight="1">
      <c r="A958" s="16"/>
      <c r="B958" s="35" t="s">
        <v>66</v>
      </c>
      <c r="C958" s="36" t="s">
        <v>27</v>
      </c>
      <c r="D958" s="21">
        <v>0</v>
      </c>
      <c r="E958" s="21">
        <v>0</v>
      </c>
      <c r="F958" s="21">
        <v>0</v>
      </c>
      <c r="G958" s="21">
        <v>0</v>
      </c>
      <c r="H958" s="21">
        <v>0</v>
      </c>
      <c r="I958" s="21">
        <v>0</v>
      </c>
      <c r="J958" s="21">
        <v>0</v>
      </c>
      <c r="K958" s="21">
        <v>0</v>
      </c>
      <c r="L958" s="21">
        <v>0</v>
      </c>
      <c r="M958" s="22">
        <f t="shared" si="350"/>
        <v>0</v>
      </c>
    </row>
    <row r="959" spans="1:13" ht="12" customHeight="1">
      <c r="A959" s="16"/>
      <c r="B959" s="37"/>
      <c r="C959" s="38" t="s">
        <v>67</v>
      </c>
      <c r="D959" s="23">
        <f aca="true" t="shared" si="351" ref="D959:L959">SUM(D953:D958)</f>
        <v>0</v>
      </c>
      <c r="E959" s="23">
        <f t="shared" si="351"/>
        <v>0</v>
      </c>
      <c r="F959" s="23">
        <f t="shared" si="351"/>
        <v>0</v>
      </c>
      <c r="G959" s="23">
        <f t="shared" si="351"/>
        <v>0</v>
      </c>
      <c r="H959" s="23">
        <f t="shared" si="351"/>
        <v>0</v>
      </c>
      <c r="I959" s="23">
        <f t="shared" si="351"/>
        <v>0</v>
      </c>
      <c r="J959" s="23">
        <f t="shared" si="351"/>
        <v>0</v>
      </c>
      <c r="K959" s="23">
        <f t="shared" si="351"/>
        <v>0</v>
      </c>
      <c r="L959" s="23">
        <f t="shared" si="351"/>
        <v>0</v>
      </c>
      <c r="M959" s="24">
        <f t="shared" si="350"/>
        <v>0</v>
      </c>
    </row>
    <row r="960" spans="1:13" ht="12" customHeight="1">
      <c r="A960" s="16"/>
      <c r="B960" s="35"/>
      <c r="C960" s="39" t="s">
        <v>28</v>
      </c>
      <c r="D960" s="21">
        <v>0</v>
      </c>
      <c r="E960" s="21">
        <v>11.4894</v>
      </c>
      <c r="F960" s="21">
        <v>5.7232</v>
      </c>
      <c r="G960" s="21">
        <v>19.6776</v>
      </c>
      <c r="H960" s="21">
        <v>21.4253</v>
      </c>
      <c r="I960" s="21">
        <v>124.3765</v>
      </c>
      <c r="J960" s="21">
        <v>103.9115</v>
      </c>
      <c r="K960" s="21">
        <v>7.8777</v>
      </c>
      <c r="L960" s="21">
        <v>12.6674</v>
      </c>
      <c r="M960" s="22">
        <f t="shared" si="350"/>
        <v>307.1486</v>
      </c>
    </row>
    <row r="961" spans="1:13" ht="12" customHeight="1">
      <c r="A961" s="16"/>
      <c r="B961" s="35"/>
      <c r="C961" s="39" t="s">
        <v>95</v>
      </c>
      <c r="D961" s="21">
        <v>0</v>
      </c>
      <c r="E961" s="21">
        <v>0</v>
      </c>
      <c r="F961" s="21">
        <v>0</v>
      </c>
      <c r="G961" s="21">
        <v>0</v>
      </c>
      <c r="H961" s="21">
        <v>0</v>
      </c>
      <c r="I961" s="21">
        <v>0</v>
      </c>
      <c r="J961" s="21">
        <v>0</v>
      </c>
      <c r="K961" s="21">
        <v>0</v>
      </c>
      <c r="L961" s="21">
        <v>0</v>
      </c>
      <c r="M961" s="22">
        <f t="shared" si="350"/>
        <v>0</v>
      </c>
    </row>
    <row r="962" spans="1:13" ht="12" customHeight="1">
      <c r="A962" s="16"/>
      <c r="B962" s="35"/>
      <c r="C962" s="39" t="s">
        <v>48</v>
      </c>
      <c r="D962" s="21">
        <v>0</v>
      </c>
      <c r="E962" s="21">
        <v>0</v>
      </c>
      <c r="F962" s="21">
        <v>0</v>
      </c>
      <c r="G962" s="21">
        <v>0</v>
      </c>
      <c r="H962" s="21">
        <v>0</v>
      </c>
      <c r="I962" s="21">
        <v>1.9259</v>
      </c>
      <c r="J962" s="21">
        <v>0.0675</v>
      </c>
      <c r="K962" s="21">
        <v>0</v>
      </c>
      <c r="L962" s="21">
        <v>0</v>
      </c>
      <c r="M962" s="22">
        <f t="shared" si="350"/>
        <v>1.9933999999999998</v>
      </c>
    </row>
    <row r="963" spans="1:13" ht="12" customHeight="1">
      <c r="A963" s="16"/>
      <c r="B963" s="35"/>
      <c r="C963" s="39" t="s">
        <v>29</v>
      </c>
      <c r="D963" s="21">
        <v>0</v>
      </c>
      <c r="E963" s="21">
        <v>0</v>
      </c>
      <c r="F963" s="21">
        <v>0</v>
      </c>
      <c r="G963" s="21">
        <v>0</v>
      </c>
      <c r="H963" s="21">
        <v>0</v>
      </c>
      <c r="I963" s="21">
        <v>0</v>
      </c>
      <c r="J963" s="21">
        <v>0</v>
      </c>
      <c r="K963" s="21">
        <v>0</v>
      </c>
      <c r="L963" s="21">
        <v>0</v>
      </c>
      <c r="M963" s="22">
        <f t="shared" si="350"/>
        <v>0</v>
      </c>
    </row>
    <row r="964" spans="1:13" ht="12" customHeight="1">
      <c r="A964" s="16"/>
      <c r="B964" s="35"/>
      <c r="C964" s="39" t="s">
        <v>30</v>
      </c>
      <c r="D964" s="21">
        <v>0</v>
      </c>
      <c r="E964" s="21">
        <v>0</v>
      </c>
      <c r="F964" s="21">
        <v>0</v>
      </c>
      <c r="G964" s="21">
        <v>0</v>
      </c>
      <c r="H964" s="21">
        <v>0</v>
      </c>
      <c r="I964" s="21">
        <v>7.5949</v>
      </c>
      <c r="J964" s="21">
        <v>0.1806</v>
      </c>
      <c r="K964" s="21">
        <v>0</v>
      </c>
      <c r="L964" s="21">
        <v>0</v>
      </c>
      <c r="M964" s="22">
        <f t="shared" si="350"/>
        <v>7.7755</v>
      </c>
    </row>
    <row r="965" spans="1:13" ht="12" customHeight="1">
      <c r="A965" s="16"/>
      <c r="B965" s="35" t="s">
        <v>68</v>
      </c>
      <c r="C965" s="39" t="s">
        <v>69</v>
      </c>
      <c r="D965" s="21">
        <v>0</v>
      </c>
      <c r="E965" s="21">
        <v>0</v>
      </c>
      <c r="F965" s="21">
        <v>0</v>
      </c>
      <c r="G965" s="21">
        <v>0</v>
      </c>
      <c r="H965" s="21">
        <v>0.0254</v>
      </c>
      <c r="I965" s="21">
        <v>0</v>
      </c>
      <c r="J965" s="21">
        <v>0</v>
      </c>
      <c r="K965" s="21">
        <v>0</v>
      </c>
      <c r="L965" s="21">
        <v>0</v>
      </c>
      <c r="M965" s="22">
        <f t="shared" si="350"/>
        <v>0.0254</v>
      </c>
    </row>
    <row r="966" spans="1:13" ht="12" customHeight="1">
      <c r="A966" s="16"/>
      <c r="B966" s="35"/>
      <c r="C966" s="39" t="s">
        <v>70</v>
      </c>
      <c r="D966" s="21">
        <v>0</v>
      </c>
      <c r="E966" s="21">
        <v>0.063</v>
      </c>
      <c r="F966" s="21">
        <v>0.3</v>
      </c>
      <c r="G966" s="21">
        <v>1.0924</v>
      </c>
      <c r="H966" s="21">
        <v>0</v>
      </c>
      <c r="I966" s="21">
        <v>48.1098</v>
      </c>
      <c r="J966" s="21">
        <v>0.1075</v>
      </c>
      <c r="K966" s="21">
        <v>0.0179</v>
      </c>
      <c r="L966" s="21">
        <v>132.1868</v>
      </c>
      <c r="M966" s="22">
        <f t="shared" si="350"/>
        <v>181.8774</v>
      </c>
    </row>
    <row r="967" spans="1:13" ht="12" customHeight="1">
      <c r="A967" s="18"/>
      <c r="B967" s="35"/>
      <c r="C967" s="39" t="s">
        <v>49</v>
      </c>
      <c r="D967" s="21">
        <v>0</v>
      </c>
      <c r="E967" s="21">
        <v>0</v>
      </c>
      <c r="F967" s="21">
        <v>0</v>
      </c>
      <c r="G967" s="21">
        <v>20.7277</v>
      </c>
      <c r="H967" s="21">
        <v>19.8742</v>
      </c>
      <c r="I967" s="21">
        <v>60.7354</v>
      </c>
      <c r="J967" s="21">
        <v>0.1701</v>
      </c>
      <c r="K967" s="21">
        <v>0.7199</v>
      </c>
      <c r="L967" s="21">
        <v>7.4916</v>
      </c>
      <c r="M967" s="22">
        <f t="shared" si="350"/>
        <v>109.7189</v>
      </c>
    </row>
    <row r="968" spans="1:13" ht="12" customHeight="1">
      <c r="A968" s="16"/>
      <c r="B968" s="35"/>
      <c r="C968" s="39" t="s">
        <v>96</v>
      </c>
      <c r="D968" s="21">
        <v>0</v>
      </c>
      <c r="E968" s="21">
        <v>0</v>
      </c>
      <c r="F968" s="21">
        <v>0</v>
      </c>
      <c r="G968" s="21">
        <v>0</v>
      </c>
      <c r="H968" s="21">
        <v>0</v>
      </c>
      <c r="I968" s="21">
        <v>0</v>
      </c>
      <c r="J968" s="21">
        <v>0</v>
      </c>
      <c r="K968" s="21">
        <v>0</v>
      </c>
      <c r="L968" s="21">
        <v>0</v>
      </c>
      <c r="M968" s="22">
        <f t="shared" si="350"/>
        <v>0</v>
      </c>
    </row>
    <row r="969" spans="1:13" ht="12" customHeight="1">
      <c r="A969" s="16"/>
      <c r="B969" s="35"/>
      <c r="C969" s="39" t="s">
        <v>31</v>
      </c>
      <c r="D969" s="21">
        <v>0</v>
      </c>
      <c r="E969" s="21">
        <v>0</v>
      </c>
      <c r="F969" s="21">
        <v>0</v>
      </c>
      <c r="G969" s="21">
        <v>0</v>
      </c>
      <c r="H969" s="21">
        <v>0.0041</v>
      </c>
      <c r="I969" s="21">
        <v>30.4827</v>
      </c>
      <c r="J969" s="21">
        <v>45.9552</v>
      </c>
      <c r="K969" s="21">
        <v>0</v>
      </c>
      <c r="L969" s="21">
        <v>9.8414</v>
      </c>
      <c r="M969" s="22">
        <f t="shared" si="350"/>
        <v>86.2834</v>
      </c>
    </row>
    <row r="970" spans="1:13" ht="12" customHeight="1">
      <c r="A970" s="16"/>
      <c r="B970" s="35"/>
      <c r="C970" s="39" t="s">
        <v>32</v>
      </c>
      <c r="D970" s="21">
        <v>0</v>
      </c>
      <c r="E970" s="21">
        <v>0</v>
      </c>
      <c r="F970" s="21">
        <v>0</v>
      </c>
      <c r="G970" s="21">
        <v>0</v>
      </c>
      <c r="H970" s="21">
        <v>0</v>
      </c>
      <c r="I970" s="21">
        <v>0</v>
      </c>
      <c r="J970" s="21">
        <v>0</v>
      </c>
      <c r="K970" s="21">
        <v>0</v>
      </c>
      <c r="L970" s="21">
        <v>3.0793</v>
      </c>
      <c r="M970" s="22">
        <f t="shared" si="350"/>
        <v>3.0793</v>
      </c>
    </row>
    <row r="971" spans="1:13" ht="12" customHeight="1">
      <c r="A971" s="16"/>
      <c r="B971" s="35" t="s">
        <v>71</v>
      </c>
      <c r="C971" s="39" t="s">
        <v>93</v>
      </c>
      <c r="D971" s="21">
        <v>0</v>
      </c>
      <c r="E971" s="21">
        <v>0</v>
      </c>
      <c r="F971" s="21">
        <v>0</v>
      </c>
      <c r="G971" s="21">
        <v>0</v>
      </c>
      <c r="H971" s="21">
        <v>0</v>
      </c>
      <c r="I971" s="21">
        <v>0</v>
      </c>
      <c r="J971" s="21">
        <v>0</v>
      </c>
      <c r="K971" s="21">
        <v>0</v>
      </c>
      <c r="L971" s="21">
        <v>0.012</v>
      </c>
      <c r="M971" s="22">
        <f t="shared" si="350"/>
        <v>0.012</v>
      </c>
    </row>
    <row r="972" spans="1:13" ht="12" customHeight="1">
      <c r="A972" s="16"/>
      <c r="B972" s="35"/>
      <c r="C972" s="39" t="s">
        <v>33</v>
      </c>
      <c r="D972" s="21">
        <v>0</v>
      </c>
      <c r="E972" s="21">
        <v>0</v>
      </c>
      <c r="F972" s="21">
        <v>0</v>
      </c>
      <c r="G972" s="21">
        <v>0</v>
      </c>
      <c r="H972" s="21">
        <v>0</v>
      </c>
      <c r="I972" s="21">
        <v>10.8195</v>
      </c>
      <c r="J972" s="21">
        <v>1.7112</v>
      </c>
      <c r="K972" s="21">
        <v>0</v>
      </c>
      <c r="L972" s="21">
        <v>0</v>
      </c>
      <c r="M972" s="22">
        <f t="shared" si="350"/>
        <v>12.5307</v>
      </c>
    </row>
    <row r="973" spans="1:13" ht="12" customHeight="1">
      <c r="A973" s="16"/>
      <c r="B973" s="35"/>
      <c r="C973" s="39" t="s">
        <v>50</v>
      </c>
      <c r="D973" s="21">
        <v>0</v>
      </c>
      <c r="E973" s="21">
        <v>0</v>
      </c>
      <c r="F973" s="21">
        <v>0</v>
      </c>
      <c r="G973" s="21">
        <v>0</v>
      </c>
      <c r="H973" s="21">
        <v>0</v>
      </c>
      <c r="I973" s="21">
        <v>0</v>
      </c>
      <c r="J973" s="21">
        <v>0</v>
      </c>
      <c r="K973" s="21">
        <v>0</v>
      </c>
      <c r="L973" s="21">
        <v>0</v>
      </c>
      <c r="M973" s="22">
        <f t="shared" si="350"/>
        <v>0</v>
      </c>
    </row>
    <row r="974" spans="1:13" ht="12" customHeight="1">
      <c r="A974" s="16"/>
      <c r="B974" s="35"/>
      <c r="C974" s="39" t="s">
        <v>34</v>
      </c>
      <c r="D974" s="21">
        <v>0</v>
      </c>
      <c r="E974" s="21">
        <v>0</v>
      </c>
      <c r="F974" s="21">
        <v>0</v>
      </c>
      <c r="G974" s="21">
        <v>0.4743</v>
      </c>
      <c r="H974" s="21">
        <v>0.3081</v>
      </c>
      <c r="I974" s="21">
        <v>55.2883</v>
      </c>
      <c r="J974" s="21">
        <v>229.2392</v>
      </c>
      <c r="K974" s="21">
        <v>0</v>
      </c>
      <c r="L974" s="21">
        <v>0.7414</v>
      </c>
      <c r="M974" s="22">
        <f t="shared" si="350"/>
        <v>286.0513</v>
      </c>
    </row>
    <row r="975" spans="1:13" ht="12" customHeight="1">
      <c r="A975" s="16"/>
      <c r="B975" s="35"/>
      <c r="C975" s="39" t="s">
        <v>35</v>
      </c>
      <c r="D975" s="21">
        <v>0</v>
      </c>
      <c r="E975" s="21">
        <v>0</v>
      </c>
      <c r="F975" s="21">
        <v>0</v>
      </c>
      <c r="G975" s="21">
        <v>0</v>
      </c>
      <c r="H975" s="21">
        <v>0</v>
      </c>
      <c r="I975" s="21">
        <v>4.1288</v>
      </c>
      <c r="J975" s="21">
        <v>0.3776</v>
      </c>
      <c r="K975" s="21">
        <v>1.4995</v>
      </c>
      <c r="L975" s="21">
        <v>0</v>
      </c>
      <c r="M975" s="22">
        <f t="shared" si="350"/>
        <v>6.0059000000000005</v>
      </c>
    </row>
    <row r="976" spans="1:13" ht="12" customHeight="1">
      <c r="A976" s="16"/>
      <c r="B976" s="35"/>
      <c r="C976" s="39" t="s">
        <v>72</v>
      </c>
      <c r="D976" s="21">
        <v>0</v>
      </c>
      <c r="E976" s="21">
        <v>0</v>
      </c>
      <c r="F976" s="21">
        <v>0</v>
      </c>
      <c r="G976" s="21">
        <v>4.1915</v>
      </c>
      <c r="H976" s="21">
        <v>1.2233</v>
      </c>
      <c r="I976" s="21">
        <v>10.2995</v>
      </c>
      <c r="J976" s="21">
        <v>4.1549</v>
      </c>
      <c r="K976" s="21">
        <v>0</v>
      </c>
      <c r="L976" s="21">
        <v>0.9904</v>
      </c>
      <c r="M976" s="22">
        <f t="shared" si="350"/>
        <v>20.8596</v>
      </c>
    </row>
    <row r="977" spans="1:13" ht="12" customHeight="1">
      <c r="A977" s="18"/>
      <c r="B977" s="35" t="s">
        <v>73</v>
      </c>
      <c r="C977" s="39" t="s">
        <v>74</v>
      </c>
      <c r="D977" s="21">
        <v>0</v>
      </c>
      <c r="E977" s="21">
        <v>0</v>
      </c>
      <c r="F977" s="21">
        <v>0</v>
      </c>
      <c r="G977" s="21">
        <v>2.2224</v>
      </c>
      <c r="H977" s="21">
        <v>0.0521</v>
      </c>
      <c r="I977" s="21">
        <v>22.4758</v>
      </c>
      <c r="J977" s="21">
        <v>1.8988</v>
      </c>
      <c r="K977" s="21">
        <v>0.9921</v>
      </c>
      <c r="L977" s="21">
        <v>3.2559</v>
      </c>
      <c r="M977" s="22">
        <f t="shared" si="350"/>
        <v>30.897100000000002</v>
      </c>
    </row>
    <row r="978" spans="1:13" ht="12" customHeight="1">
      <c r="A978" s="16"/>
      <c r="B978" s="35"/>
      <c r="C978" s="39" t="s">
        <v>75</v>
      </c>
      <c r="D978" s="21">
        <v>0</v>
      </c>
      <c r="E978" s="21">
        <v>0</v>
      </c>
      <c r="F978" s="21">
        <v>0</v>
      </c>
      <c r="G978" s="21">
        <v>0</v>
      </c>
      <c r="H978" s="21">
        <v>10.9024</v>
      </c>
      <c r="I978" s="21">
        <v>9.7343</v>
      </c>
      <c r="J978" s="21">
        <v>12.3413</v>
      </c>
      <c r="K978" s="21">
        <v>1.3091</v>
      </c>
      <c r="L978" s="21">
        <v>22.6305</v>
      </c>
      <c r="M978" s="22">
        <f t="shared" si="350"/>
        <v>56.91759999999999</v>
      </c>
    </row>
    <row r="979" spans="1:13" ht="12" customHeight="1">
      <c r="A979" s="16"/>
      <c r="B979" s="35"/>
      <c r="C979" s="39" t="s">
        <v>76</v>
      </c>
      <c r="D979" s="21">
        <v>0</v>
      </c>
      <c r="E979" s="21">
        <v>0</v>
      </c>
      <c r="F979" s="21">
        <v>0.0285</v>
      </c>
      <c r="G979" s="21">
        <v>22.9667</v>
      </c>
      <c r="H979" s="21">
        <v>32.5899</v>
      </c>
      <c r="I979" s="21">
        <v>183.0186</v>
      </c>
      <c r="J979" s="21">
        <v>27.2392</v>
      </c>
      <c r="K979" s="21">
        <v>10.4082</v>
      </c>
      <c r="L979" s="21">
        <v>19.1825</v>
      </c>
      <c r="M979" s="22">
        <f t="shared" si="350"/>
        <v>295.4336</v>
      </c>
    </row>
    <row r="980" spans="1:13" ht="12" customHeight="1">
      <c r="A980" s="16"/>
      <c r="B980" s="35"/>
      <c r="C980" s="39" t="s">
        <v>36</v>
      </c>
      <c r="D980" s="21">
        <v>1.4133</v>
      </c>
      <c r="E980" s="21">
        <v>0</v>
      </c>
      <c r="F980" s="21">
        <v>0</v>
      </c>
      <c r="G980" s="21">
        <v>1.2988</v>
      </c>
      <c r="H980" s="21">
        <v>65.3654</v>
      </c>
      <c r="I980" s="21">
        <v>46.7835</v>
      </c>
      <c r="J980" s="21">
        <v>12.3444</v>
      </c>
      <c r="K980" s="21">
        <v>0.1418</v>
      </c>
      <c r="L980" s="21">
        <v>1.6998</v>
      </c>
      <c r="M980" s="22">
        <f t="shared" si="350"/>
        <v>129.047</v>
      </c>
    </row>
    <row r="981" spans="1:13" ht="12" customHeight="1">
      <c r="A981" s="16"/>
      <c r="B981" s="35"/>
      <c r="C981" s="39" t="s">
        <v>77</v>
      </c>
      <c r="D981" s="21">
        <v>0</v>
      </c>
      <c r="E981" s="21">
        <v>0.1872</v>
      </c>
      <c r="F981" s="21">
        <v>0</v>
      </c>
      <c r="G981" s="21">
        <v>0.321</v>
      </c>
      <c r="H981" s="21">
        <v>0.2117</v>
      </c>
      <c r="I981" s="21">
        <v>124.7316</v>
      </c>
      <c r="J981" s="21">
        <v>1.3726</v>
      </c>
      <c r="K981" s="21">
        <v>0</v>
      </c>
      <c r="L981" s="21">
        <v>5.0279</v>
      </c>
      <c r="M981" s="22">
        <f t="shared" si="350"/>
        <v>131.852</v>
      </c>
    </row>
    <row r="982" spans="1:13" ht="12" customHeight="1">
      <c r="A982" s="16"/>
      <c r="B982" s="35"/>
      <c r="C982" s="39" t="s">
        <v>37</v>
      </c>
      <c r="D982" s="21">
        <v>0</v>
      </c>
      <c r="E982" s="21">
        <v>0</v>
      </c>
      <c r="F982" s="21">
        <v>0</v>
      </c>
      <c r="G982" s="21">
        <v>0</v>
      </c>
      <c r="H982" s="21">
        <v>0.7526</v>
      </c>
      <c r="I982" s="21">
        <v>9.4585</v>
      </c>
      <c r="J982" s="21">
        <v>3.635</v>
      </c>
      <c r="K982" s="21">
        <v>0</v>
      </c>
      <c r="L982" s="21">
        <v>0</v>
      </c>
      <c r="M982" s="22">
        <f t="shared" si="350"/>
        <v>13.8461</v>
      </c>
    </row>
    <row r="983" spans="1:13" ht="12" customHeight="1">
      <c r="A983" s="16"/>
      <c r="B983" s="35"/>
      <c r="C983" s="40" t="s">
        <v>51</v>
      </c>
      <c r="D983" s="21">
        <v>0</v>
      </c>
      <c r="E983" s="21">
        <v>0</v>
      </c>
      <c r="F983" s="21">
        <v>0</v>
      </c>
      <c r="G983" s="21">
        <v>0</v>
      </c>
      <c r="H983" s="21">
        <v>12.6595</v>
      </c>
      <c r="I983" s="21">
        <v>2.25</v>
      </c>
      <c r="J983" s="21">
        <v>0.591</v>
      </c>
      <c r="K983" s="21">
        <v>0</v>
      </c>
      <c r="L983" s="21">
        <v>2.4138</v>
      </c>
      <c r="M983" s="22">
        <f t="shared" si="350"/>
        <v>17.914299999999997</v>
      </c>
    </row>
    <row r="984" spans="1:13" ht="12" customHeight="1">
      <c r="A984" s="16"/>
      <c r="B984" s="37"/>
      <c r="C984" s="41" t="s">
        <v>67</v>
      </c>
      <c r="D984" s="23">
        <f aca="true" t="shared" si="352" ref="D984:L984">SUM(D960:D983)</f>
        <v>1.4133</v>
      </c>
      <c r="E984" s="23">
        <f t="shared" si="352"/>
        <v>11.739600000000001</v>
      </c>
      <c r="F984" s="23">
        <f t="shared" si="352"/>
        <v>6.0517</v>
      </c>
      <c r="G984" s="23">
        <f t="shared" si="352"/>
        <v>72.9724</v>
      </c>
      <c r="H984" s="23">
        <f t="shared" si="352"/>
        <v>165.394</v>
      </c>
      <c r="I984" s="23">
        <f t="shared" si="352"/>
        <v>752.2135999999999</v>
      </c>
      <c r="J984" s="23">
        <f t="shared" si="352"/>
        <v>445.29759999999993</v>
      </c>
      <c r="K984" s="23">
        <f t="shared" si="352"/>
        <v>22.9662</v>
      </c>
      <c r="L984" s="23">
        <f t="shared" si="352"/>
        <v>221.2207</v>
      </c>
      <c r="M984" s="24">
        <f t="shared" si="350"/>
        <v>1699.2691</v>
      </c>
    </row>
    <row r="985" spans="1:13" ht="12" customHeight="1">
      <c r="A985" s="16"/>
      <c r="B985" s="33"/>
      <c r="C985" s="42" t="s">
        <v>38</v>
      </c>
      <c r="D985" s="21">
        <v>0</v>
      </c>
      <c r="E985" s="21">
        <v>0</v>
      </c>
      <c r="F985" s="21">
        <v>0</v>
      </c>
      <c r="G985" s="21">
        <v>0</v>
      </c>
      <c r="H985" s="21">
        <v>0</v>
      </c>
      <c r="I985" s="21">
        <v>0</v>
      </c>
      <c r="J985" s="21">
        <v>0</v>
      </c>
      <c r="K985" s="21">
        <v>0</v>
      </c>
      <c r="L985" s="21">
        <v>0</v>
      </c>
      <c r="M985" s="22">
        <f t="shared" si="350"/>
        <v>0</v>
      </c>
    </row>
    <row r="986" spans="1:13" ht="12" customHeight="1">
      <c r="A986" s="16"/>
      <c r="B986" s="35"/>
      <c r="C986" s="39" t="s">
        <v>39</v>
      </c>
      <c r="D986" s="21">
        <v>0</v>
      </c>
      <c r="E986" s="21">
        <v>0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2">
        <f t="shared" si="350"/>
        <v>0</v>
      </c>
    </row>
    <row r="987" spans="1:13" ht="12" customHeight="1">
      <c r="A987" s="16"/>
      <c r="B987" s="35"/>
      <c r="C987" s="39" t="s">
        <v>40</v>
      </c>
      <c r="D987" s="21">
        <v>0</v>
      </c>
      <c r="E987" s="21">
        <v>0</v>
      </c>
      <c r="F987" s="21">
        <v>0</v>
      </c>
      <c r="G987" s="21">
        <v>0</v>
      </c>
      <c r="H987" s="21">
        <v>0</v>
      </c>
      <c r="I987" s="21">
        <v>11.8395</v>
      </c>
      <c r="J987" s="21">
        <v>18.1774</v>
      </c>
      <c r="K987" s="21">
        <v>0.9359</v>
      </c>
      <c r="L987" s="21">
        <v>0.2406</v>
      </c>
      <c r="M987" s="22">
        <f t="shared" si="350"/>
        <v>31.1934</v>
      </c>
    </row>
    <row r="988" spans="1:13" ht="12" customHeight="1">
      <c r="A988" s="16"/>
      <c r="B988" s="35" t="s">
        <v>78</v>
      </c>
      <c r="C988" s="39" t="s">
        <v>79</v>
      </c>
      <c r="D988" s="21">
        <v>0</v>
      </c>
      <c r="E988" s="21">
        <v>0</v>
      </c>
      <c r="F988" s="21">
        <v>0</v>
      </c>
      <c r="G988" s="21">
        <v>48.6809</v>
      </c>
      <c r="H988" s="21">
        <v>33.774</v>
      </c>
      <c r="I988" s="21">
        <v>15.0424</v>
      </c>
      <c r="J988" s="21">
        <v>15.3125</v>
      </c>
      <c r="K988" s="21">
        <v>0</v>
      </c>
      <c r="L988" s="21">
        <v>4.1541</v>
      </c>
      <c r="M988" s="22">
        <f t="shared" si="350"/>
        <v>116.96390000000001</v>
      </c>
    </row>
    <row r="989" spans="1:13" ht="12" customHeight="1">
      <c r="A989" s="16"/>
      <c r="B989" s="35"/>
      <c r="C989" s="39" t="s">
        <v>41</v>
      </c>
      <c r="D989" s="21">
        <v>0</v>
      </c>
      <c r="E989" s="21">
        <v>0</v>
      </c>
      <c r="F989" s="21">
        <v>4.9691</v>
      </c>
      <c r="G989" s="21">
        <v>0</v>
      </c>
      <c r="H989" s="21">
        <v>66.9921</v>
      </c>
      <c r="I989" s="21">
        <v>0</v>
      </c>
      <c r="J989" s="21">
        <v>0</v>
      </c>
      <c r="K989" s="21">
        <v>0</v>
      </c>
      <c r="L989" s="21">
        <v>0</v>
      </c>
      <c r="M989" s="22">
        <f t="shared" si="350"/>
        <v>71.96119999999999</v>
      </c>
    </row>
    <row r="990" spans="1:13" ht="12" customHeight="1">
      <c r="A990" s="18"/>
      <c r="B990" s="35"/>
      <c r="C990" s="39" t="s">
        <v>42</v>
      </c>
      <c r="D990" s="21">
        <v>0</v>
      </c>
      <c r="E990" s="21">
        <v>0</v>
      </c>
      <c r="F990" s="21">
        <v>0</v>
      </c>
      <c r="G990" s="21">
        <v>0</v>
      </c>
      <c r="H990" s="21">
        <v>0</v>
      </c>
      <c r="I990" s="21">
        <v>0</v>
      </c>
      <c r="J990" s="21">
        <v>0</v>
      </c>
      <c r="K990" s="21">
        <v>0</v>
      </c>
      <c r="L990" s="21">
        <v>0</v>
      </c>
      <c r="M990" s="22">
        <f t="shared" si="350"/>
        <v>0</v>
      </c>
    </row>
    <row r="991" spans="1:13" ht="12" customHeight="1">
      <c r="A991" s="16"/>
      <c r="B991" s="35"/>
      <c r="C991" s="39" t="s">
        <v>43</v>
      </c>
      <c r="D991" s="21">
        <v>0</v>
      </c>
      <c r="E991" s="21">
        <v>0</v>
      </c>
      <c r="F991" s="21">
        <v>0</v>
      </c>
      <c r="G991" s="21">
        <v>0</v>
      </c>
      <c r="H991" s="21">
        <v>0</v>
      </c>
      <c r="I991" s="21">
        <v>73.7628</v>
      </c>
      <c r="J991" s="21">
        <v>40.1948</v>
      </c>
      <c r="K991" s="21">
        <v>0</v>
      </c>
      <c r="L991" s="21">
        <v>13.5968</v>
      </c>
      <c r="M991" s="22">
        <f t="shared" si="350"/>
        <v>127.5544</v>
      </c>
    </row>
    <row r="992" spans="1:13" ht="12" customHeight="1">
      <c r="A992" s="16"/>
      <c r="B992" s="35"/>
      <c r="C992" s="39" t="s">
        <v>44</v>
      </c>
      <c r="D992" s="21">
        <v>0</v>
      </c>
      <c r="E992" s="21">
        <v>0</v>
      </c>
      <c r="F992" s="21">
        <v>0</v>
      </c>
      <c r="G992" s="21">
        <v>0</v>
      </c>
      <c r="H992" s="21">
        <v>0</v>
      </c>
      <c r="I992" s="21">
        <v>0</v>
      </c>
      <c r="J992" s="21">
        <v>0.0223</v>
      </c>
      <c r="K992" s="21">
        <v>0</v>
      </c>
      <c r="L992" s="21">
        <v>0</v>
      </c>
      <c r="M992" s="22">
        <f t="shared" si="350"/>
        <v>0.0223</v>
      </c>
    </row>
    <row r="993" spans="1:13" ht="12" customHeight="1">
      <c r="A993" s="16"/>
      <c r="B993" s="35" t="s">
        <v>80</v>
      </c>
      <c r="C993" s="39" t="s">
        <v>45</v>
      </c>
      <c r="D993" s="21">
        <v>0</v>
      </c>
      <c r="E993" s="21">
        <v>0</v>
      </c>
      <c r="F993" s="21">
        <v>0</v>
      </c>
      <c r="G993" s="21">
        <v>0</v>
      </c>
      <c r="H993" s="21">
        <v>0</v>
      </c>
      <c r="I993" s="21">
        <v>1.3825</v>
      </c>
      <c r="J993" s="21">
        <v>0</v>
      </c>
      <c r="K993" s="21">
        <v>0</v>
      </c>
      <c r="L993" s="21">
        <v>0</v>
      </c>
      <c r="M993" s="22">
        <f t="shared" si="350"/>
        <v>1.3825</v>
      </c>
    </row>
    <row r="994" spans="1:13" ht="12" customHeight="1">
      <c r="A994" s="16"/>
      <c r="B994" s="35"/>
      <c r="C994" s="39" t="s">
        <v>52</v>
      </c>
      <c r="D994" s="21">
        <v>0</v>
      </c>
      <c r="E994" s="21">
        <v>0</v>
      </c>
      <c r="F994" s="21">
        <v>0</v>
      </c>
      <c r="G994" s="21">
        <v>0.5197</v>
      </c>
      <c r="H994" s="21">
        <v>7.9551</v>
      </c>
      <c r="I994" s="21">
        <v>2.8867</v>
      </c>
      <c r="J994" s="21">
        <v>2.3683</v>
      </c>
      <c r="K994" s="21">
        <v>0</v>
      </c>
      <c r="L994" s="21">
        <v>0</v>
      </c>
      <c r="M994" s="22">
        <f t="shared" si="350"/>
        <v>13.7298</v>
      </c>
    </row>
    <row r="995" spans="1:13" ht="12" customHeight="1">
      <c r="A995" s="16"/>
      <c r="B995" s="35"/>
      <c r="C995" s="39" t="s">
        <v>53</v>
      </c>
      <c r="D995" s="21">
        <v>0</v>
      </c>
      <c r="E995" s="21">
        <v>0</v>
      </c>
      <c r="F995" s="21">
        <v>0</v>
      </c>
      <c r="G995" s="21">
        <v>0</v>
      </c>
      <c r="H995" s="21">
        <v>0</v>
      </c>
      <c r="I995" s="21">
        <v>29.2472</v>
      </c>
      <c r="J995" s="21">
        <v>0.6851</v>
      </c>
      <c r="K995" s="21">
        <v>0</v>
      </c>
      <c r="L995" s="21">
        <v>0.6872</v>
      </c>
      <c r="M995" s="22">
        <f t="shared" si="350"/>
        <v>30.6195</v>
      </c>
    </row>
    <row r="996" spans="1:13" ht="12" customHeight="1">
      <c r="A996" s="16"/>
      <c r="B996" s="35"/>
      <c r="C996" s="39" t="s">
        <v>54</v>
      </c>
      <c r="D996" s="21">
        <v>0</v>
      </c>
      <c r="E996" s="21">
        <v>0</v>
      </c>
      <c r="F996" s="21">
        <v>0</v>
      </c>
      <c r="G996" s="21">
        <v>0.4248</v>
      </c>
      <c r="H996" s="21">
        <v>0</v>
      </c>
      <c r="I996" s="21">
        <v>1.3104</v>
      </c>
      <c r="J996" s="21">
        <v>7.3484</v>
      </c>
      <c r="K996" s="21">
        <v>0</v>
      </c>
      <c r="L996" s="21">
        <v>2.5142</v>
      </c>
      <c r="M996" s="22">
        <f t="shared" si="350"/>
        <v>11.597800000000001</v>
      </c>
    </row>
    <row r="997" spans="1:13" ht="12" customHeight="1">
      <c r="A997" s="16"/>
      <c r="B997" s="35"/>
      <c r="C997" s="39" t="s">
        <v>55</v>
      </c>
      <c r="D997" s="21">
        <v>0</v>
      </c>
      <c r="E997" s="21">
        <v>0</v>
      </c>
      <c r="F997" s="21">
        <v>0</v>
      </c>
      <c r="G997" s="21">
        <v>2.0755</v>
      </c>
      <c r="H997" s="21">
        <v>4.7372</v>
      </c>
      <c r="I997" s="21">
        <v>56.3435</v>
      </c>
      <c r="J997" s="21">
        <v>106.933</v>
      </c>
      <c r="K997" s="21">
        <v>0</v>
      </c>
      <c r="L997" s="21">
        <v>22.4771</v>
      </c>
      <c r="M997" s="22">
        <f t="shared" si="350"/>
        <v>192.5663</v>
      </c>
    </row>
    <row r="998" spans="1:13" ht="12" customHeight="1">
      <c r="A998" s="16"/>
      <c r="B998" s="35" t="s">
        <v>81</v>
      </c>
      <c r="C998" s="39" t="s">
        <v>46</v>
      </c>
      <c r="D998" s="21">
        <v>0</v>
      </c>
      <c r="E998" s="21">
        <v>0</v>
      </c>
      <c r="F998" s="21">
        <v>0</v>
      </c>
      <c r="G998" s="21">
        <v>0</v>
      </c>
      <c r="H998" s="21">
        <v>0</v>
      </c>
      <c r="I998" s="21">
        <v>0</v>
      </c>
      <c r="J998" s="21">
        <v>0</v>
      </c>
      <c r="K998" s="21">
        <v>0</v>
      </c>
      <c r="L998" s="21">
        <v>0</v>
      </c>
      <c r="M998" s="22">
        <f t="shared" si="350"/>
        <v>0</v>
      </c>
    </row>
    <row r="999" spans="1:13" ht="12" customHeight="1">
      <c r="A999" s="16"/>
      <c r="B999" s="35"/>
      <c r="C999" s="39" t="s">
        <v>94</v>
      </c>
      <c r="D999" s="21">
        <v>0</v>
      </c>
      <c r="E999" s="21">
        <v>0</v>
      </c>
      <c r="F999" s="21">
        <v>0</v>
      </c>
      <c r="G999" s="21">
        <v>3.4879</v>
      </c>
      <c r="H999" s="21">
        <v>0</v>
      </c>
      <c r="I999" s="21">
        <v>0.1831</v>
      </c>
      <c r="J999" s="21">
        <v>0.3427</v>
      </c>
      <c r="K999" s="21">
        <v>0</v>
      </c>
      <c r="L999" s="21">
        <v>0.6508</v>
      </c>
      <c r="M999" s="22">
        <f t="shared" si="350"/>
        <v>4.6645</v>
      </c>
    </row>
    <row r="1000" spans="1:13" ht="12" customHeight="1">
      <c r="A1000" s="16"/>
      <c r="B1000" s="35"/>
      <c r="C1000" s="40" t="s">
        <v>47</v>
      </c>
      <c r="D1000" s="25">
        <v>0</v>
      </c>
      <c r="E1000" s="21">
        <v>0</v>
      </c>
      <c r="F1000" s="21">
        <v>5.3662</v>
      </c>
      <c r="G1000" s="21">
        <v>3.978</v>
      </c>
      <c r="H1000" s="21">
        <v>1.2075</v>
      </c>
      <c r="I1000" s="21">
        <v>0</v>
      </c>
      <c r="J1000" s="25">
        <v>58.7621</v>
      </c>
      <c r="K1000" s="25">
        <v>0</v>
      </c>
      <c r="L1000" s="25">
        <v>250.395</v>
      </c>
      <c r="M1000" s="26">
        <f t="shared" si="350"/>
        <v>319.7088</v>
      </c>
    </row>
    <row r="1001" spans="1:13" ht="12" customHeight="1">
      <c r="A1001" s="16"/>
      <c r="B1001" s="37"/>
      <c r="C1001" s="43" t="s">
        <v>67</v>
      </c>
      <c r="D1001" s="25">
        <f aca="true" t="shared" si="353" ref="D1001:L1001">SUM(D985:D1000)</f>
        <v>0</v>
      </c>
      <c r="E1001" s="23">
        <f t="shared" si="353"/>
        <v>0</v>
      </c>
      <c r="F1001" s="23">
        <f t="shared" si="353"/>
        <v>10.3353</v>
      </c>
      <c r="G1001" s="23">
        <f t="shared" si="353"/>
        <v>59.1668</v>
      </c>
      <c r="H1001" s="23">
        <f t="shared" si="353"/>
        <v>114.6659</v>
      </c>
      <c r="I1001" s="23">
        <f t="shared" si="353"/>
        <v>191.9981</v>
      </c>
      <c r="J1001" s="25">
        <f t="shared" si="353"/>
        <v>250.14660000000003</v>
      </c>
      <c r="K1001" s="25">
        <f t="shared" si="353"/>
        <v>0.9359</v>
      </c>
      <c r="L1001" s="25">
        <f t="shared" si="353"/>
        <v>294.7158</v>
      </c>
      <c r="M1001" s="26">
        <f t="shared" si="350"/>
        <v>921.9644000000001</v>
      </c>
    </row>
    <row r="1002" spans="1:13" ht="12" customHeight="1">
      <c r="A1002" s="16"/>
      <c r="B1002" s="35"/>
      <c r="C1002" s="36" t="s">
        <v>82</v>
      </c>
      <c r="D1002" s="19">
        <v>0</v>
      </c>
      <c r="E1002" s="19">
        <v>0</v>
      </c>
      <c r="F1002" s="19">
        <v>0</v>
      </c>
      <c r="G1002" s="21">
        <v>0.1365</v>
      </c>
      <c r="H1002" s="21">
        <v>0</v>
      </c>
      <c r="I1002" s="21">
        <v>121.7417</v>
      </c>
      <c r="J1002" s="19">
        <v>172.8769</v>
      </c>
      <c r="K1002" s="19">
        <v>0</v>
      </c>
      <c r="L1002" s="19">
        <v>50.3123</v>
      </c>
      <c r="M1002" s="20">
        <f t="shared" si="350"/>
        <v>345.06739999999996</v>
      </c>
    </row>
    <row r="1003" spans="1:13" ht="12" customHeight="1">
      <c r="A1003" s="18"/>
      <c r="B1003" s="35" t="s">
        <v>83</v>
      </c>
      <c r="C1003" s="36" t="s">
        <v>84</v>
      </c>
      <c r="D1003" s="21">
        <v>0</v>
      </c>
      <c r="E1003" s="21">
        <v>0</v>
      </c>
      <c r="F1003" s="21">
        <v>0</v>
      </c>
      <c r="G1003" s="21">
        <v>0</v>
      </c>
      <c r="H1003" s="21">
        <v>0</v>
      </c>
      <c r="I1003" s="21">
        <v>0</v>
      </c>
      <c r="J1003" s="21">
        <v>0</v>
      </c>
      <c r="K1003" s="21">
        <v>0</v>
      </c>
      <c r="L1003" s="21">
        <v>0</v>
      </c>
      <c r="M1003" s="22">
        <f t="shared" si="350"/>
        <v>0</v>
      </c>
    </row>
    <row r="1004" spans="1:13" ht="12" customHeight="1">
      <c r="A1004" s="16"/>
      <c r="B1004" s="35"/>
      <c r="C1004" s="36" t="s">
        <v>85</v>
      </c>
      <c r="D1004" s="21">
        <v>0</v>
      </c>
      <c r="E1004" s="21">
        <v>0</v>
      </c>
      <c r="F1004" s="21">
        <v>0</v>
      </c>
      <c r="G1004" s="21">
        <v>0</v>
      </c>
      <c r="H1004" s="21">
        <v>0</v>
      </c>
      <c r="I1004" s="21">
        <v>0</v>
      </c>
      <c r="J1004" s="21">
        <v>0</v>
      </c>
      <c r="K1004" s="21">
        <v>0</v>
      </c>
      <c r="L1004" s="21">
        <v>0</v>
      </c>
      <c r="M1004" s="22">
        <f t="shared" si="350"/>
        <v>0</v>
      </c>
    </row>
    <row r="1005" spans="1:13" ht="12" customHeight="1">
      <c r="A1005" s="16"/>
      <c r="B1005" s="35" t="s">
        <v>86</v>
      </c>
      <c r="C1005" s="36" t="s">
        <v>87</v>
      </c>
      <c r="D1005" s="21">
        <v>0</v>
      </c>
      <c r="E1005" s="21">
        <v>0</v>
      </c>
      <c r="F1005" s="21">
        <v>0</v>
      </c>
      <c r="G1005" s="21">
        <v>0</v>
      </c>
      <c r="H1005" s="21">
        <v>0</v>
      </c>
      <c r="I1005" s="21">
        <v>0</v>
      </c>
      <c r="J1005" s="21">
        <v>0</v>
      </c>
      <c r="K1005" s="21">
        <v>0</v>
      </c>
      <c r="L1005" s="21">
        <v>0</v>
      </c>
      <c r="M1005" s="22">
        <f t="shared" si="350"/>
        <v>0</v>
      </c>
    </row>
    <row r="1006" spans="1:13" ht="12" customHeight="1">
      <c r="A1006" s="16"/>
      <c r="B1006" s="35"/>
      <c r="C1006" s="36" t="s">
        <v>88</v>
      </c>
      <c r="D1006" s="21">
        <v>0</v>
      </c>
      <c r="E1006" s="21">
        <v>0</v>
      </c>
      <c r="F1006" s="21">
        <v>0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2">
        <f t="shared" si="350"/>
        <v>0</v>
      </c>
    </row>
    <row r="1007" spans="1:13" ht="12" customHeight="1">
      <c r="A1007" s="16"/>
      <c r="B1007" s="35" t="s">
        <v>73</v>
      </c>
      <c r="C1007" s="36" t="s">
        <v>89</v>
      </c>
      <c r="D1007" s="21">
        <v>0</v>
      </c>
      <c r="E1007" s="21">
        <v>0</v>
      </c>
      <c r="F1007" s="21">
        <v>0</v>
      </c>
      <c r="G1007" s="21">
        <v>0</v>
      </c>
      <c r="H1007" s="21">
        <v>0</v>
      </c>
      <c r="I1007" s="21">
        <v>0</v>
      </c>
      <c r="J1007" s="21">
        <v>0</v>
      </c>
      <c r="K1007" s="21">
        <v>0</v>
      </c>
      <c r="L1007" s="21">
        <v>0</v>
      </c>
      <c r="M1007" s="22">
        <f t="shared" si="350"/>
        <v>0</v>
      </c>
    </row>
    <row r="1008" spans="1:13" ht="12" customHeight="1">
      <c r="A1008" s="16"/>
      <c r="B1008" s="35"/>
      <c r="C1008" s="44" t="s">
        <v>90</v>
      </c>
      <c r="D1008" s="25">
        <v>0</v>
      </c>
      <c r="E1008" s="25">
        <v>0</v>
      </c>
      <c r="F1008" s="25">
        <v>0</v>
      </c>
      <c r="G1008" s="25">
        <v>0.8312</v>
      </c>
      <c r="H1008" s="25">
        <v>0</v>
      </c>
      <c r="I1008" s="25">
        <v>7.0153</v>
      </c>
      <c r="J1008" s="25">
        <v>0.092</v>
      </c>
      <c r="K1008" s="25">
        <v>0</v>
      </c>
      <c r="L1008" s="25">
        <v>0</v>
      </c>
      <c r="M1008" s="26">
        <f t="shared" si="350"/>
        <v>7.9384999999999994</v>
      </c>
    </row>
    <row r="1009" spans="2:13" ht="12" customHeight="1">
      <c r="B1009" s="37"/>
      <c r="C1009" s="43" t="s">
        <v>67</v>
      </c>
      <c r="D1009" s="23">
        <f aca="true" t="shared" si="354" ref="D1009:L1009">SUM(D1002:D1008)</f>
        <v>0</v>
      </c>
      <c r="E1009" s="23">
        <f t="shared" si="354"/>
        <v>0</v>
      </c>
      <c r="F1009" s="23">
        <f t="shared" si="354"/>
        <v>0</v>
      </c>
      <c r="G1009" s="23">
        <f t="shared" si="354"/>
        <v>0.9677</v>
      </c>
      <c r="H1009" s="23">
        <f t="shared" si="354"/>
        <v>0</v>
      </c>
      <c r="I1009" s="23">
        <f t="shared" si="354"/>
        <v>128.757</v>
      </c>
      <c r="J1009" s="23">
        <f t="shared" si="354"/>
        <v>172.96890000000002</v>
      </c>
      <c r="K1009" s="23">
        <f t="shared" si="354"/>
        <v>0</v>
      </c>
      <c r="L1009" s="23">
        <f t="shared" si="354"/>
        <v>50.3123</v>
      </c>
      <c r="M1009" s="24">
        <f>SUM(D1009:L1009)</f>
        <v>353.00590000000005</v>
      </c>
    </row>
    <row r="1010" spans="2:13" ht="12" customHeight="1">
      <c r="B1010" s="45" t="s">
        <v>91</v>
      </c>
      <c r="C1010" s="46"/>
      <c r="D1010" s="27">
        <f aca="true" t="shared" si="355" ref="D1010:L1010">+D959+D984+D1001+D1009</f>
        <v>1.4133</v>
      </c>
      <c r="E1010" s="27">
        <f t="shared" si="355"/>
        <v>11.739600000000001</v>
      </c>
      <c r="F1010" s="27">
        <f t="shared" si="355"/>
        <v>16.387</v>
      </c>
      <c r="G1010" s="27">
        <f t="shared" si="355"/>
        <v>133.1069</v>
      </c>
      <c r="H1010" s="27">
        <f t="shared" si="355"/>
        <v>280.05989999999997</v>
      </c>
      <c r="I1010" s="27">
        <f t="shared" si="355"/>
        <v>1072.9687</v>
      </c>
      <c r="J1010" s="27">
        <f t="shared" si="355"/>
        <v>868.4131</v>
      </c>
      <c r="K1010" s="27">
        <f t="shared" si="355"/>
        <v>23.9021</v>
      </c>
      <c r="L1010" s="27">
        <f t="shared" si="355"/>
        <v>566.2488000000001</v>
      </c>
      <c r="M1010" s="28">
        <f>SUM(D1010:L1010)</f>
        <v>2974.2393999999995</v>
      </c>
    </row>
    <row r="1012" spans="2:57" ht="12" customHeight="1">
      <c r="B1012" s="13"/>
      <c r="C1012" s="12" t="s">
        <v>3</v>
      </c>
      <c r="D1012" s="49" t="s">
        <v>20</v>
      </c>
      <c r="E1012" s="50"/>
      <c r="BD1012" s="3"/>
      <c r="BE1012" s="2"/>
    </row>
    <row r="1013" spans="3:57" ht="12" customHeight="1">
      <c r="C1013" s="5"/>
      <c r="M1013" s="7" t="s">
        <v>0</v>
      </c>
      <c r="BE1013" s="2"/>
    </row>
    <row r="1014" spans="2:57" ht="12" customHeight="1">
      <c r="B1014" s="8"/>
      <c r="C1014" s="9" t="s">
        <v>64</v>
      </c>
      <c r="D1014" s="51" t="s">
        <v>56</v>
      </c>
      <c r="E1014" s="47" t="s">
        <v>57</v>
      </c>
      <c r="F1014" s="47" t="s">
        <v>58</v>
      </c>
      <c r="G1014" s="47" t="s">
        <v>59</v>
      </c>
      <c r="H1014" s="47" t="s">
        <v>60</v>
      </c>
      <c r="I1014" s="47" t="s">
        <v>61</v>
      </c>
      <c r="J1014" s="47" t="s">
        <v>62</v>
      </c>
      <c r="K1014" s="47" t="s">
        <v>63</v>
      </c>
      <c r="L1014" s="47" t="s">
        <v>21</v>
      </c>
      <c r="M1014" s="53" t="s">
        <v>1</v>
      </c>
      <c r="BE1014" s="2"/>
    </row>
    <row r="1015" spans="2:57" ht="12" customHeight="1">
      <c r="B1015" s="31" t="s">
        <v>2</v>
      </c>
      <c r="C1015" s="32"/>
      <c r="D1015" s="52"/>
      <c r="E1015" s="48"/>
      <c r="F1015" s="48"/>
      <c r="G1015" s="48"/>
      <c r="H1015" s="48"/>
      <c r="I1015" s="48"/>
      <c r="J1015" s="48"/>
      <c r="K1015" s="48"/>
      <c r="L1015" s="48"/>
      <c r="M1015" s="54"/>
      <c r="BE1015" s="2"/>
    </row>
    <row r="1016" spans="1:13" ht="12" customHeight="1">
      <c r="A1016" s="16"/>
      <c r="B1016" s="33"/>
      <c r="C1016" s="34" t="s">
        <v>23</v>
      </c>
      <c r="D1016" s="19">
        <v>0</v>
      </c>
      <c r="E1016" s="19">
        <v>0</v>
      </c>
      <c r="F1016" s="19">
        <v>0</v>
      </c>
      <c r="G1016" s="19">
        <v>0</v>
      </c>
      <c r="H1016" s="19">
        <v>0</v>
      </c>
      <c r="I1016" s="19">
        <v>0</v>
      </c>
      <c r="J1016" s="19">
        <v>0</v>
      </c>
      <c r="K1016" s="19">
        <v>0</v>
      </c>
      <c r="L1016" s="19">
        <v>0</v>
      </c>
      <c r="M1016" s="20">
        <f>SUM(D1016:L1016)</f>
        <v>0</v>
      </c>
    </row>
    <row r="1017" spans="1:13" ht="12" customHeight="1">
      <c r="A1017" s="16"/>
      <c r="B1017" s="35" t="s">
        <v>65</v>
      </c>
      <c r="C1017" s="36" t="s">
        <v>24</v>
      </c>
      <c r="D1017" s="21">
        <v>0</v>
      </c>
      <c r="E1017" s="21">
        <v>0</v>
      </c>
      <c r="F1017" s="21">
        <v>0</v>
      </c>
      <c r="G1017" s="21">
        <v>0</v>
      </c>
      <c r="H1017" s="21">
        <v>0</v>
      </c>
      <c r="I1017" s="21">
        <v>0</v>
      </c>
      <c r="J1017" s="21">
        <v>0</v>
      </c>
      <c r="K1017" s="21">
        <v>0</v>
      </c>
      <c r="L1017" s="21">
        <v>0</v>
      </c>
      <c r="M1017" s="22">
        <f aca="true" t="shared" si="356" ref="M1017:M1071">SUM(D1017:L1017)</f>
        <v>0</v>
      </c>
    </row>
    <row r="1018" spans="1:13" ht="12" customHeight="1">
      <c r="A1018" s="16"/>
      <c r="B1018" s="35"/>
      <c r="C1018" s="36" t="s">
        <v>25</v>
      </c>
      <c r="D1018" s="21">
        <v>1789.5114</v>
      </c>
      <c r="E1018" s="21">
        <v>0</v>
      </c>
      <c r="F1018" s="21">
        <v>0</v>
      </c>
      <c r="G1018" s="21">
        <v>0</v>
      </c>
      <c r="H1018" s="21">
        <v>0</v>
      </c>
      <c r="I1018" s="21">
        <v>0</v>
      </c>
      <c r="J1018" s="21">
        <v>0</v>
      </c>
      <c r="K1018" s="21">
        <v>0</v>
      </c>
      <c r="L1018" s="21">
        <v>0</v>
      </c>
      <c r="M1018" s="22">
        <f t="shared" si="356"/>
        <v>1789.5114</v>
      </c>
    </row>
    <row r="1019" spans="1:13" ht="12" customHeight="1">
      <c r="A1019" s="16"/>
      <c r="B1019" s="35"/>
      <c r="C1019" s="36" t="s">
        <v>92</v>
      </c>
      <c r="D1019" s="21">
        <v>0</v>
      </c>
      <c r="E1019" s="21">
        <v>0</v>
      </c>
      <c r="F1019" s="21">
        <v>28507.128</v>
      </c>
      <c r="G1019" s="21">
        <v>0</v>
      </c>
      <c r="H1019" s="21">
        <v>1295.5647</v>
      </c>
      <c r="I1019" s="21">
        <v>1388.6163</v>
      </c>
      <c r="J1019" s="21">
        <v>0</v>
      </c>
      <c r="K1019" s="21">
        <v>0</v>
      </c>
      <c r="L1019" s="21">
        <v>0</v>
      </c>
      <c r="M1019" s="22">
        <f t="shared" si="356"/>
        <v>31191.309</v>
      </c>
    </row>
    <row r="1020" spans="1:13" ht="12" customHeight="1">
      <c r="A1020" s="16"/>
      <c r="B1020" s="35"/>
      <c r="C1020" s="36" t="s">
        <v>26</v>
      </c>
      <c r="D1020" s="21">
        <v>0</v>
      </c>
      <c r="E1020" s="21">
        <v>0</v>
      </c>
      <c r="F1020" s="21">
        <v>11830.9075</v>
      </c>
      <c r="G1020" s="21">
        <v>17095</v>
      </c>
      <c r="H1020" s="21">
        <v>0</v>
      </c>
      <c r="I1020" s="21">
        <v>0</v>
      </c>
      <c r="J1020" s="21">
        <v>17150</v>
      </c>
      <c r="K1020" s="21">
        <v>0</v>
      </c>
      <c r="L1020" s="21">
        <v>32878.5</v>
      </c>
      <c r="M1020" s="22">
        <f t="shared" si="356"/>
        <v>78954.4075</v>
      </c>
    </row>
    <row r="1021" spans="1:13" ht="12" customHeight="1">
      <c r="A1021" s="16"/>
      <c r="B1021" s="35" t="s">
        <v>66</v>
      </c>
      <c r="C1021" s="36" t="s">
        <v>27</v>
      </c>
      <c r="D1021" s="21">
        <v>0</v>
      </c>
      <c r="E1021" s="21">
        <v>0</v>
      </c>
      <c r="F1021" s="21">
        <v>0</v>
      </c>
      <c r="G1021" s="21">
        <v>0</v>
      </c>
      <c r="H1021" s="21">
        <v>0</v>
      </c>
      <c r="I1021" s="21">
        <v>0</v>
      </c>
      <c r="J1021" s="21">
        <v>0</v>
      </c>
      <c r="K1021" s="21">
        <v>0</v>
      </c>
      <c r="L1021" s="21">
        <v>0</v>
      </c>
      <c r="M1021" s="22">
        <f t="shared" si="356"/>
        <v>0</v>
      </c>
    </row>
    <row r="1022" spans="1:13" ht="12" customHeight="1">
      <c r="A1022" s="16"/>
      <c r="B1022" s="37"/>
      <c r="C1022" s="38" t="s">
        <v>67</v>
      </c>
      <c r="D1022" s="23">
        <f aca="true" t="shared" si="357" ref="D1022:L1022">SUM(D1016:D1021)</f>
        <v>1789.5114</v>
      </c>
      <c r="E1022" s="23">
        <f t="shared" si="357"/>
        <v>0</v>
      </c>
      <c r="F1022" s="23">
        <f t="shared" si="357"/>
        <v>40338.0355</v>
      </c>
      <c r="G1022" s="23">
        <f t="shared" si="357"/>
        <v>17095</v>
      </c>
      <c r="H1022" s="23">
        <f t="shared" si="357"/>
        <v>1295.5647</v>
      </c>
      <c r="I1022" s="23">
        <f t="shared" si="357"/>
        <v>1388.6163</v>
      </c>
      <c r="J1022" s="23">
        <f t="shared" si="357"/>
        <v>17150</v>
      </c>
      <c r="K1022" s="23">
        <f t="shared" si="357"/>
        <v>0</v>
      </c>
      <c r="L1022" s="23">
        <f t="shared" si="357"/>
        <v>32878.5</v>
      </c>
      <c r="M1022" s="24">
        <f t="shared" si="356"/>
        <v>111935.2279</v>
      </c>
    </row>
    <row r="1023" spans="1:13" ht="12" customHeight="1">
      <c r="A1023" s="16"/>
      <c r="B1023" s="35"/>
      <c r="C1023" s="39" t="s">
        <v>28</v>
      </c>
      <c r="D1023" s="21">
        <v>607.6186</v>
      </c>
      <c r="E1023" s="21">
        <v>0</v>
      </c>
      <c r="F1023" s="21">
        <v>301</v>
      </c>
      <c r="G1023" s="21">
        <v>2116.9533</v>
      </c>
      <c r="H1023" s="21">
        <v>0.0574</v>
      </c>
      <c r="I1023" s="21">
        <v>415.4946</v>
      </c>
      <c r="J1023" s="21">
        <v>0</v>
      </c>
      <c r="K1023" s="21">
        <v>15.8934</v>
      </c>
      <c r="L1023" s="21">
        <v>3726.638</v>
      </c>
      <c r="M1023" s="22">
        <f t="shared" si="356"/>
        <v>7183.6553</v>
      </c>
    </row>
    <row r="1024" spans="1:13" ht="12" customHeight="1">
      <c r="A1024" s="16"/>
      <c r="B1024" s="35"/>
      <c r="C1024" s="39" t="s">
        <v>95</v>
      </c>
      <c r="D1024" s="21">
        <v>0</v>
      </c>
      <c r="E1024" s="21">
        <v>0</v>
      </c>
      <c r="F1024" s="21">
        <v>0</v>
      </c>
      <c r="G1024" s="21">
        <v>0.4116</v>
      </c>
      <c r="H1024" s="21">
        <v>0.034</v>
      </c>
      <c r="I1024" s="21">
        <v>0.3598</v>
      </c>
      <c r="J1024" s="21">
        <v>0.2431</v>
      </c>
      <c r="K1024" s="21">
        <v>0</v>
      </c>
      <c r="L1024" s="21">
        <v>2302.3381</v>
      </c>
      <c r="M1024" s="22">
        <f t="shared" si="356"/>
        <v>2303.3866</v>
      </c>
    </row>
    <row r="1025" spans="1:13" ht="12" customHeight="1">
      <c r="A1025" s="16"/>
      <c r="B1025" s="35"/>
      <c r="C1025" s="39" t="s">
        <v>48</v>
      </c>
      <c r="D1025" s="21">
        <v>0</v>
      </c>
      <c r="E1025" s="21">
        <v>0</v>
      </c>
      <c r="F1025" s="21">
        <v>0</v>
      </c>
      <c r="G1025" s="21">
        <v>0</v>
      </c>
      <c r="H1025" s="21">
        <v>0.3748</v>
      </c>
      <c r="I1025" s="21">
        <v>0</v>
      </c>
      <c r="J1025" s="21">
        <v>0</v>
      </c>
      <c r="K1025" s="21">
        <v>0</v>
      </c>
      <c r="L1025" s="21">
        <v>0</v>
      </c>
      <c r="M1025" s="22">
        <f t="shared" si="356"/>
        <v>0.3748</v>
      </c>
    </row>
    <row r="1026" spans="1:13" ht="12" customHeight="1">
      <c r="A1026" s="16"/>
      <c r="B1026" s="35"/>
      <c r="C1026" s="39" t="s">
        <v>29</v>
      </c>
      <c r="D1026" s="21">
        <v>0</v>
      </c>
      <c r="E1026" s="21">
        <v>0</v>
      </c>
      <c r="F1026" s="21">
        <v>0</v>
      </c>
      <c r="G1026" s="21">
        <v>0</v>
      </c>
      <c r="H1026" s="21">
        <v>0</v>
      </c>
      <c r="I1026" s="21">
        <v>0</v>
      </c>
      <c r="J1026" s="21">
        <v>0</v>
      </c>
      <c r="K1026" s="21">
        <v>0</v>
      </c>
      <c r="L1026" s="21">
        <v>0</v>
      </c>
      <c r="M1026" s="22">
        <f t="shared" si="356"/>
        <v>0</v>
      </c>
    </row>
    <row r="1027" spans="1:13" ht="12" customHeight="1">
      <c r="A1027" s="16"/>
      <c r="B1027" s="35"/>
      <c r="C1027" s="39" t="s">
        <v>30</v>
      </c>
      <c r="D1027" s="21">
        <v>0</v>
      </c>
      <c r="E1027" s="21">
        <v>0</v>
      </c>
      <c r="F1027" s="21">
        <v>0</v>
      </c>
      <c r="G1027" s="21">
        <v>0</v>
      </c>
      <c r="H1027" s="21">
        <v>0</v>
      </c>
      <c r="I1027" s="21">
        <v>0</v>
      </c>
      <c r="J1027" s="21">
        <v>0</v>
      </c>
      <c r="K1027" s="21">
        <v>0</v>
      </c>
      <c r="L1027" s="21">
        <v>177.7151</v>
      </c>
      <c r="M1027" s="22">
        <f t="shared" si="356"/>
        <v>177.7151</v>
      </c>
    </row>
    <row r="1028" spans="1:13" ht="12" customHeight="1">
      <c r="A1028" s="16"/>
      <c r="B1028" s="35" t="s">
        <v>68</v>
      </c>
      <c r="C1028" s="39" t="s">
        <v>69</v>
      </c>
      <c r="D1028" s="21">
        <v>0</v>
      </c>
      <c r="E1028" s="21">
        <v>0</v>
      </c>
      <c r="F1028" s="21">
        <v>0</v>
      </c>
      <c r="G1028" s="21">
        <v>0</v>
      </c>
      <c r="H1028" s="21">
        <v>0</v>
      </c>
      <c r="I1028" s="21">
        <v>0</v>
      </c>
      <c r="J1028" s="21">
        <v>0</v>
      </c>
      <c r="K1028" s="21">
        <v>0</v>
      </c>
      <c r="L1028" s="21">
        <v>295.3207</v>
      </c>
      <c r="M1028" s="22">
        <f t="shared" si="356"/>
        <v>295.3207</v>
      </c>
    </row>
    <row r="1029" spans="1:13" ht="12" customHeight="1">
      <c r="A1029" s="16"/>
      <c r="B1029" s="35"/>
      <c r="C1029" s="39" t="s">
        <v>70</v>
      </c>
      <c r="D1029" s="21">
        <v>0</v>
      </c>
      <c r="E1029" s="21">
        <v>0</v>
      </c>
      <c r="F1029" s="21">
        <v>0</v>
      </c>
      <c r="G1029" s="21">
        <v>0</v>
      </c>
      <c r="H1029" s="21">
        <v>0.1626</v>
      </c>
      <c r="I1029" s="21">
        <v>0</v>
      </c>
      <c r="J1029" s="21">
        <v>0</v>
      </c>
      <c r="K1029" s="21">
        <v>0</v>
      </c>
      <c r="L1029" s="21">
        <v>5.6591</v>
      </c>
      <c r="M1029" s="22">
        <f t="shared" si="356"/>
        <v>5.8217</v>
      </c>
    </row>
    <row r="1030" spans="1:13" ht="12" customHeight="1">
      <c r="A1030" s="18"/>
      <c r="B1030" s="35"/>
      <c r="C1030" s="39" t="s">
        <v>49</v>
      </c>
      <c r="D1030" s="21">
        <v>41404.1166</v>
      </c>
      <c r="E1030" s="21">
        <v>0</v>
      </c>
      <c r="F1030" s="21">
        <v>9312.5642</v>
      </c>
      <c r="G1030" s="21">
        <v>14556.5442</v>
      </c>
      <c r="H1030" s="21">
        <v>48.0269</v>
      </c>
      <c r="I1030" s="21">
        <v>0.0108</v>
      </c>
      <c r="J1030" s="21">
        <v>0</v>
      </c>
      <c r="K1030" s="21">
        <v>1892.461</v>
      </c>
      <c r="L1030" s="21">
        <v>108715.0901</v>
      </c>
      <c r="M1030" s="22">
        <f t="shared" si="356"/>
        <v>175928.8138</v>
      </c>
    </row>
    <row r="1031" spans="1:13" ht="12" customHeight="1">
      <c r="A1031" s="16"/>
      <c r="B1031" s="35"/>
      <c r="C1031" s="39" t="s">
        <v>96</v>
      </c>
      <c r="D1031" s="21">
        <v>0</v>
      </c>
      <c r="E1031" s="21">
        <v>0</v>
      </c>
      <c r="F1031" s="21">
        <v>0</v>
      </c>
      <c r="G1031" s="21">
        <v>649</v>
      </c>
      <c r="H1031" s="21">
        <v>1310</v>
      </c>
      <c r="I1031" s="21">
        <v>437</v>
      </c>
      <c r="J1031" s="21">
        <v>0</v>
      </c>
      <c r="K1031" s="21">
        <v>0</v>
      </c>
      <c r="L1031" s="21">
        <v>126165.0235</v>
      </c>
      <c r="M1031" s="22">
        <f t="shared" si="356"/>
        <v>128561.0235</v>
      </c>
    </row>
    <row r="1032" spans="1:13" ht="12" customHeight="1">
      <c r="A1032" s="16"/>
      <c r="B1032" s="35"/>
      <c r="C1032" s="39" t="s">
        <v>31</v>
      </c>
      <c r="D1032" s="21">
        <v>0</v>
      </c>
      <c r="E1032" s="21">
        <v>0</v>
      </c>
      <c r="F1032" s="21">
        <v>0</v>
      </c>
      <c r="G1032" s="21">
        <v>0</v>
      </c>
      <c r="H1032" s="21">
        <v>0</v>
      </c>
      <c r="I1032" s="21">
        <v>0</v>
      </c>
      <c r="J1032" s="21">
        <v>0</v>
      </c>
      <c r="K1032" s="21">
        <v>0</v>
      </c>
      <c r="L1032" s="21">
        <v>0</v>
      </c>
      <c r="M1032" s="22">
        <f t="shared" si="356"/>
        <v>0</v>
      </c>
    </row>
    <row r="1033" spans="1:13" ht="12" customHeight="1">
      <c r="A1033" s="16"/>
      <c r="B1033" s="35"/>
      <c r="C1033" s="39" t="s">
        <v>32</v>
      </c>
      <c r="D1033" s="21">
        <v>0</v>
      </c>
      <c r="E1033" s="21">
        <v>0</v>
      </c>
      <c r="F1033" s="21">
        <v>0</v>
      </c>
      <c r="G1033" s="21">
        <v>0</v>
      </c>
      <c r="H1033" s="21">
        <v>0</v>
      </c>
      <c r="I1033" s="21">
        <v>0</v>
      </c>
      <c r="J1033" s="21">
        <v>0</v>
      </c>
      <c r="K1033" s="21">
        <v>0</v>
      </c>
      <c r="L1033" s="21">
        <v>1379.5233</v>
      </c>
      <c r="M1033" s="22">
        <f t="shared" si="356"/>
        <v>1379.5233</v>
      </c>
    </row>
    <row r="1034" spans="1:13" ht="12" customHeight="1">
      <c r="A1034" s="16"/>
      <c r="B1034" s="35" t="s">
        <v>71</v>
      </c>
      <c r="C1034" s="39" t="s">
        <v>93</v>
      </c>
      <c r="D1034" s="21">
        <v>0</v>
      </c>
      <c r="E1034" s="21">
        <v>0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2">
        <f t="shared" si="356"/>
        <v>0</v>
      </c>
    </row>
    <row r="1035" spans="1:13" ht="12" customHeight="1">
      <c r="A1035" s="16"/>
      <c r="B1035" s="35"/>
      <c r="C1035" s="39" t="s">
        <v>33</v>
      </c>
      <c r="D1035" s="21">
        <v>0</v>
      </c>
      <c r="E1035" s="21">
        <v>0</v>
      </c>
      <c r="F1035" s="21">
        <v>0</v>
      </c>
      <c r="G1035" s="21">
        <v>6150</v>
      </c>
      <c r="H1035" s="21">
        <v>103927.56</v>
      </c>
      <c r="I1035" s="21">
        <v>0</v>
      </c>
      <c r="J1035" s="21">
        <v>0</v>
      </c>
      <c r="K1035" s="21">
        <v>0</v>
      </c>
      <c r="L1035" s="21">
        <v>58136.0019</v>
      </c>
      <c r="M1035" s="22">
        <f t="shared" si="356"/>
        <v>168213.5619</v>
      </c>
    </row>
    <row r="1036" spans="1:13" ht="12" customHeight="1">
      <c r="A1036" s="16"/>
      <c r="B1036" s="35"/>
      <c r="C1036" s="39" t="s">
        <v>50</v>
      </c>
      <c r="D1036" s="21">
        <v>540.398</v>
      </c>
      <c r="E1036" s="21">
        <v>6978.8999</v>
      </c>
      <c r="F1036" s="21">
        <v>57136.6683</v>
      </c>
      <c r="G1036" s="21">
        <v>3896.512</v>
      </c>
      <c r="H1036" s="21">
        <v>0</v>
      </c>
      <c r="I1036" s="21">
        <v>0</v>
      </c>
      <c r="J1036" s="21">
        <v>31566.4514</v>
      </c>
      <c r="K1036" s="21">
        <v>8128.1688</v>
      </c>
      <c r="L1036" s="21">
        <v>122809.4466</v>
      </c>
      <c r="M1036" s="22">
        <f t="shared" si="356"/>
        <v>231056.54499999998</v>
      </c>
    </row>
    <row r="1037" spans="1:13" ht="12" customHeight="1">
      <c r="A1037" s="16"/>
      <c r="B1037" s="35"/>
      <c r="C1037" s="39" t="s">
        <v>34</v>
      </c>
      <c r="D1037" s="21">
        <v>0</v>
      </c>
      <c r="E1037" s="21">
        <v>0</v>
      </c>
      <c r="F1037" s="21">
        <v>0</v>
      </c>
      <c r="G1037" s="21">
        <v>23.6643</v>
      </c>
      <c r="H1037" s="21">
        <v>0</v>
      </c>
      <c r="I1037" s="21">
        <v>0</v>
      </c>
      <c r="J1037" s="21">
        <v>0</v>
      </c>
      <c r="K1037" s="21">
        <v>0</v>
      </c>
      <c r="L1037" s="21">
        <v>0</v>
      </c>
      <c r="M1037" s="22">
        <f t="shared" si="356"/>
        <v>23.6643</v>
      </c>
    </row>
    <row r="1038" spans="1:13" ht="12" customHeight="1">
      <c r="A1038" s="16"/>
      <c r="B1038" s="35"/>
      <c r="C1038" s="39" t="s">
        <v>35</v>
      </c>
      <c r="D1038" s="21">
        <v>0</v>
      </c>
      <c r="E1038" s="21">
        <v>0</v>
      </c>
      <c r="F1038" s="21">
        <v>0</v>
      </c>
      <c r="G1038" s="21">
        <v>0</v>
      </c>
      <c r="H1038" s="21">
        <v>23.7452</v>
      </c>
      <c r="I1038" s="21">
        <v>0</v>
      </c>
      <c r="J1038" s="21">
        <v>0</v>
      </c>
      <c r="K1038" s="21">
        <v>0</v>
      </c>
      <c r="L1038" s="21">
        <v>222.7161</v>
      </c>
      <c r="M1038" s="22">
        <f t="shared" si="356"/>
        <v>246.46130000000002</v>
      </c>
    </row>
    <row r="1039" spans="1:13" ht="12" customHeight="1">
      <c r="A1039" s="16"/>
      <c r="B1039" s="35"/>
      <c r="C1039" s="39" t="s">
        <v>72</v>
      </c>
      <c r="D1039" s="21">
        <v>0</v>
      </c>
      <c r="E1039" s="21">
        <v>0</v>
      </c>
      <c r="F1039" s="21">
        <v>0</v>
      </c>
      <c r="G1039" s="21">
        <v>0.0059</v>
      </c>
      <c r="H1039" s="21">
        <v>0</v>
      </c>
      <c r="I1039" s="21">
        <v>0</v>
      </c>
      <c r="J1039" s="21">
        <v>0</v>
      </c>
      <c r="K1039" s="21">
        <v>0</v>
      </c>
      <c r="L1039" s="21">
        <v>0</v>
      </c>
      <c r="M1039" s="22">
        <f t="shared" si="356"/>
        <v>0.0059</v>
      </c>
    </row>
    <row r="1040" spans="1:13" ht="12" customHeight="1">
      <c r="A1040" s="18"/>
      <c r="B1040" s="35" t="s">
        <v>73</v>
      </c>
      <c r="C1040" s="39" t="s">
        <v>74</v>
      </c>
      <c r="D1040" s="21">
        <v>0</v>
      </c>
      <c r="E1040" s="21">
        <v>0</v>
      </c>
      <c r="F1040" s="21">
        <v>51.3348</v>
      </c>
      <c r="G1040" s="21">
        <v>153.0435</v>
      </c>
      <c r="H1040" s="21">
        <v>285.8803</v>
      </c>
      <c r="I1040" s="21">
        <v>37.5599</v>
      </c>
      <c r="J1040" s="21">
        <v>0</v>
      </c>
      <c r="K1040" s="21">
        <v>0</v>
      </c>
      <c r="L1040" s="21">
        <v>0</v>
      </c>
      <c r="M1040" s="22">
        <f t="shared" si="356"/>
        <v>527.8185</v>
      </c>
    </row>
    <row r="1041" spans="1:13" ht="12" customHeight="1">
      <c r="A1041" s="16"/>
      <c r="B1041" s="35"/>
      <c r="C1041" s="39" t="s">
        <v>75</v>
      </c>
      <c r="D1041" s="21">
        <v>0</v>
      </c>
      <c r="E1041" s="21">
        <v>0</v>
      </c>
      <c r="F1041" s="21">
        <v>0</v>
      </c>
      <c r="G1041" s="21">
        <v>0</v>
      </c>
      <c r="H1041" s="21">
        <v>0</v>
      </c>
      <c r="I1041" s="21">
        <v>0</v>
      </c>
      <c r="J1041" s="21">
        <v>0</v>
      </c>
      <c r="K1041" s="21">
        <v>0</v>
      </c>
      <c r="L1041" s="21">
        <v>0.0064</v>
      </c>
      <c r="M1041" s="22">
        <f t="shared" si="356"/>
        <v>0.0064</v>
      </c>
    </row>
    <row r="1042" spans="1:13" ht="12" customHeight="1">
      <c r="A1042" s="16"/>
      <c r="B1042" s="35"/>
      <c r="C1042" s="39" t="s">
        <v>76</v>
      </c>
      <c r="D1042" s="21">
        <v>0</v>
      </c>
      <c r="E1042" s="21">
        <v>0</v>
      </c>
      <c r="F1042" s="21">
        <v>0</v>
      </c>
      <c r="G1042" s="21">
        <v>0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2">
        <f t="shared" si="356"/>
        <v>0</v>
      </c>
    </row>
    <row r="1043" spans="1:13" ht="12" customHeight="1">
      <c r="A1043" s="16"/>
      <c r="B1043" s="35"/>
      <c r="C1043" s="39" t="s">
        <v>36</v>
      </c>
      <c r="D1043" s="21">
        <v>0</v>
      </c>
      <c r="E1043" s="21">
        <v>0</v>
      </c>
      <c r="F1043" s="21">
        <v>0</v>
      </c>
      <c r="G1043" s="21">
        <v>634.9147</v>
      </c>
      <c r="H1043" s="21">
        <v>0.2643</v>
      </c>
      <c r="I1043" s="21">
        <v>1323.0182</v>
      </c>
      <c r="J1043" s="21">
        <v>4.4058</v>
      </c>
      <c r="K1043" s="21">
        <v>0</v>
      </c>
      <c r="L1043" s="21">
        <v>381.0375</v>
      </c>
      <c r="M1043" s="22">
        <f t="shared" si="356"/>
        <v>2343.6405</v>
      </c>
    </row>
    <row r="1044" spans="1:13" ht="12" customHeight="1">
      <c r="A1044" s="16"/>
      <c r="B1044" s="35"/>
      <c r="C1044" s="39" t="s">
        <v>77</v>
      </c>
      <c r="D1044" s="21">
        <v>0</v>
      </c>
      <c r="E1044" s="21">
        <v>0</v>
      </c>
      <c r="F1044" s="21">
        <v>0</v>
      </c>
      <c r="G1044" s="21">
        <v>0</v>
      </c>
      <c r="H1044" s="21">
        <v>0</v>
      </c>
      <c r="I1044" s="21">
        <v>0</v>
      </c>
      <c r="J1044" s="21">
        <v>0</v>
      </c>
      <c r="K1044" s="21">
        <v>0</v>
      </c>
      <c r="L1044" s="21">
        <v>96.7623</v>
      </c>
      <c r="M1044" s="22">
        <f t="shared" si="356"/>
        <v>96.7623</v>
      </c>
    </row>
    <row r="1045" spans="1:13" ht="12" customHeight="1">
      <c r="A1045" s="16"/>
      <c r="B1045" s="35"/>
      <c r="C1045" s="39" t="s">
        <v>37</v>
      </c>
      <c r="D1045" s="21">
        <v>632.9916</v>
      </c>
      <c r="E1045" s="21">
        <v>512.0503</v>
      </c>
      <c r="F1045" s="21">
        <v>4373.6473</v>
      </c>
      <c r="G1045" s="21">
        <v>675.4961</v>
      </c>
      <c r="H1045" s="21">
        <v>1242.512</v>
      </c>
      <c r="I1045" s="21">
        <v>1230.4649</v>
      </c>
      <c r="J1045" s="21">
        <v>573.7867</v>
      </c>
      <c r="K1045" s="21">
        <v>571.0256</v>
      </c>
      <c r="L1045" s="21">
        <v>26698.6064</v>
      </c>
      <c r="M1045" s="22">
        <f t="shared" si="356"/>
        <v>36510.5809</v>
      </c>
    </row>
    <row r="1046" spans="1:13" ht="12" customHeight="1">
      <c r="A1046" s="16"/>
      <c r="B1046" s="35"/>
      <c r="C1046" s="40" t="s">
        <v>51</v>
      </c>
      <c r="D1046" s="21">
        <v>0</v>
      </c>
      <c r="E1046" s="21">
        <v>0</v>
      </c>
      <c r="F1046" s="21">
        <v>0</v>
      </c>
      <c r="G1046" s="21">
        <v>0</v>
      </c>
      <c r="H1046" s="21">
        <v>2.4274</v>
      </c>
      <c r="I1046" s="21">
        <v>0</v>
      </c>
      <c r="J1046" s="21">
        <v>0</v>
      </c>
      <c r="K1046" s="21">
        <v>0</v>
      </c>
      <c r="L1046" s="21">
        <v>0</v>
      </c>
      <c r="M1046" s="22">
        <f t="shared" si="356"/>
        <v>2.4274</v>
      </c>
    </row>
    <row r="1047" spans="1:13" ht="12" customHeight="1">
      <c r="A1047" s="16"/>
      <c r="B1047" s="37"/>
      <c r="C1047" s="41" t="s">
        <v>67</v>
      </c>
      <c r="D1047" s="23">
        <f aca="true" t="shared" si="358" ref="D1047:L1047">SUM(D1023:D1046)</f>
        <v>43185.124800000005</v>
      </c>
      <c r="E1047" s="23">
        <f t="shared" si="358"/>
        <v>7490.9502</v>
      </c>
      <c r="F1047" s="23">
        <f t="shared" si="358"/>
        <v>71175.21459999999</v>
      </c>
      <c r="G1047" s="23">
        <f t="shared" si="358"/>
        <v>28856.5456</v>
      </c>
      <c r="H1047" s="23">
        <f t="shared" si="358"/>
        <v>106841.04490000001</v>
      </c>
      <c r="I1047" s="23">
        <f t="shared" si="358"/>
        <v>3443.9082</v>
      </c>
      <c r="J1047" s="23">
        <f t="shared" si="358"/>
        <v>32144.887000000002</v>
      </c>
      <c r="K1047" s="23">
        <f t="shared" si="358"/>
        <v>10607.5488</v>
      </c>
      <c r="L1047" s="23">
        <f t="shared" si="358"/>
        <v>451111.8851000001</v>
      </c>
      <c r="M1047" s="24">
        <f t="shared" si="356"/>
        <v>754857.1092000001</v>
      </c>
    </row>
    <row r="1048" spans="1:13" ht="12" customHeight="1">
      <c r="A1048" s="16"/>
      <c r="B1048" s="33"/>
      <c r="C1048" s="42" t="s">
        <v>38</v>
      </c>
      <c r="D1048" s="21">
        <v>0</v>
      </c>
      <c r="E1048" s="21">
        <v>0</v>
      </c>
      <c r="F1048" s="21">
        <v>0</v>
      </c>
      <c r="G1048" s="21">
        <v>0</v>
      </c>
      <c r="H1048" s="21">
        <v>0</v>
      </c>
      <c r="I1048" s="21">
        <v>0</v>
      </c>
      <c r="J1048" s="21">
        <v>0</v>
      </c>
      <c r="K1048" s="21">
        <v>0</v>
      </c>
      <c r="L1048" s="21">
        <v>0</v>
      </c>
      <c r="M1048" s="22">
        <f t="shared" si="356"/>
        <v>0</v>
      </c>
    </row>
    <row r="1049" spans="1:13" ht="12" customHeight="1">
      <c r="A1049" s="16"/>
      <c r="B1049" s="35"/>
      <c r="C1049" s="39" t="s">
        <v>39</v>
      </c>
      <c r="D1049" s="21">
        <v>0</v>
      </c>
      <c r="E1049" s="21">
        <v>0</v>
      </c>
      <c r="F1049" s="21">
        <v>0</v>
      </c>
      <c r="G1049" s="21">
        <v>0</v>
      </c>
      <c r="H1049" s="21">
        <v>0</v>
      </c>
      <c r="I1049" s="21">
        <v>0</v>
      </c>
      <c r="J1049" s="21">
        <v>0</v>
      </c>
      <c r="K1049" s="21">
        <v>0</v>
      </c>
      <c r="L1049" s="21">
        <v>0</v>
      </c>
      <c r="M1049" s="22">
        <f t="shared" si="356"/>
        <v>0</v>
      </c>
    </row>
    <row r="1050" spans="1:13" ht="12" customHeight="1">
      <c r="A1050" s="16"/>
      <c r="B1050" s="35"/>
      <c r="C1050" s="39" t="s">
        <v>40</v>
      </c>
      <c r="D1050" s="21">
        <v>0</v>
      </c>
      <c r="E1050" s="21">
        <v>0</v>
      </c>
      <c r="F1050" s="21">
        <v>0</v>
      </c>
      <c r="G1050" s="21">
        <v>0.6489</v>
      </c>
      <c r="H1050" s="21">
        <v>0</v>
      </c>
      <c r="I1050" s="21">
        <v>0</v>
      </c>
      <c r="J1050" s="21">
        <v>0</v>
      </c>
      <c r="K1050" s="21">
        <v>0</v>
      </c>
      <c r="L1050" s="21">
        <v>0</v>
      </c>
      <c r="M1050" s="22">
        <f t="shared" si="356"/>
        <v>0.6489</v>
      </c>
    </row>
    <row r="1051" spans="1:13" ht="12" customHeight="1">
      <c r="A1051" s="16"/>
      <c r="B1051" s="35" t="s">
        <v>78</v>
      </c>
      <c r="C1051" s="39" t="s">
        <v>79</v>
      </c>
      <c r="D1051" s="21">
        <v>0</v>
      </c>
      <c r="E1051" s="21">
        <v>1040.2224</v>
      </c>
      <c r="F1051" s="21">
        <v>1710.2972</v>
      </c>
      <c r="G1051" s="21">
        <v>993.2387</v>
      </c>
      <c r="H1051" s="21">
        <v>0</v>
      </c>
      <c r="I1051" s="21">
        <v>0</v>
      </c>
      <c r="J1051" s="21">
        <v>0</v>
      </c>
      <c r="K1051" s="21">
        <v>0</v>
      </c>
      <c r="L1051" s="21">
        <v>21085.7333</v>
      </c>
      <c r="M1051" s="22">
        <f t="shared" si="356"/>
        <v>24829.4916</v>
      </c>
    </row>
    <row r="1052" spans="1:13" ht="12" customHeight="1">
      <c r="A1052" s="16"/>
      <c r="B1052" s="35"/>
      <c r="C1052" s="39" t="s">
        <v>41</v>
      </c>
      <c r="D1052" s="21">
        <v>0</v>
      </c>
      <c r="E1052" s="21">
        <v>0</v>
      </c>
      <c r="F1052" s="21">
        <v>0</v>
      </c>
      <c r="G1052" s="21">
        <v>0</v>
      </c>
      <c r="H1052" s="21">
        <v>0</v>
      </c>
      <c r="I1052" s="21">
        <v>0</v>
      </c>
      <c r="J1052" s="21">
        <v>0</v>
      </c>
      <c r="K1052" s="21">
        <v>0</v>
      </c>
      <c r="L1052" s="21">
        <v>235.3091</v>
      </c>
      <c r="M1052" s="22">
        <f t="shared" si="356"/>
        <v>235.3091</v>
      </c>
    </row>
    <row r="1053" spans="1:13" ht="12" customHeight="1">
      <c r="A1053" s="18"/>
      <c r="B1053" s="35"/>
      <c r="C1053" s="39" t="s">
        <v>42</v>
      </c>
      <c r="D1053" s="21">
        <v>0</v>
      </c>
      <c r="E1053" s="21">
        <v>0</v>
      </c>
      <c r="F1053" s="21">
        <v>0</v>
      </c>
      <c r="G1053" s="21">
        <v>0</v>
      </c>
      <c r="H1053" s="21">
        <v>0</v>
      </c>
      <c r="I1053" s="21">
        <v>0</v>
      </c>
      <c r="J1053" s="21">
        <v>0</v>
      </c>
      <c r="K1053" s="21">
        <v>0</v>
      </c>
      <c r="L1053" s="21">
        <v>436.9204</v>
      </c>
      <c r="M1053" s="22">
        <f t="shared" si="356"/>
        <v>436.9204</v>
      </c>
    </row>
    <row r="1054" spans="1:13" ht="12" customHeight="1">
      <c r="A1054" s="16"/>
      <c r="B1054" s="35"/>
      <c r="C1054" s="39" t="s">
        <v>43</v>
      </c>
      <c r="D1054" s="21">
        <v>0</v>
      </c>
      <c r="E1054" s="21">
        <v>0</v>
      </c>
      <c r="F1054" s="21">
        <v>0</v>
      </c>
      <c r="G1054" s="21">
        <v>0</v>
      </c>
      <c r="H1054" s="21">
        <v>0</v>
      </c>
      <c r="I1054" s="21">
        <v>0</v>
      </c>
      <c r="J1054" s="21">
        <v>0</v>
      </c>
      <c r="K1054" s="21">
        <v>0</v>
      </c>
      <c r="L1054" s="21">
        <v>0</v>
      </c>
      <c r="M1054" s="22">
        <f t="shared" si="356"/>
        <v>0</v>
      </c>
    </row>
    <row r="1055" spans="1:13" ht="12" customHeight="1">
      <c r="A1055" s="16"/>
      <c r="B1055" s="35"/>
      <c r="C1055" s="39" t="s">
        <v>44</v>
      </c>
      <c r="D1055" s="21">
        <v>16464.6819</v>
      </c>
      <c r="E1055" s="21">
        <v>0</v>
      </c>
      <c r="F1055" s="21">
        <v>0</v>
      </c>
      <c r="G1055" s="21">
        <v>11901.9205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2">
        <f t="shared" si="356"/>
        <v>28366.6024</v>
      </c>
    </row>
    <row r="1056" spans="1:13" ht="12" customHeight="1">
      <c r="A1056" s="16"/>
      <c r="B1056" s="35" t="s">
        <v>80</v>
      </c>
      <c r="C1056" s="39" t="s">
        <v>45</v>
      </c>
      <c r="D1056" s="21">
        <v>0</v>
      </c>
      <c r="E1056" s="21">
        <v>0</v>
      </c>
      <c r="F1056" s="21">
        <v>0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2">
        <f t="shared" si="356"/>
        <v>0</v>
      </c>
    </row>
    <row r="1057" spans="1:13" ht="12" customHeight="1">
      <c r="A1057" s="16"/>
      <c r="B1057" s="35"/>
      <c r="C1057" s="39" t="s">
        <v>52</v>
      </c>
      <c r="D1057" s="21">
        <v>0</v>
      </c>
      <c r="E1057" s="21">
        <v>0</v>
      </c>
      <c r="F1057" s="21">
        <v>0</v>
      </c>
      <c r="G1057" s="21">
        <v>0</v>
      </c>
      <c r="H1057" s="21">
        <v>0</v>
      </c>
      <c r="I1057" s="21">
        <v>0</v>
      </c>
      <c r="J1057" s="21">
        <v>0</v>
      </c>
      <c r="K1057" s="21">
        <v>0</v>
      </c>
      <c r="L1057" s="21">
        <v>0</v>
      </c>
      <c r="M1057" s="22">
        <f t="shared" si="356"/>
        <v>0</v>
      </c>
    </row>
    <row r="1058" spans="1:13" ht="12" customHeight="1">
      <c r="A1058" s="16"/>
      <c r="B1058" s="35"/>
      <c r="C1058" s="39" t="s">
        <v>53</v>
      </c>
      <c r="D1058" s="21">
        <v>0</v>
      </c>
      <c r="E1058" s="21">
        <v>0</v>
      </c>
      <c r="F1058" s="21">
        <v>0</v>
      </c>
      <c r="G1058" s="21">
        <v>573.8399</v>
      </c>
      <c r="H1058" s="21">
        <v>0</v>
      </c>
      <c r="I1058" s="21">
        <v>0</v>
      </c>
      <c r="J1058" s="21">
        <v>0</v>
      </c>
      <c r="K1058" s="21">
        <v>0</v>
      </c>
      <c r="L1058" s="21">
        <v>156.1701</v>
      </c>
      <c r="M1058" s="22">
        <f t="shared" si="356"/>
        <v>730.01</v>
      </c>
    </row>
    <row r="1059" spans="1:13" ht="12" customHeight="1">
      <c r="A1059" s="16"/>
      <c r="B1059" s="35"/>
      <c r="C1059" s="39" t="s">
        <v>54</v>
      </c>
      <c r="D1059" s="21">
        <v>0</v>
      </c>
      <c r="E1059" s="21">
        <v>0</v>
      </c>
      <c r="F1059" s="21">
        <v>0</v>
      </c>
      <c r="G1059" s="21">
        <v>0</v>
      </c>
      <c r="H1059" s="21">
        <v>13.3257</v>
      </c>
      <c r="I1059" s="21">
        <v>0</v>
      </c>
      <c r="J1059" s="21">
        <v>0</v>
      </c>
      <c r="K1059" s="21">
        <v>0</v>
      </c>
      <c r="L1059" s="21">
        <v>0.0684</v>
      </c>
      <c r="M1059" s="22">
        <f t="shared" si="356"/>
        <v>13.3941</v>
      </c>
    </row>
    <row r="1060" spans="1:13" ht="12" customHeight="1">
      <c r="A1060" s="16"/>
      <c r="B1060" s="35"/>
      <c r="C1060" s="39" t="s">
        <v>55</v>
      </c>
      <c r="D1060" s="21">
        <v>0</v>
      </c>
      <c r="E1060" s="21">
        <v>0</v>
      </c>
      <c r="F1060" s="21">
        <v>0</v>
      </c>
      <c r="G1060" s="21">
        <v>0.5712</v>
      </c>
      <c r="H1060" s="21">
        <v>0.1943</v>
      </c>
      <c r="I1060" s="21">
        <v>0</v>
      </c>
      <c r="J1060" s="21">
        <v>0</v>
      </c>
      <c r="K1060" s="21">
        <v>0</v>
      </c>
      <c r="L1060" s="21">
        <v>18.7738</v>
      </c>
      <c r="M1060" s="22">
        <f t="shared" si="356"/>
        <v>19.5393</v>
      </c>
    </row>
    <row r="1061" spans="1:13" ht="12" customHeight="1">
      <c r="A1061" s="16"/>
      <c r="B1061" s="35" t="s">
        <v>81</v>
      </c>
      <c r="C1061" s="39" t="s">
        <v>46</v>
      </c>
      <c r="D1061" s="21">
        <v>0</v>
      </c>
      <c r="E1061" s="21">
        <v>0</v>
      </c>
      <c r="F1061" s="21">
        <v>0</v>
      </c>
      <c r="G1061" s="21">
        <v>20.3851</v>
      </c>
      <c r="H1061" s="21">
        <v>0</v>
      </c>
      <c r="I1061" s="21">
        <v>19.4988</v>
      </c>
      <c r="J1061" s="21">
        <v>0</v>
      </c>
      <c r="K1061" s="21">
        <v>0</v>
      </c>
      <c r="L1061" s="21">
        <v>0</v>
      </c>
      <c r="M1061" s="22">
        <f t="shared" si="356"/>
        <v>39.8839</v>
      </c>
    </row>
    <row r="1062" spans="1:13" ht="12" customHeight="1">
      <c r="A1062" s="16"/>
      <c r="B1062" s="35"/>
      <c r="C1062" s="39" t="s">
        <v>94</v>
      </c>
      <c r="D1062" s="21">
        <v>0</v>
      </c>
      <c r="E1062" s="21">
        <v>0</v>
      </c>
      <c r="F1062" s="21">
        <v>0</v>
      </c>
      <c r="G1062" s="21">
        <v>420.3515</v>
      </c>
      <c r="H1062" s="21">
        <v>0.0176</v>
      </c>
      <c r="I1062" s="21">
        <v>199.1139</v>
      </c>
      <c r="J1062" s="21">
        <v>154.8663</v>
      </c>
      <c r="K1062" s="21">
        <v>0</v>
      </c>
      <c r="L1062" s="21">
        <v>84.4263</v>
      </c>
      <c r="M1062" s="22">
        <f t="shared" si="356"/>
        <v>858.7755999999999</v>
      </c>
    </row>
    <row r="1063" spans="1:13" ht="12" customHeight="1">
      <c r="A1063" s="16"/>
      <c r="B1063" s="35"/>
      <c r="C1063" s="40" t="s">
        <v>47</v>
      </c>
      <c r="D1063" s="25">
        <v>0</v>
      </c>
      <c r="E1063" s="21">
        <v>0</v>
      </c>
      <c r="F1063" s="21">
        <v>0</v>
      </c>
      <c r="G1063" s="21">
        <v>0</v>
      </c>
      <c r="H1063" s="21">
        <v>36.1534</v>
      </c>
      <c r="I1063" s="21">
        <v>0</v>
      </c>
      <c r="J1063" s="25">
        <v>0</v>
      </c>
      <c r="K1063" s="25">
        <v>0</v>
      </c>
      <c r="L1063" s="25">
        <v>0.2922</v>
      </c>
      <c r="M1063" s="26">
        <f t="shared" si="356"/>
        <v>36.4456</v>
      </c>
    </row>
    <row r="1064" spans="1:13" ht="12" customHeight="1">
      <c r="A1064" s="16"/>
      <c r="B1064" s="37"/>
      <c r="C1064" s="43" t="s">
        <v>67</v>
      </c>
      <c r="D1064" s="25">
        <f aca="true" t="shared" si="359" ref="D1064:L1064">SUM(D1048:D1063)</f>
        <v>16464.6819</v>
      </c>
      <c r="E1064" s="23">
        <f t="shared" si="359"/>
        <v>1040.2224</v>
      </c>
      <c r="F1064" s="23">
        <f t="shared" si="359"/>
        <v>1710.2972</v>
      </c>
      <c r="G1064" s="23">
        <f t="shared" si="359"/>
        <v>13910.955800000002</v>
      </c>
      <c r="H1064" s="23">
        <f t="shared" si="359"/>
        <v>49.690999999999995</v>
      </c>
      <c r="I1064" s="23">
        <f t="shared" si="359"/>
        <v>218.6127</v>
      </c>
      <c r="J1064" s="25">
        <f t="shared" si="359"/>
        <v>154.8663</v>
      </c>
      <c r="K1064" s="25">
        <f t="shared" si="359"/>
        <v>0</v>
      </c>
      <c r="L1064" s="25">
        <f t="shared" si="359"/>
        <v>22017.693599999995</v>
      </c>
      <c r="M1064" s="26">
        <f t="shared" si="356"/>
        <v>55567.02089999999</v>
      </c>
    </row>
    <row r="1065" spans="1:13" ht="12" customHeight="1">
      <c r="A1065" s="16"/>
      <c r="B1065" s="35"/>
      <c r="C1065" s="36" t="s">
        <v>82</v>
      </c>
      <c r="D1065" s="19">
        <v>0</v>
      </c>
      <c r="E1065" s="19">
        <v>0</v>
      </c>
      <c r="F1065" s="19">
        <v>3231.1674</v>
      </c>
      <c r="G1065" s="21">
        <v>13795.7119</v>
      </c>
      <c r="H1065" s="21">
        <v>194.5324</v>
      </c>
      <c r="I1065" s="21">
        <v>0.0262</v>
      </c>
      <c r="J1065" s="19">
        <v>1195.6553</v>
      </c>
      <c r="K1065" s="19">
        <v>0</v>
      </c>
      <c r="L1065" s="19">
        <v>1869.1374</v>
      </c>
      <c r="M1065" s="20">
        <f t="shared" si="356"/>
        <v>20286.2306</v>
      </c>
    </row>
    <row r="1066" spans="1:13" ht="12" customHeight="1">
      <c r="A1066" s="18"/>
      <c r="B1066" s="35" t="s">
        <v>83</v>
      </c>
      <c r="C1066" s="36" t="s">
        <v>84</v>
      </c>
      <c r="D1066" s="21">
        <v>0</v>
      </c>
      <c r="E1066" s="21">
        <v>1072.6924</v>
      </c>
      <c r="F1066" s="21">
        <v>6668.6506</v>
      </c>
      <c r="G1066" s="21">
        <v>21409.1304</v>
      </c>
      <c r="H1066" s="21">
        <v>1446.0719</v>
      </c>
      <c r="I1066" s="21">
        <v>3691.5058</v>
      </c>
      <c r="J1066" s="21">
        <v>4175.2488</v>
      </c>
      <c r="K1066" s="21">
        <v>1275.8851</v>
      </c>
      <c r="L1066" s="21">
        <v>0</v>
      </c>
      <c r="M1066" s="22">
        <f t="shared" si="356"/>
        <v>39739.185</v>
      </c>
    </row>
    <row r="1067" spans="1:13" ht="12" customHeight="1">
      <c r="A1067" s="16"/>
      <c r="B1067" s="35"/>
      <c r="C1067" s="36" t="s">
        <v>85</v>
      </c>
      <c r="D1067" s="21">
        <v>905.8941</v>
      </c>
      <c r="E1067" s="21">
        <v>1737.3036</v>
      </c>
      <c r="F1067" s="21">
        <v>64843.1909</v>
      </c>
      <c r="G1067" s="21">
        <v>42653.4555</v>
      </c>
      <c r="H1067" s="21">
        <v>5832.7322</v>
      </c>
      <c r="I1067" s="21">
        <v>255.8326</v>
      </c>
      <c r="J1067" s="21">
        <v>961.2981</v>
      </c>
      <c r="K1067" s="21">
        <v>809.1685</v>
      </c>
      <c r="L1067" s="21">
        <v>49056.3353</v>
      </c>
      <c r="M1067" s="22">
        <f t="shared" si="356"/>
        <v>167055.2108</v>
      </c>
    </row>
    <row r="1068" spans="1:13" ht="12" customHeight="1">
      <c r="A1068" s="16"/>
      <c r="B1068" s="35" t="s">
        <v>86</v>
      </c>
      <c r="C1068" s="36" t="s">
        <v>87</v>
      </c>
      <c r="D1068" s="21">
        <v>0</v>
      </c>
      <c r="E1068" s="21">
        <v>0</v>
      </c>
      <c r="F1068" s="21">
        <v>0</v>
      </c>
      <c r="G1068" s="21">
        <v>0</v>
      </c>
      <c r="H1068" s="21">
        <v>0</v>
      </c>
      <c r="I1068" s="21">
        <v>0</v>
      </c>
      <c r="J1068" s="21">
        <v>0</v>
      </c>
      <c r="K1068" s="21">
        <v>0</v>
      </c>
      <c r="L1068" s="21">
        <v>0</v>
      </c>
      <c r="M1068" s="22">
        <f t="shared" si="356"/>
        <v>0</v>
      </c>
    </row>
    <row r="1069" spans="1:13" ht="12" customHeight="1">
      <c r="A1069" s="16"/>
      <c r="B1069" s="35"/>
      <c r="C1069" s="36" t="s">
        <v>88</v>
      </c>
      <c r="D1069" s="21">
        <v>0</v>
      </c>
      <c r="E1069" s="21">
        <v>0</v>
      </c>
      <c r="F1069" s="21">
        <v>90.2757</v>
      </c>
      <c r="G1069" s="21">
        <v>349.9588</v>
      </c>
      <c r="H1069" s="21">
        <v>2622.912</v>
      </c>
      <c r="I1069" s="21">
        <v>614.9217</v>
      </c>
      <c r="J1069" s="21">
        <v>0</v>
      </c>
      <c r="K1069" s="21">
        <v>0</v>
      </c>
      <c r="L1069" s="21">
        <v>0</v>
      </c>
      <c r="M1069" s="22">
        <f t="shared" si="356"/>
        <v>3678.0681999999997</v>
      </c>
    </row>
    <row r="1070" spans="1:13" ht="12" customHeight="1">
      <c r="A1070" s="16"/>
      <c r="B1070" s="35" t="s">
        <v>73</v>
      </c>
      <c r="C1070" s="36" t="s">
        <v>89</v>
      </c>
      <c r="D1070" s="21">
        <v>0</v>
      </c>
      <c r="E1070" s="21">
        <v>0</v>
      </c>
      <c r="F1070" s="21">
        <v>0</v>
      </c>
      <c r="G1070" s="21">
        <v>1097.7</v>
      </c>
      <c r="H1070" s="21">
        <v>471.3</v>
      </c>
      <c r="I1070" s="21">
        <v>180.1</v>
      </c>
      <c r="J1070" s="21">
        <v>0</v>
      </c>
      <c r="K1070" s="21">
        <v>0</v>
      </c>
      <c r="L1070" s="21">
        <v>0</v>
      </c>
      <c r="M1070" s="22">
        <f t="shared" si="356"/>
        <v>1749.1</v>
      </c>
    </row>
    <row r="1071" spans="1:13" ht="12" customHeight="1">
      <c r="A1071" s="16"/>
      <c r="B1071" s="35"/>
      <c r="C1071" s="44" t="s">
        <v>90</v>
      </c>
      <c r="D1071" s="25">
        <v>283.8805</v>
      </c>
      <c r="E1071" s="25">
        <v>355.5838</v>
      </c>
      <c r="F1071" s="25">
        <v>494.1493</v>
      </c>
      <c r="G1071" s="25">
        <v>10.2895</v>
      </c>
      <c r="H1071" s="25">
        <v>1.0525</v>
      </c>
      <c r="I1071" s="25">
        <v>0.0885</v>
      </c>
      <c r="J1071" s="25">
        <v>0</v>
      </c>
      <c r="K1071" s="25">
        <v>0</v>
      </c>
      <c r="L1071" s="25">
        <v>679.9982</v>
      </c>
      <c r="M1071" s="26">
        <f t="shared" si="356"/>
        <v>1825.0423</v>
      </c>
    </row>
    <row r="1072" spans="2:13" ht="12" customHeight="1">
      <c r="B1072" s="37"/>
      <c r="C1072" s="43" t="s">
        <v>67</v>
      </c>
      <c r="D1072" s="23">
        <f aca="true" t="shared" si="360" ref="D1072:L1072">SUM(D1065:D1071)</f>
        <v>1189.7746</v>
      </c>
      <c r="E1072" s="23">
        <f t="shared" si="360"/>
        <v>3165.5798</v>
      </c>
      <c r="F1072" s="23">
        <f t="shared" si="360"/>
        <v>75327.4339</v>
      </c>
      <c r="G1072" s="23">
        <f t="shared" si="360"/>
        <v>79316.24609999999</v>
      </c>
      <c r="H1072" s="23">
        <f t="shared" si="360"/>
        <v>10568.600999999999</v>
      </c>
      <c r="I1072" s="23">
        <f t="shared" si="360"/>
        <v>4742.4748</v>
      </c>
      <c r="J1072" s="23">
        <f t="shared" si="360"/>
        <v>6332.2022</v>
      </c>
      <c r="K1072" s="23">
        <f t="shared" si="360"/>
        <v>2085.0536</v>
      </c>
      <c r="L1072" s="23">
        <f t="shared" si="360"/>
        <v>51605.4709</v>
      </c>
      <c r="M1072" s="24">
        <f>SUM(D1072:L1072)</f>
        <v>234332.8369</v>
      </c>
    </row>
    <row r="1073" spans="2:13" ht="12" customHeight="1">
      <c r="B1073" s="45" t="s">
        <v>91</v>
      </c>
      <c r="C1073" s="46"/>
      <c r="D1073" s="27">
        <f aca="true" t="shared" si="361" ref="D1073:L1073">+D1022+D1047+D1064+D1072</f>
        <v>62629.0927</v>
      </c>
      <c r="E1073" s="27">
        <f t="shared" si="361"/>
        <v>11696.7524</v>
      </c>
      <c r="F1073" s="27">
        <f t="shared" si="361"/>
        <v>188550.98119999998</v>
      </c>
      <c r="G1073" s="27">
        <f t="shared" si="361"/>
        <v>139178.7475</v>
      </c>
      <c r="H1073" s="27">
        <f t="shared" si="361"/>
        <v>118754.90160000001</v>
      </c>
      <c r="I1073" s="27">
        <f t="shared" si="361"/>
        <v>9793.612</v>
      </c>
      <c r="J1073" s="27">
        <f t="shared" si="361"/>
        <v>55781.955500000004</v>
      </c>
      <c r="K1073" s="27">
        <f t="shared" si="361"/>
        <v>12692.6024</v>
      </c>
      <c r="L1073" s="27">
        <f t="shared" si="361"/>
        <v>557613.5496</v>
      </c>
      <c r="M1073" s="28">
        <f>SUM(D1073:L1073)</f>
        <v>1156692.1949</v>
      </c>
    </row>
    <row r="1074" spans="2:5" ht="12" customHeight="1">
      <c r="B1074" s="1"/>
      <c r="C1074" s="1"/>
      <c r="D1074" s="10"/>
      <c r="E1074" s="10"/>
    </row>
  </sheetData>
  <mergeCells count="204">
    <mergeCell ref="D1014:D1015"/>
    <mergeCell ref="E1014:E1015"/>
    <mergeCell ref="F1014:F1015"/>
    <mergeCell ref="G1014:G1015"/>
    <mergeCell ref="M1014:M1015"/>
    <mergeCell ref="H951:H952"/>
    <mergeCell ref="I951:I952"/>
    <mergeCell ref="J951:J952"/>
    <mergeCell ref="K951:K952"/>
    <mergeCell ref="L1014:L1015"/>
    <mergeCell ref="M951:M952"/>
    <mergeCell ref="H1014:H1015"/>
    <mergeCell ref="I1014:I1015"/>
    <mergeCell ref="J1014:J1015"/>
    <mergeCell ref="K1014:K1015"/>
    <mergeCell ref="J762:J763"/>
    <mergeCell ref="K762:K763"/>
    <mergeCell ref="D825:D826"/>
    <mergeCell ref="E825:E826"/>
    <mergeCell ref="F825:F826"/>
    <mergeCell ref="G825:G826"/>
    <mergeCell ref="H825:H826"/>
    <mergeCell ref="I825:I826"/>
    <mergeCell ref="J825:J826"/>
    <mergeCell ref="F762:F763"/>
    <mergeCell ref="G762:G763"/>
    <mergeCell ref="H762:H763"/>
    <mergeCell ref="I762:I763"/>
    <mergeCell ref="M636:M637"/>
    <mergeCell ref="D699:D700"/>
    <mergeCell ref="E699:E700"/>
    <mergeCell ref="F699:F700"/>
    <mergeCell ref="G699:G700"/>
    <mergeCell ref="H699:H700"/>
    <mergeCell ref="I699:I700"/>
    <mergeCell ref="J699:J700"/>
    <mergeCell ref="K699:K700"/>
    <mergeCell ref="M699:M700"/>
    <mergeCell ref="K573:K574"/>
    <mergeCell ref="D636:D637"/>
    <mergeCell ref="E636:E637"/>
    <mergeCell ref="F636:F637"/>
    <mergeCell ref="G636:G637"/>
    <mergeCell ref="H636:H637"/>
    <mergeCell ref="I636:I637"/>
    <mergeCell ref="J636:J637"/>
    <mergeCell ref="K636:K637"/>
    <mergeCell ref="I510:I511"/>
    <mergeCell ref="J510:J511"/>
    <mergeCell ref="K510:K511"/>
    <mergeCell ref="D573:D574"/>
    <mergeCell ref="E573:E574"/>
    <mergeCell ref="F573:F574"/>
    <mergeCell ref="G573:G574"/>
    <mergeCell ref="H573:H574"/>
    <mergeCell ref="I573:I574"/>
    <mergeCell ref="J573:J574"/>
    <mergeCell ref="J195:J196"/>
    <mergeCell ref="K195:K196"/>
    <mergeCell ref="K384:K385"/>
    <mergeCell ref="D447:D448"/>
    <mergeCell ref="E447:E448"/>
    <mergeCell ref="F447:F448"/>
    <mergeCell ref="G447:G448"/>
    <mergeCell ref="H447:H448"/>
    <mergeCell ref="I447:I448"/>
    <mergeCell ref="J447:J448"/>
    <mergeCell ref="M6:M7"/>
    <mergeCell ref="D69:D70"/>
    <mergeCell ref="E69:E70"/>
    <mergeCell ref="F69:F70"/>
    <mergeCell ref="G69:G70"/>
    <mergeCell ref="H69:H70"/>
    <mergeCell ref="I69:I70"/>
    <mergeCell ref="J69:J70"/>
    <mergeCell ref="K69:K70"/>
    <mergeCell ref="H6:H7"/>
    <mergeCell ref="K6:K7"/>
    <mergeCell ref="D6:D7"/>
    <mergeCell ref="D132:D133"/>
    <mergeCell ref="D258:D259"/>
    <mergeCell ref="K132:K133"/>
    <mergeCell ref="D195:D196"/>
    <mergeCell ref="F195:F196"/>
    <mergeCell ref="G195:G196"/>
    <mergeCell ref="H195:H196"/>
    <mergeCell ref="I195:I196"/>
    <mergeCell ref="D823:E823"/>
    <mergeCell ref="D130:E130"/>
    <mergeCell ref="D193:E193"/>
    <mergeCell ref="D256:E256"/>
    <mergeCell ref="D319:E319"/>
    <mergeCell ref="D382:E382"/>
    <mergeCell ref="D445:E445"/>
    <mergeCell ref="E195:E196"/>
    <mergeCell ref="D321:D322"/>
    <mergeCell ref="D384:D385"/>
    <mergeCell ref="M888:M889"/>
    <mergeCell ref="M825:M826"/>
    <mergeCell ref="D888:D889"/>
    <mergeCell ref="E888:E889"/>
    <mergeCell ref="F888:F889"/>
    <mergeCell ref="G888:G889"/>
    <mergeCell ref="H888:H889"/>
    <mergeCell ref="I888:I889"/>
    <mergeCell ref="L888:L889"/>
    <mergeCell ref="K825:K826"/>
    <mergeCell ref="D697:E697"/>
    <mergeCell ref="E762:E763"/>
    <mergeCell ref="D510:D511"/>
    <mergeCell ref="D762:D763"/>
    <mergeCell ref="M762:M763"/>
    <mergeCell ref="D571:E571"/>
    <mergeCell ref="E510:E511"/>
    <mergeCell ref="F510:F511"/>
    <mergeCell ref="G510:G511"/>
    <mergeCell ref="H510:H511"/>
    <mergeCell ref="D634:E634"/>
    <mergeCell ref="D760:E760"/>
    <mergeCell ref="L510:L511"/>
    <mergeCell ref="L573:L574"/>
    <mergeCell ref="M447:M448"/>
    <mergeCell ref="E384:E385"/>
    <mergeCell ref="F384:F385"/>
    <mergeCell ref="G384:G385"/>
    <mergeCell ref="H384:H385"/>
    <mergeCell ref="I384:I385"/>
    <mergeCell ref="J384:J385"/>
    <mergeCell ref="L447:L448"/>
    <mergeCell ref="K447:K448"/>
    <mergeCell ref="I258:I259"/>
    <mergeCell ref="J258:J259"/>
    <mergeCell ref="M384:M385"/>
    <mergeCell ref="E321:E322"/>
    <mergeCell ref="F321:F322"/>
    <mergeCell ref="G321:G322"/>
    <mergeCell ref="H321:H322"/>
    <mergeCell ref="I321:I322"/>
    <mergeCell ref="J321:J322"/>
    <mergeCell ref="L384:L385"/>
    <mergeCell ref="E258:E259"/>
    <mergeCell ref="F258:F259"/>
    <mergeCell ref="G258:G259"/>
    <mergeCell ref="H258:H259"/>
    <mergeCell ref="M132:M133"/>
    <mergeCell ref="M258:M259"/>
    <mergeCell ref="K258:K259"/>
    <mergeCell ref="K321:K322"/>
    <mergeCell ref="M321:M322"/>
    <mergeCell ref="G132:G133"/>
    <mergeCell ref="H132:H133"/>
    <mergeCell ref="I132:I133"/>
    <mergeCell ref="J132:J133"/>
    <mergeCell ref="M573:M574"/>
    <mergeCell ref="M510:M511"/>
    <mergeCell ref="D508:E508"/>
    <mergeCell ref="L132:L133"/>
    <mergeCell ref="L195:L196"/>
    <mergeCell ref="L258:L259"/>
    <mergeCell ref="L321:L322"/>
    <mergeCell ref="M195:M196"/>
    <mergeCell ref="E132:E133"/>
    <mergeCell ref="F132:F133"/>
    <mergeCell ref="D4:E4"/>
    <mergeCell ref="D67:E67"/>
    <mergeCell ref="M69:M70"/>
    <mergeCell ref="E6:E7"/>
    <mergeCell ref="F6:F7"/>
    <mergeCell ref="G6:G7"/>
    <mergeCell ref="L6:L7"/>
    <mergeCell ref="L69:L70"/>
    <mergeCell ref="I6:I7"/>
    <mergeCell ref="J6:J7"/>
    <mergeCell ref="D1012:E1012"/>
    <mergeCell ref="D886:E886"/>
    <mergeCell ref="D949:E949"/>
    <mergeCell ref="L951:L952"/>
    <mergeCell ref="J888:J889"/>
    <mergeCell ref="K888:K889"/>
    <mergeCell ref="D951:D952"/>
    <mergeCell ref="E951:E952"/>
    <mergeCell ref="F951:F952"/>
    <mergeCell ref="G951:G952"/>
    <mergeCell ref="L636:L637"/>
    <mergeCell ref="L699:L700"/>
    <mergeCell ref="L762:L763"/>
    <mergeCell ref="L825:L826"/>
    <mergeCell ref="B65:C65"/>
    <mergeCell ref="B128:C128"/>
    <mergeCell ref="B191:C191"/>
    <mergeCell ref="B254:C254"/>
    <mergeCell ref="B317:C317"/>
    <mergeCell ref="B380:C380"/>
    <mergeCell ref="B443:C443"/>
    <mergeCell ref="B506:C506"/>
    <mergeCell ref="B569:C569"/>
    <mergeCell ref="B632:C632"/>
    <mergeCell ref="B695:C695"/>
    <mergeCell ref="B758:C758"/>
    <mergeCell ref="B1073:C1073"/>
    <mergeCell ref="B821:C821"/>
    <mergeCell ref="B884:C884"/>
    <mergeCell ref="B947:C947"/>
    <mergeCell ref="B1010:C1010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