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35" activeTab="0"/>
  </bookViews>
  <sheets>
    <sheet name="Sheet1" sheetId="1" r:id="rId1"/>
  </sheets>
  <definedNames>
    <definedName name="_xlnm.Print_Area" localSheetId="0">'Sheet1'!$B$2:$BH$55</definedName>
  </definedNames>
  <calcPr fullCalcOnLoad="1"/>
</workbook>
</file>

<file path=xl/sharedStrings.xml><?xml version="1.0" encoding="utf-8"?>
<sst xmlns="http://schemas.openxmlformats.org/spreadsheetml/2006/main" count="132" uniqueCount="127">
  <si>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</si>
  <si>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</si>
  <si>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</si>
  <si>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</si>
  <si>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</si>
  <si>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</si>
  <si>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</si>
  <si>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</si>
  <si>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</si>
  <si>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</si>
  <si>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</si>
  <si>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</si>
  <si>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</si>
  <si>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</si>
  <si>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</si>
  <si>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</si>
  <si>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</si>
  <si>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</si>
  <si>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</si>
  <si>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</si>
  <si>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</si>
  <si>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</si>
  <si>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</si>
  <si>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</si>
  <si>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</si>
  <si>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</si>
  <si>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</si>
  <si>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</si>
  <si>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</si>
  <si>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</si>
  <si>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</si>
  <si>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</si>
  <si>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</si>
  <si>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</si>
  <si>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</si>
  <si>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</si>
  <si>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</si>
  <si>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</si>
  <si>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</si>
  <si>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</si>
  <si>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</si>
  <si>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</si>
  <si>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</si>
  <si>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</si>
  <si>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</si>
  <si>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</si>
  <si>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</si>
  <si>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</si>
  <si>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計</t>
  </si>
  <si>
    <t>木材・木製品</t>
  </si>
  <si>
    <t>１・２・３類</t>
  </si>
  <si>
    <t>鉱　　　　　　　　　　　　　　　業</t>
  </si>
  <si>
    <t>繊　　　維</t>
  </si>
  <si>
    <t xml:space="preserve"> パルプ・紙</t>
  </si>
  <si>
    <t>化　　　学</t>
  </si>
  <si>
    <t xml:space="preserve"> 石油製品</t>
  </si>
  <si>
    <t xml:space="preserve">・紙加工品 </t>
  </si>
  <si>
    <t xml:space="preserve">・石炭製品 </t>
  </si>
  <si>
    <t>家具・装備品</t>
  </si>
  <si>
    <t xml:space="preserve"> なめし皮・</t>
  </si>
  <si>
    <t>一般機械器具</t>
  </si>
  <si>
    <t>電気機械器具</t>
  </si>
  <si>
    <t xml:space="preserve">機械器具 </t>
  </si>
  <si>
    <t xml:space="preserve"> その他の</t>
  </si>
  <si>
    <t xml:space="preserve">製造業 </t>
  </si>
  <si>
    <t xml:space="preserve">土石製品 </t>
  </si>
  <si>
    <t>各 種 商 品</t>
  </si>
  <si>
    <t>繊　 維　 品</t>
  </si>
  <si>
    <t xml:space="preserve"> 衣服・</t>
  </si>
  <si>
    <t xml:space="preserve"> 農畜産物</t>
  </si>
  <si>
    <t>食料・飲料</t>
  </si>
  <si>
    <t>建 築 材 料</t>
  </si>
  <si>
    <t>化 学 製 品</t>
  </si>
  <si>
    <t xml:space="preserve"> 鉱物・</t>
  </si>
  <si>
    <t xml:space="preserve">身の回り品 </t>
  </si>
  <si>
    <t xml:space="preserve">・水産物 </t>
  </si>
  <si>
    <t xml:space="preserve">金属材料 </t>
  </si>
  <si>
    <t>鉄　　　鋼</t>
  </si>
  <si>
    <t>非 鉄 金 属</t>
  </si>
  <si>
    <t>金 属 製 品</t>
  </si>
  <si>
    <t>倉　　　　　　庫　　　　　　業</t>
  </si>
  <si>
    <t>再 生 資 源</t>
  </si>
  <si>
    <t xml:space="preserve"> 家具・建具</t>
  </si>
  <si>
    <t xml:space="preserve"> 医薬品</t>
  </si>
  <si>
    <t xml:space="preserve">・じゅう器 </t>
  </si>
  <si>
    <t xml:space="preserve">・化粧品 </t>
  </si>
  <si>
    <t xml:space="preserve">卸売業 </t>
  </si>
  <si>
    <t>合　　計</t>
  </si>
  <si>
    <t>卸　　　　　　　　　　　　　　　　　　　　売　　　　　　　　　　　　　　　　　　　　業</t>
  </si>
  <si>
    <t>（年間調査　単位：トン）</t>
  </si>
  <si>
    <t xml:space="preserve"> 都道府県</t>
  </si>
  <si>
    <t xml:space="preserve"> 原油・天然ガス</t>
  </si>
  <si>
    <t xml:space="preserve">鉱　物 </t>
  </si>
  <si>
    <t xml:space="preserve">製　品 </t>
  </si>
  <si>
    <t xml:space="preserve"> 窯　業・</t>
  </si>
  <si>
    <t xml:space="preserve"> 情報通信</t>
  </si>
  <si>
    <t>自　動　車</t>
  </si>
  <si>
    <t>製　　　　　　　　造　　　　　　　　業</t>
  </si>
  <si>
    <t>表Ⅲ－１－３　都道府県・産業業種別年間輸出量　－重量－</t>
  </si>
  <si>
    <t xml:space="preserve">産業業種 </t>
  </si>
  <si>
    <t>窯業原料用</t>
  </si>
  <si>
    <t>その他の鉱業</t>
  </si>
  <si>
    <t>食　料　品</t>
  </si>
  <si>
    <t>印刷・同関連</t>
  </si>
  <si>
    <t xml:space="preserve"> プラスチック</t>
  </si>
  <si>
    <t>ゴ ム 製 品</t>
  </si>
  <si>
    <t>はん用機械器具</t>
  </si>
  <si>
    <t>生産用機械器具</t>
  </si>
  <si>
    <t>業務用機械器具</t>
  </si>
  <si>
    <t xml:space="preserve"> 電子部品・デバ</t>
  </si>
  <si>
    <t>輸送用機械器具</t>
  </si>
  <si>
    <t>電気機械器具</t>
  </si>
  <si>
    <t>イス・電子回路</t>
  </si>
  <si>
    <t xml:space="preserve">機械器具 </t>
  </si>
  <si>
    <t>金　　属</t>
  </si>
  <si>
    <t>石炭・亜炭</t>
  </si>
  <si>
    <t xml:space="preserve"> 採石業、砂</t>
  </si>
  <si>
    <t>野　　積</t>
  </si>
  <si>
    <t>貯 蔵 そ う</t>
  </si>
  <si>
    <t>危　険　品
（建　屋）</t>
  </si>
  <si>
    <t>危　険　品
（タンク）</t>
  </si>
  <si>
    <t>水　　面</t>
  </si>
  <si>
    <t>冷　　蔵</t>
  </si>
  <si>
    <t>・砂利・玉石採取</t>
  </si>
  <si>
    <t>同製品・毛皮</t>
  </si>
  <si>
    <t xml:space="preserve"> 飲料・たばこ</t>
  </si>
  <si>
    <t xml:space="preserve">・飼料 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</si>
</sst>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&quot;\&quot;#,##0;&quot;\&quot;\!\-#,##0"/>
    <numFmt numFmtId="179" formatCode="&quot;\&quot;#,##0;[Red]&quot;\&quot;\!\-#,##0"/>
    <numFmt numFmtId="180" formatCode="&quot;\&quot;#,##0.00;&quot;\&quot;\!\-#,##0.00"/>
    <numFmt numFmtId="181" formatCode="&quot;\&quot;#,##0.00;[Red]&quot;\&quot;\!\-#,##0.00"/>
    <numFmt numFmtId="182" formatCode="_ &quot;\&quot;* #,##0_ ;_ &quot;\&quot;* \!\-#,##0_ ;_ &quot;\&quot;* &quot;-&quot;_ ;_ @_ "/>
    <numFmt numFmtId="183" formatCode="_ * #,##0_ ;_ * \!\-#,##0_ ;_ * &quot;-&quot;_ ;_ @_ "/>
    <numFmt numFmtId="184" formatCode="_ &quot;\&quot;* #,##0.00_ ;_ &quot;\&quot;* \!\-#,##0.00_ ;_ &quot;\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\&quot;#,##0;&quot;\&quot;&quot;\&quot;\!\-#,##0"/>
    <numFmt numFmtId="191" formatCode="&quot;\&quot;#,##0;[Red]&quot;\&quot;&quot;\&quot;\!\-#,##0"/>
    <numFmt numFmtId="192" formatCode="&quot;\&quot;#,##0.00;&quot;\&quot;&quot;\&quot;\!\-#,##0.00"/>
    <numFmt numFmtId="193" formatCode="&quot;\&quot;#,##0.00;[Red]&quot;\&quot;&quot;\&quot;\!\-#,##0.00"/>
    <numFmt numFmtId="194" formatCode="_ &quot;\&quot;* #,##0_ ;_ &quot;\&quot;* &quot;\&quot;\!\-#,##0_ ;_ &quot;\&quot;* &quot;-&quot;_ ;_ @_ "/>
    <numFmt numFmtId="195" formatCode="_ * #,##0_ ;_ * &quot;\&quot;\!\-#,##0_ ;_ * &quot;-&quot;_ ;_ @_ "/>
    <numFmt numFmtId="196" formatCode="_ &quot;\&quot;* #,##0.00_ ;_ &quot;\&quot;* &quot;\&quot;\!\-#,##0.00_ ;_ &quot;\&quot;* &quot;-&quot;??_ ;_ @_ "/>
    <numFmt numFmtId="197" formatCode="_ * #,##0.00_ ;_ * &quot;\&quot;\!\-#,##0.00_ ;_ * &quot;-&quot;??_ ;_ @_ "/>
    <numFmt numFmtId="198" formatCode="&quot;\&quot;\!\$#,##0_);&quot;\&quot;\!\(&quot;\&quot;\!\$#,##0&quot;\&quot;\!\)"/>
    <numFmt numFmtId="199" formatCode="&quot;\&quot;\!\$#,##0_);[Red]&quot;\&quot;\!\(&quot;\&quot;\!\$#,##0&quot;\&quot;\!\)"/>
    <numFmt numFmtId="200" formatCode="&quot;\&quot;\!\$#,##0.00_);&quot;\&quot;\!\(&quot;\&quot;\!\$#,##0.00&quot;\&quot;\!\)"/>
    <numFmt numFmtId="201" formatCode="&quot;\&quot;\!\$#,##0.00_);[Red]&quot;\&quot;\!\(&quot;\&quot;\!\$#,##0.00&quot;\&quot;\!\)"/>
    <numFmt numFmtId="202" formatCode="0."/>
    <numFmt numFmtId="203" formatCode="00000"/>
    <numFmt numFmtId="204" formatCode="0.0"/>
    <numFmt numFmtId="205" formatCode="#,##0_ ;[Red]\-#,##0\ "/>
    <numFmt numFmtId="206" formatCode="0.0%"/>
    <numFmt numFmtId="207" formatCode="#,##0.00_ ;[Red]\-#,##0.00\ "/>
    <numFmt numFmtId="208" formatCode="0.00_);[Red]\(0.00\)"/>
    <numFmt numFmtId="209" formatCode="#,##0_);\-#,##0_);"/>
  </numFmts>
  <fonts count="10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2"/>
      <name val=""/>
      <family val="1"/>
    </font>
    <font>
      <b/>
      <sz val="10"/>
      <color indexed="8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1">
    <xf numFmtId="0" fontId="0" fillId="0" borderId="0" xfId="0" applyAlignment="1">
      <alignment/>
    </xf>
    <xf numFmtId="38" fontId="1" fillId="0" borderId="1" xfId="17" applyNumberFormat="1" applyFont="1" applyBorder="1" applyAlignment="1">
      <alignment horizontal="center" vertical="center"/>
    </xf>
    <xf numFmtId="38" fontId="1" fillId="0" borderId="1" xfId="17" applyNumberFormat="1" applyFont="1" applyBorder="1" applyAlignment="1">
      <alignment vertical="center"/>
    </xf>
    <xf numFmtId="38" fontId="1" fillId="0" borderId="0" xfId="17" applyNumberFormat="1" applyFont="1" applyAlignment="1">
      <alignment vertical="center"/>
    </xf>
    <xf numFmtId="38" fontId="3" fillId="0" borderId="2" xfId="17" applyNumberFormat="1" applyFont="1" applyBorder="1" applyAlignment="1">
      <alignment horizontal="right" vertical="center"/>
    </xf>
    <xf numFmtId="38" fontId="3" fillId="0" borderId="3" xfId="17" applyNumberFormat="1" applyFont="1" applyBorder="1" applyAlignment="1">
      <alignment horizontal="center" vertical="center"/>
    </xf>
    <xf numFmtId="38" fontId="4" fillId="0" borderId="4" xfId="17" applyNumberFormat="1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38" fontId="3" fillId="0" borderId="4" xfId="17" applyNumberFormat="1" applyFont="1" applyBorder="1" applyAlignment="1">
      <alignment horizontal="center" vertical="center"/>
    </xf>
    <xf numFmtId="38" fontId="3" fillId="0" borderId="6" xfId="17" applyNumberFormat="1" applyFont="1" applyBorder="1" applyAlignment="1">
      <alignment horizontal="center" vertical="center"/>
    </xf>
    <xf numFmtId="38" fontId="1" fillId="0" borderId="0" xfId="17" applyNumberFormat="1" applyFont="1" applyAlignment="1">
      <alignment horizontal="center" vertical="center"/>
    </xf>
    <xf numFmtId="38" fontId="3" fillId="0" borderId="1" xfId="17" applyNumberFormat="1" applyFont="1" applyBorder="1" applyAlignment="1">
      <alignment horizontal="right" vertical="center"/>
    </xf>
    <xf numFmtId="38" fontId="1" fillId="0" borderId="7" xfId="17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38" fontId="1" fillId="0" borderId="8" xfId="17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9" fontId="1" fillId="0" borderId="9" xfId="17" applyNumberFormat="1" applyFont="1" applyBorder="1" applyAlignment="1">
      <alignment vertical="center"/>
    </xf>
    <xf numFmtId="209" fontId="1" fillId="0" borderId="10" xfId="17" applyNumberFormat="1" applyFont="1" applyBorder="1" applyAlignment="1">
      <alignment vertical="center"/>
    </xf>
    <xf numFmtId="209" fontId="1" fillId="0" borderId="11" xfId="17" applyNumberFormat="1" applyFont="1" applyBorder="1" applyAlignment="1">
      <alignment vertical="center"/>
    </xf>
    <xf numFmtId="209" fontId="1" fillId="0" borderId="12" xfId="17" applyNumberFormat="1" applyFont="1" applyBorder="1" applyAlignment="1">
      <alignment vertical="center"/>
    </xf>
    <xf numFmtId="209" fontId="5" fillId="0" borderId="13" xfId="17" applyNumberFormat="1" applyFont="1" applyBorder="1" applyAlignment="1">
      <alignment vertical="center"/>
    </xf>
    <xf numFmtId="209" fontId="5" fillId="0" borderId="14" xfId="17" applyNumberFormat="1" applyFont="1" applyBorder="1" applyAlignment="1">
      <alignment vertical="center"/>
    </xf>
    <xf numFmtId="209" fontId="5" fillId="0" borderId="15" xfId="17" applyNumberFormat="1" applyFont="1" applyBorder="1" applyAlignment="1">
      <alignment vertical="center"/>
    </xf>
    <xf numFmtId="209" fontId="1" fillId="0" borderId="7" xfId="17" applyNumberFormat="1" applyFont="1" applyBorder="1" applyAlignment="1">
      <alignment vertical="center"/>
    </xf>
    <xf numFmtId="209" fontId="1" fillId="0" borderId="16" xfId="17" applyNumberFormat="1" applyFont="1" applyBorder="1" applyAlignment="1">
      <alignment vertical="center"/>
    </xf>
    <xf numFmtId="209" fontId="1" fillId="0" borderId="17" xfId="17" applyNumberFormat="1" applyFont="1" applyBorder="1" applyAlignment="1">
      <alignment vertical="center"/>
    </xf>
    <xf numFmtId="209" fontId="1" fillId="0" borderId="13" xfId="17" applyNumberFormat="1" applyFont="1" applyBorder="1" applyAlignment="1">
      <alignment vertical="center"/>
    </xf>
    <xf numFmtId="209" fontId="1" fillId="0" borderId="14" xfId="17" applyNumberFormat="1" applyFont="1" applyBorder="1" applyAlignment="1">
      <alignment vertical="center"/>
    </xf>
    <xf numFmtId="209" fontId="1" fillId="0" borderId="15" xfId="17" applyNumberFormat="1" applyFont="1" applyBorder="1" applyAlignment="1">
      <alignment vertical="center"/>
    </xf>
    <xf numFmtId="209" fontId="1" fillId="0" borderId="8" xfId="17" applyNumberFormat="1" applyFont="1" applyBorder="1" applyAlignment="1">
      <alignment vertical="center"/>
    </xf>
    <xf numFmtId="209" fontId="1" fillId="0" borderId="18" xfId="17" applyNumberFormat="1" applyFont="1" applyBorder="1" applyAlignment="1">
      <alignment vertical="center"/>
    </xf>
    <xf numFmtId="209" fontId="1" fillId="0" borderId="19" xfId="17" applyNumberFormat="1" applyFont="1" applyBorder="1" applyAlignment="1">
      <alignment vertical="center"/>
    </xf>
    <xf numFmtId="38" fontId="1" fillId="0" borderId="3" xfId="17" applyNumberFormat="1" applyFont="1" applyBorder="1" applyAlignment="1">
      <alignment horizontal="center" vertical="center"/>
    </xf>
    <xf numFmtId="38" fontId="1" fillId="0" borderId="6" xfId="17" applyNumberFormat="1" applyFont="1" applyBorder="1" applyAlignment="1">
      <alignment horizontal="left" vertical="center"/>
    </xf>
    <xf numFmtId="38" fontId="8" fillId="0" borderId="7" xfId="17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209" fontId="1" fillId="0" borderId="20" xfId="17" applyNumberFormat="1" applyFont="1" applyBorder="1" applyAlignment="1">
      <alignment vertical="center"/>
    </xf>
    <xf numFmtId="209" fontId="5" fillId="0" borderId="21" xfId="17" applyNumberFormat="1" applyFont="1" applyBorder="1" applyAlignment="1">
      <alignment vertical="center"/>
    </xf>
    <xf numFmtId="209" fontId="1" fillId="0" borderId="22" xfId="17" applyNumberFormat="1" applyFont="1" applyBorder="1" applyAlignment="1">
      <alignment vertical="center"/>
    </xf>
    <xf numFmtId="209" fontId="1" fillId="0" borderId="21" xfId="17" applyNumberFormat="1" applyFont="1" applyBorder="1" applyAlignment="1">
      <alignment vertical="center"/>
    </xf>
    <xf numFmtId="209" fontId="1" fillId="0" borderId="23" xfId="17" applyNumberFormat="1" applyFont="1" applyBorder="1" applyAlignment="1">
      <alignment vertical="center"/>
    </xf>
    <xf numFmtId="38" fontId="1" fillId="0" borderId="9" xfId="17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38" fontId="1" fillId="0" borderId="7" xfId="17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8" fontId="1" fillId="0" borderId="8" xfId="17" applyNumberFormat="1" applyFont="1" applyFill="1" applyBorder="1" applyAlignment="1">
      <alignment horizontal="center" vertical="center"/>
    </xf>
    <xf numFmtId="38" fontId="1" fillId="0" borderId="7" xfId="17" applyNumberFormat="1" applyFont="1" applyBorder="1" applyAlignment="1">
      <alignment horizontal="center" vertical="center"/>
    </xf>
    <xf numFmtId="38" fontId="1" fillId="0" borderId="8" xfId="17" applyNumberFormat="1" applyFont="1" applyBorder="1" applyAlignment="1">
      <alignment horizontal="center" vertical="center"/>
    </xf>
    <xf numFmtId="6" fontId="1" fillId="0" borderId="10" xfId="18" applyFont="1" applyBorder="1" applyAlignment="1">
      <alignment horizontal="center" vertical="center"/>
    </xf>
    <xf numFmtId="6" fontId="1" fillId="0" borderId="18" xfId="18" applyFont="1" applyBorder="1" applyAlignment="1">
      <alignment horizontal="center" vertical="center"/>
    </xf>
    <xf numFmtId="38" fontId="1" fillId="0" borderId="22" xfId="17" applyNumberFormat="1" applyFont="1" applyBorder="1" applyAlignment="1">
      <alignment horizontal="center" vertical="center"/>
    </xf>
    <xf numFmtId="38" fontId="1" fillId="0" borderId="23" xfId="17" applyNumberFormat="1" applyFont="1" applyBorder="1" applyAlignment="1">
      <alignment horizontal="center" vertical="center"/>
    </xf>
    <xf numFmtId="38" fontId="1" fillId="0" borderId="22" xfId="17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8" fontId="1" fillId="0" borderId="10" xfId="17" applyNumberFormat="1" applyFont="1" applyBorder="1" applyAlignment="1">
      <alignment horizontal="center" vertical="center"/>
    </xf>
    <xf numFmtId="38" fontId="1" fillId="0" borderId="18" xfId="17" applyNumberFormat="1" applyFont="1" applyBorder="1" applyAlignment="1">
      <alignment horizontal="center" vertical="center"/>
    </xf>
    <xf numFmtId="38" fontId="3" fillId="0" borderId="24" xfId="17" applyNumberFormat="1" applyFont="1" applyBorder="1" applyAlignment="1">
      <alignment horizontal="center" vertical="center"/>
    </xf>
    <xf numFmtId="38" fontId="3" fillId="0" borderId="25" xfId="17" applyNumberFormat="1" applyFont="1" applyBorder="1" applyAlignment="1">
      <alignment horizontal="center" vertical="center"/>
    </xf>
    <xf numFmtId="38" fontId="3" fillId="0" borderId="26" xfId="17" applyNumberFormat="1" applyFont="1" applyBorder="1" applyAlignment="1">
      <alignment horizontal="center" vertical="center"/>
    </xf>
    <xf numFmtId="38" fontId="1" fillId="0" borderId="7" xfId="17" applyNumberFormat="1" applyFont="1" applyBorder="1" applyAlignment="1">
      <alignment horizontal="center" vertical="center" wrapText="1"/>
    </xf>
    <xf numFmtId="38" fontId="1" fillId="0" borderId="8" xfId="17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38" fontId="1" fillId="0" borderId="2" xfId="17" applyNumberFormat="1" applyFont="1" applyBorder="1" applyAlignment="1">
      <alignment horizontal="center" vertical="center"/>
    </xf>
    <xf numFmtId="38" fontId="1" fillId="0" borderId="27" xfId="17" applyNumberFormat="1" applyFont="1" applyBorder="1" applyAlignment="1">
      <alignment horizontal="center" vertical="center"/>
    </xf>
    <xf numFmtId="38" fontId="1" fillId="0" borderId="28" xfId="17" applyNumberFormat="1" applyFont="1" applyBorder="1" applyAlignment="1">
      <alignment horizontal="center" vertical="center"/>
    </xf>
    <xf numFmtId="6" fontId="1" fillId="0" borderId="7" xfId="18" applyFont="1" applyBorder="1" applyAlignment="1">
      <alignment horizontal="center" vertical="center"/>
    </xf>
    <xf numFmtId="6" fontId="1" fillId="0" borderId="8" xfId="18" applyFont="1" applyBorder="1" applyAlignment="1">
      <alignment horizontal="center" vertical="center"/>
    </xf>
    <xf numFmtId="38" fontId="1" fillId="0" borderId="17" xfId="17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5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3.59765625" style="3" customWidth="1"/>
    <col min="2" max="2" width="11.59765625" style="10" customWidth="1"/>
    <col min="3" max="60" width="13.09765625" style="3" customWidth="1"/>
    <col min="61" max="16384" width="9" style="3" customWidth="1"/>
  </cols>
  <sheetData>
    <row r="1" spans="2:72" s="15" customFormat="1" ht="12" customHeight="1">
      <c r="B1" s="16"/>
      <c r="C1" s="3"/>
      <c r="D1" s="3"/>
      <c r="E1" s="3"/>
      <c r="F1" s="3"/>
      <c r="G1" s="3"/>
      <c r="H1" s="3"/>
      <c r="I1" s="3"/>
      <c r="J1" s="3"/>
      <c r="K1" s="3"/>
      <c r="L1" s="3"/>
      <c r="BT1" s="17"/>
    </row>
    <row r="2" spans="2:72" s="15" customFormat="1" ht="13.5">
      <c r="B2" s="63" t="s">
        <v>98</v>
      </c>
      <c r="C2" s="63"/>
      <c r="D2" s="63"/>
      <c r="E2" s="63"/>
      <c r="F2" s="63"/>
      <c r="G2" s="63"/>
      <c r="H2" s="63"/>
      <c r="I2" s="63"/>
      <c r="J2" s="63"/>
      <c r="K2" s="63"/>
      <c r="L2" s="63"/>
      <c r="BT2" s="17"/>
    </row>
    <row r="3" ht="12" customHeight="1"/>
    <row r="4" spans="2:60" ht="12" customHeight="1">
      <c r="B4" s="1"/>
      <c r="C4" s="2"/>
      <c r="D4" s="2"/>
      <c r="E4" s="2"/>
      <c r="F4" s="2"/>
      <c r="G4" s="2"/>
      <c r="H4" s="2"/>
      <c r="I4" s="11"/>
      <c r="J4" s="2"/>
      <c r="K4" s="2"/>
      <c r="L4" s="11"/>
      <c r="N4" s="2"/>
      <c r="O4" s="2"/>
      <c r="P4" s="2"/>
      <c r="Q4" s="2"/>
      <c r="R4" s="2"/>
      <c r="S4" s="2"/>
      <c r="T4" s="2"/>
      <c r="U4" s="2"/>
      <c r="W4" s="2"/>
      <c r="X4" s="2"/>
      <c r="Y4" s="2"/>
      <c r="Z4" s="2"/>
      <c r="AA4" s="2"/>
      <c r="AB4" s="2"/>
      <c r="AC4" s="2"/>
      <c r="AD4" s="2"/>
      <c r="AE4" s="2"/>
      <c r="AF4" s="2"/>
      <c r="AG4" s="11"/>
      <c r="AH4" s="11"/>
      <c r="AI4" s="2"/>
      <c r="AJ4" s="2"/>
      <c r="AK4" s="2"/>
      <c r="AL4" s="2"/>
      <c r="AM4" s="2"/>
      <c r="AN4" s="2"/>
      <c r="AO4" s="2"/>
      <c r="AQ4" s="2"/>
      <c r="AR4" s="2"/>
      <c r="AS4" s="2"/>
      <c r="AT4" s="2"/>
      <c r="AU4" s="2"/>
      <c r="AV4" s="2"/>
      <c r="AW4" s="2"/>
      <c r="AX4" s="2"/>
      <c r="AY4" s="11"/>
      <c r="AZ4" s="2"/>
      <c r="BA4" s="2"/>
      <c r="BB4" s="11"/>
      <c r="BG4" s="11"/>
      <c r="BH4" s="11" t="s">
        <v>89</v>
      </c>
    </row>
    <row r="5" spans="2:60" ht="13.5" customHeight="1">
      <c r="B5" s="4" t="s">
        <v>99</v>
      </c>
      <c r="C5" s="64" t="s">
        <v>51</v>
      </c>
      <c r="D5" s="65"/>
      <c r="E5" s="65"/>
      <c r="F5" s="65"/>
      <c r="G5" s="65"/>
      <c r="H5" s="65"/>
      <c r="I5" s="66"/>
      <c r="J5" s="64" t="s">
        <v>97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64" t="s">
        <v>88</v>
      </c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6"/>
      <c r="AZ5" s="64" t="s">
        <v>80</v>
      </c>
      <c r="BA5" s="65"/>
      <c r="BB5" s="65"/>
      <c r="BC5" s="65"/>
      <c r="BD5" s="65"/>
      <c r="BE5" s="65"/>
      <c r="BF5" s="65"/>
      <c r="BG5" s="66"/>
      <c r="BH5" s="58" t="s">
        <v>87</v>
      </c>
    </row>
    <row r="6" spans="2:60" ht="13.5" customHeight="1">
      <c r="B6" s="34"/>
      <c r="C6" s="52" t="s">
        <v>114</v>
      </c>
      <c r="D6" s="67" t="s">
        <v>115</v>
      </c>
      <c r="E6" s="45" t="s">
        <v>91</v>
      </c>
      <c r="F6" s="36" t="s">
        <v>116</v>
      </c>
      <c r="G6" s="12" t="s">
        <v>100</v>
      </c>
      <c r="H6" s="48" t="s">
        <v>101</v>
      </c>
      <c r="I6" s="56" t="s">
        <v>48</v>
      </c>
      <c r="J6" s="52" t="s">
        <v>102</v>
      </c>
      <c r="K6" s="43" t="s">
        <v>125</v>
      </c>
      <c r="L6" s="69" t="s">
        <v>52</v>
      </c>
      <c r="M6" s="48" t="s">
        <v>49</v>
      </c>
      <c r="N6" s="45" t="s">
        <v>58</v>
      </c>
      <c r="O6" s="12" t="s">
        <v>53</v>
      </c>
      <c r="P6" s="45" t="s">
        <v>103</v>
      </c>
      <c r="Q6" s="45" t="s">
        <v>54</v>
      </c>
      <c r="R6" s="12" t="s">
        <v>55</v>
      </c>
      <c r="S6" s="12" t="s">
        <v>104</v>
      </c>
      <c r="T6" s="48" t="s">
        <v>105</v>
      </c>
      <c r="U6" s="12" t="s">
        <v>59</v>
      </c>
      <c r="V6" s="12" t="s">
        <v>94</v>
      </c>
      <c r="W6" s="45" t="s">
        <v>77</v>
      </c>
      <c r="X6" s="45" t="s">
        <v>78</v>
      </c>
      <c r="Y6" s="45" t="s">
        <v>79</v>
      </c>
      <c r="Z6" s="45" t="s">
        <v>106</v>
      </c>
      <c r="AA6" s="45" t="s">
        <v>107</v>
      </c>
      <c r="AB6" s="45" t="s">
        <v>108</v>
      </c>
      <c r="AC6" s="12" t="s">
        <v>109</v>
      </c>
      <c r="AD6" s="45" t="s">
        <v>61</v>
      </c>
      <c r="AE6" s="12" t="s">
        <v>95</v>
      </c>
      <c r="AF6" s="45" t="s">
        <v>110</v>
      </c>
      <c r="AG6" s="12" t="s">
        <v>63</v>
      </c>
      <c r="AH6" s="56" t="s">
        <v>48</v>
      </c>
      <c r="AI6" s="54" t="s">
        <v>66</v>
      </c>
      <c r="AJ6" s="45" t="s">
        <v>67</v>
      </c>
      <c r="AK6" s="12" t="s">
        <v>68</v>
      </c>
      <c r="AL6" s="12" t="s">
        <v>69</v>
      </c>
      <c r="AM6" s="45" t="s">
        <v>70</v>
      </c>
      <c r="AN6" s="45" t="s">
        <v>71</v>
      </c>
      <c r="AO6" s="45" t="s">
        <v>72</v>
      </c>
      <c r="AP6" s="12" t="s">
        <v>73</v>
      </c>
      <c r="AQ6" s="45" t="s">
        <v>81</v>
      </c>
      <c r="AR6" s="45" t="s">
        <v>60</v>
      </c>
      <c r="AS6" s="45" t="s">
        <v>96</v>
      </c>
      <c r="AT6" s="45" t="s">
        <v>111</v>
      </c>
      <c r="AU6" s="12" t="s">
        <v>63</v>
      </c>
      <c r="AV6" s="12" t="s">
        <v>82</v>
      </c>
      <c r="AW6" s="12" t="s">
        <v>83</v>
      </c>
      <c r="AX6" s="12" t="s">
        <v>63</v>
      </c>
      <c r="AY6" s="50" t="s">
        <v>48</v>
      </c>
      <c r="AZ6" s="52" t="s">
        <v>50</v>
      </c>
      <c r="BA6" s="48" t="s">
        <v>117</v>
      </c>
      <c r="BB6" s="48" t="s">
        <v>118</v>
      </c>
      <c r="BC6" s="61" t="s">
        <v>119</v>
      </c>
      <c r="BD6" s="61" t="s">
        <v>120</v>
      </c>
      <c r="BE6" s="48" t="s">
        <v>121</v>
      </c>
      <c r="BF6" s="48" t="s">
        <v>122</v>
      </c>
      <c r="BG6" s="56" t="s">
        <v>48</v>
      </c>
      <c r="BH6" s="59"/>
    </row>
    <row r="7" spans="2:60" ht="13.5" customHeight="1">
      <c r="B7" s="35" t="s">
        <v>90</v>
      </c>
      <c r="C7" s="53"/>
      <c r="D7" s="68"/>
      <c r="E7" s="47"/>
      <c r="F7" s="37" t="s">
        <v>123</v>
      </c>
      <c r="G7" s="13" t="s">
        <v>92</v>
      </c>
      <c r="H7" s="49"/>
      <c r="I7" s="57"/>
      <c r="J7" s="53"/>
      <c r="K7" s="44" t="s">
        <v>126</v>
      </c>
      <c r="L7" s="70"/>
      <c r="M7" s="49"/>
      <c r="N7" s="47"/>
      <c r="O7" s="13" t="s">
        <v>56</v>
      </c>
      <c r="P7" s="47"/>
      <c r="Q7" s="47"/>
      <c r="R7" s="14" t="s">
        <v>57</v>
      </c>
      <c r="S7" s="13" t="s">
        <v>93</v>
      </c>
      <c r="T7" s="49"/>
      <c r="U7" s="13" t="s">
        <v>124</v>
      </c>
      <c r="V7" s="13" t="s">
        <v>65</v>
      </c>
      <c r="W7" s="47"/>
      <c r="X7" s="47"/>
      <c r="Y7" s="46"/>
      <c r="Z7" s="46"/>
      <c r="AA7" s="46"/>
      <c r="AB7" s="46"/>
      <c r="AC7" s="14" t="s">
        <v>112</v>
      </c>
      <c r="AD7" s="46"/>
      <c r="AE7" s="14" t="s">
        <v>62</v>
      </c>
      <c r="AF7" s="46"/>
      <c r="AG7" s="13" t="s">
        <v>64</v>
      </c>
      <c r="AH7" s="57"/>
      <c r="AI7" s="55"/>
      <c r="AJ7" s="46"/>
      <c r="AK7" s="14" t="s">
        <v>74</v>
      </c>
      <c r="AL7" s="14" t="s">
        <v>75</v>
      </c>
      <c r="AM7" s="46"/>
      <c r="AN7" s="46"/>
      <c r="AO7" s="46"/>
      <c r="AP7" s="14" t="s">
        <v>76</v>
      </c>
      <c r="AQ7" s="46"/>
      <c r="AR7" s="46"/>
      <c r="AS7" s="46"/>
      <c r="AT7" s="46"/>
      <c r="AU7" s="13" t="s">
        <v>113</v>
      </c>
      <c r="AV7" s="14" t="s">
        <v>84</v>
      </c>
      <c r="AW7" s="13" t="s">
        <v>85</v>
      </c>
      <c r="AX7" s="13" t="s">
        <v>86</v>
      </c>
      <c r="AY7" s="51"/>
      <c r="AZ7" s="53"/>
      <c r="BA7" s="49"/>
      <c r="BB7" s="49"/>
      <c r="BC7" s="62"/>
      <c r="BD7" s="62"/>
      <c r="BE7" s="49"/>
      <c r="BF7" s="49"/>
      <c r="BG7" s="57"/>
      <c r="BH7" s="60"/>
    </row>
    <row r="8" spans="2:60" ht="12" customHeight="1">
      <c r="B8" s="5" t="s">
        <v>0</v>
      </c>
      <c r="C8" s="3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f>SUM(C8:H8)</f>
        <v>0</v>
      </c>
      <c r="J8" s="38">
        <v>609.931</v>
      </c>
      <c r="K8" s="18">
        <v>0</v>
      </c>
      <c r="L8" s="21">
        <v>0</v>
      </c>
      <c r="M8" s="18">
        <v>0</v>
      </c>
      <c r="N8" s="18">
        <v>0</v>
      </c>
      <c r="O8" s="18">
        <v>161202.144</v>
      </c>
      <c r="P8" s="18">
        <v>0</v>
      </c>
      <c r="Q8" s="18">
        <v>0</v>
      </c>
      <c r="R8" s="18">
        <v>611115.392</v>
      </c>
      <c r="S8" s="18">
        <v>0</v>
      </c>
      <c r="T8" s="18">
        <v>15780.423</v>
      </c>
      <c r="U8" s="18">
        <v>12.947</v>
      </c>
      <c r="V8" s="18">
        <v>0</v>
      </c>
      <c r="W8" s="18">
        <v>748378.572</v>
      </c>
      <c r="X8" s="18">
        <v>0</v>
      </c>
      <c r="Y8" s="18">
        <v>0</v>
      </c>
      <c r="Z8" s="18">
        <v>0</v>
      </c>
      <c r="AA8" s="18">
        <v>6500.971</v>
      </c>
      <c r="AB8" s="18">
        <v>0</v>
      </c>
      <c r="AC8" s="18">
        <v>1229.86</v>
      </c>
      <c r="AD8" s="18">
        <v>0</v>
      </c>
      <c r="AE8" s="18">
        <v>0</v>
      </c>
      <c r="AF8" s="18">
        <v>51912.336</v>
      </c>
      <c r="AG8" s="18">
        <v>0</v>
      </c>
      <c r="AH8" s="19">
        <f>SUM(J8:AG8)</f>
        <v>1596742.576</v>
      </c>
      <c r="AI8" s="3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20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9">
        <f>SUM(AI8:AX8)</f>
        <v>0</v>
      </c>
      <c r="AZ8" s="38">
        <v>15177.273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5593.738</v>
      </c>
      <c r="BG8" s="19">
        <f>SUM(AZ8:BF8)</f>
        <v>20771.011</v>
      </c>
      <c r="BH8" s="19">
        <f>+I8+AH8+AY8+BG8</f>
        <v>1617513.5869999998</v>
      </c>
    </row>
    <row r="9" spans="2:60" ht="12" customHeight="1">
      <c r="B9" s="5" t="s">
        <v>1</v>
      </c>
      <c r="C9" s="3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f aca="true" t="shared" si="0" ref="I9:I54">SUM(C9:H9)</f>
        <v>0</v>
      </c>
      <c r="J9" s="38">
        <v>36806.348</v>
      </c>
      <c r="K9" s="18">
        <v>554.052</v>
      </c>
      <c r="L9" s="21">
        <v>0</v>
      </c>
      <c r="M9" s="18">
        <v>0</v>
      </c>
      <c r="N9" s="18">
        <v>0</v>
      </c>
      <c r="O9" s="18">
        <v>6042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149236.507</v>
      </c>
      <c r="X9" s="18">
        <v>0</v>
      </c>
      <c r="Y9" s="18">
        <v>18508.16</v>
      </c>
      <c r="Z9" s="18">
        <v>0</v>
      </c>
      <c r="AA9" s="18">
        <v>56.088</v>
      </c>
      <c r="AB9" s="18">
        <v>10629.61</v>
      </c>
      <c r="AC9" s="18">
        <v>904.917</v>
      </c>
      <c r="AD9" s="18">
        <v>9006.829</v>
      </c>
      <c r="AE9" s="18">
        <v>0</v>
      </c>
      <c r="AF9" s="18">
        <v>0</v>
      </c>
      <c r="AG9" s="18">
        <v>0</v>
      </c>
      <c r="AH9" s="19">
        <f aca="true" t="shared" si="1" ref="AH9:AH54">SUM(J9:AG9)</f>
        <v>231744.511</v>
      </c>
      <c r="AI9" s="38">
        <v>0</v>
      </c>
      <c r="AJ9" s="18">
        <v>0</v>
      </c>
      <c r="AK9" s="18">
        <v>0</v>
      </c>
      <c r="AL9" s="18">
        <v>6640.74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9">
        <f aca="true" t="shared" si="2" ref="AY9:AY54">SUM(AI9:AX9)</f>
        <v>6640.74</v>
      </c>
      <c r="AZ9" s="3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1516.154</v>
      </c>
      <c r="BG9" s="19">
        <f>SUM(AZ9:BF9)</f>
        <v>1516.154</v>
      </c>
      <c r="BH9" s="19">
        <f aca="true" t="shared" si="3" ref="BH9:BH55">+I9+AH9+AY9+BG9</f>
        <v>239901.405</v>
      </c>
    </row>
    <row r="10" spans="2:60" ht="12" customHeight="1">
      <c r="B10" s="5" t="s">
        <v>2</v>
      </c>
      <c r="C10" s="3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f t="shared" si="0"/>
        <v>0</v>
      </c>
      <c r="J10" s="38">
        <v>8208.195</v>
      </c>
      <c r="K10" s="18">
        <v>127.911</v>
      </c>
      <c r="L10" s="21">
        <v>0</v>
      </c>
      <c r="M10" s="18">
        <v>0</v>
      </c>
      <c r="N10" s="18">
        <v>0</v>
      </c>
      <c r="O10" s="18">
        <v>0</v>
      </c>
      <c r="P10" s="18">
        <v>0</v>
      </c>
      <c r="Q10" s="18">
        <v>2854.738</v>
      </c>
      <c r="R10" s="18">
        <v>0</v>
      </c>
      <c r="S10" s="18">
        <v>0</v>
      </c>
      <c r="T10" s="18">
        <v>0</v>
      </c>
      <c r="U10" s="18">
        <v>0</v>
      </c>
      <c r="V10" s="18">
        <v>8101.749</v>
      </c>
      <c r="W10" s="18">
        <v>73300</v>
      </c>
      <c r="X10" s="18">
        <v>0</v>
      </c>
      <c r="Y10" s="18">
        <v>8740.009</v>
      </c>
      <c r="Z10" s="18">
        <v>995.442</v>
      </c>
      <c r="AA10" s="18">
        <v>236.051</v>
      </c>
      <c r="AB10" s="18">
        <v>0</v>
      </c>
      <c r="AC10" s="18">
        <v>11316.566</v>
      </c>
      <c r="AD10" s="18">
        <v>2557.362</v>
      </c>
      <c r="AE10" s="18">
        <v>0.764</v>
      </c>
      <c r="AF10" s="18">
        <v>0</v>
      </c>
      <c r="AG10" s="18">
        <v>0</v>
      </c>
      <c r="AH10" s="19">
        <f t="shared" si="1"/>
        <v>116438.787</v>
      </c>
      <c r="AI10" s="3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9">
        <f t="shared" si="2"/>
        <v>0</v>
      </c>
      <c r="AZ10" s="3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9">
        <f aca="true" t="shared" si="4" ref="BG10:BG54">SUM(AZ10:BF10)</f>
        <v>0</v>
      </c>
      <c r="BH10" s="19">
        <f t="shared" si="3"/>
        <v>116438.787</v>
      </c>
    </row>
    <row r="11" spans="2:60" ht="12" customHeight="1">
      <c r="B11" s="5" t="s">
        <v>3</v>
      </c>
      <c r="C11" s="38">
        <v>0</v>
      </c>
      <c r="D11" s="18">
        <v>0</v>
      </c>
      <c r="E11" s="18">
        <v>0</v>
      </c>
      <c r="F11" s="18">
        <v>191848.74</v>
      </c>
      <c r="G11" s="18">
        <v>0</v>
      </c>
      <c r="H11" s="18">
        <v>0</v>
      </c>
      <c r="I11" s="19">
        <f t="shared" si="0"/>
        <v>191848.74</v>
      </c>
      <c r="J11" s="38">
        <v>26803.162</v>
      </c>
      <c r="K11" s="18">
        <v>0</v>
      </c>
      <c r="L11" s="21">
        <v>0</v>
      </c>
      <c r="M11" s="18">
        <v>0</v>
      </c>
      <c r="N11" s="18">
        <v>0</v>
      </c>
      <c r="O11" s="18">
        <v>220495.507</v>
      </c>
      <c r="P11" s="18">
        <v>362.199</v>
      </c>
      <c r="Q11" s="18">
        <v>142.231</v>
      </c>
      <c r="R11" s="18">
        <v>522074</v>
      </c>
      <c r="S11" s="18">
        <v>347.263</v>
      </c>
      <c r="T11" s="18">
        <v>109457.816</v>
      </c>
      <c r="U11" s="18">
        <v>0</v>
      </c>
      <c r="V11" s="18">
        <v>0</v>
      </c>
      <c r="W11" s="18">
        <v>381278.74</v>
      </c>
      <c r="X11" s="18">
        <v>63.362</v>
      </c>
      <c r="Y11" s="18">
        <v>2975.935</v>
      </c>
      <c r="Z11" s="18">
        <v>1120.997</v>
      </c>
      <c r="AA11" s="18">
        <v>8590.977</v>
      </c>
      <c r="AB11" s="18">
        <v>0</v>
      </c>
      <c r="AC11" s="18">
        <v>28932.2</v>
      </c>
      <c r="AD11" s="18">
        <v>2988.093</v>
      </c>
      <c r="AE11" s="18">
        <v>2353.585</v>
      </c>
      <c r="AF11" s="18">
        <v>19334.515</v>
      </c>
      <c r="AG11" s="18">
        <v>0</v>
      </c>
      <c r="AH11" s="19">
        <f t="shared" si="1"/>
        <v>1327320.582</v>
      </c>
      <c r="AI11" s="38">
        <v>0</v>
      </c>
      <c r="AJ11" s="18">
        <v>240.144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124565.972</v>
      </c>
      <c r="AR11" s="18">
        <v>0</v>
      </c>
      <c r="AS11" s="18">
        <v>27998.992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9">
        <f t="shared" si="2"/>
        <v>152805.108</v>
      </c>
      <c r="AZ11" s="38">
        <v>22493.084</v>
      </c>
      <c r="BA11" s="18">
        <v>132439.796</v>
      </c>
      <c r="BB11" s="18">
        <v>0</v>
      </c>
      <c r="BC11" s="18">
        <v>0</v>
      </c>
      <c r="BD11" s="18">
        <v>0</v>
      </c>
      <c r="BE11" s="18">
        <v>0</v>
      </c>
      <c r="BF11" s="18">
        <v>858.503</v>
      </c>
      <c r="BG11" s="19">
        <f t="shared" si="4"/>
        <v>155791.383</v>
      </c>
      <c r="BH11" s="19">
        <f t="shared" si="3"/>
        <v>1827765.8129999998</v>
      </c>
    </row>
    <row r="12" spans="2:60" ht="12" customHeight="1">
      <c r="B12" s="5" t="s">
        <v>4</v>
      </c>
      <c r="C12" s="3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f t="shared" si="0"/>
        <v>0</v>
      </c>
      <c r="J12" s="38">
        <v>61.612</v>
      </c>
      <c r="K12" s="18">
        <v>244.518</v>
      </c>
      <c r="L12" s="21">
        <v>0</v>
      </c>
      <c r="M12" s="18">
        <v>0</v>
      </c>
      <c r="N12" s="18">
        <v>1160.303</v>
      </c>
      <c r="O12" s="18">
        <v>41234.248</v>
      </c>
      <c r="P12" s="18">
        <v>0</v>
      </c>
      <c r="Q12" s="18">
        <v>1779.203</v>
      </c>
      <c r="R12" s="18">
        <v>0</v>
      </c>
      <c r="S12" s="18">
        <v>0</v>
      </c>
      <c r="T12" s="18">
        <v>0</v>
      </c>
      <c r="U12" s="18">
        <v>0</v>
      </c>
      <c r="V12" s="18">
        <v>20008.448</v>
      </c>
      <c r="W12" s="18">
        <v>0</v>
      </c>
      <c r="X12" s="18">
        <v>20654.759</v>
      </c>
      <c r="Y12" s="18">
        <v>3</v>
      </c>
      <c r="Z12" s="18">
        <v>52.298</v>
      </c>
      <c r="AA12" s="18">
        <v>8236.578</v>
      </c>
      <c r="AB12" s="18">
        <v>9388.786</v>
      </c>
      <c r="AC12" s="18">
        <v>57.695</v>
      </c>
      <c r="AD12" s="18">
        <v>0</v>
      </c>
      <c r="AE12" s="18">
        <v>302.639</v>
      </c>
      <c r="AF12" s="18">
        <v>14628.669</v>
      </c>
      <c r="AG12" s="18">
        <v>0</v>
      </c>
      <c r="AH12" s="19">
        <f t="shared" si="1"/>
        <v>117812.75599999996</v>
      </c>
      <c r="AI12" s="38">
        <v>0</v>
      </c>
      <c r="AJ12" s="18">
        <v>0</v>
      </c>
      <c r="AK12" s="18">
        <v>0</v>
      </c>
      <c r="AL12" s="18">
        <v>8978.07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9">
        <f t="shared" si="2"/>
        <v>8978.07</v>
      </c>
      <c r="AZ12" s="38">
        <v>18388.024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9">
        <f t="shared" si="4"/>
        <v>18388.024</v>
      </c>
      <c r="BH12" s="19">
        <f t="shared" si="3"/>
        <v>145178.84999999998</v>
      </c>
    </row>
    <row r="13" spans="2:60" ht="12" customHeight="1">
      <c r="B13" s="5" t="s">
        <v>5</v>
      </c>
      <c r="C13" s="3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f t="shared" si="0"/>
        <v>0</v>
      </c>
      <c r="J13" s="38">
        <v>157.946</v>
      </c>
      <c r="K13" s="18">
        <v>1746.736</v>
      </c>
      <c r="L13" s="21">
        <v>103.661</v>
      </c>
      <c r="M13" s="18">
        <v>0</v>
      </c>
      <c r="N13" s="18">
        <v>0</v>
      </c>
      <c r="O13" s="18">
        <v>8.046</v>
      </c>
      <c r="P13" s="18">
        <v>0</v>
      </c>
      <c r="Q13" s="18">
        <v>7761.748</v>
      </c>
      <c r="R13" s="18">
        <v>0</v>
      </c>
      <c r="S13" s="18">
        <v>0</v>
      </c>
      <c r="T13" s="18">
        <v>0</v>
      </c>
      <c r="U13" s="18">
        <v>0</v>
      </c>
      <c r="V13" s="18">
        <v>1482.401</v>
      </c>
      <c r="W13" s="18">
        <v>0</v>
      </c>
      <c r="X13" s="18">
        <v>2167.603</v>
      </c>
      <c r="Y13" s="18">
        <v>145.327</v>
      </c>
      <c r="Z13" s="18">
        <v>13.54</v>
      </c>
      <c r="AA13" s="18">
        <v>4084.692</v>
      </c>
      <c r="AB13" s="18">
        <v>0</v>
      </c>
      <c r="AC13" s="18">
        <v>1898.59</v>
      </c>
      <c r="AD13" s="18">
        <v>7483.992</v>
      </c>
      <c r="AE13" s="18">
        <v>1174.764</v>
      </c>
      <c r="AF13" s="18">
        <v>2453.379</v>
      </c>
      <c r="AG13" s="18">
        <v>20149.947</v>
      </c>
      <c r="AH13" s="19">
        <f t="shared" si="1"/>
        <v>50832.372</v>
      </c>
      <c r="AI13" s="3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9">
        <f t="shared" si="2"/>
        <v>0</v>
      </c>
      <c r="AZ13" s="38">
        <v>16635.46</v>
      </c>
      <c r="BA13" s="18">
        <v>0</v>
      </c>
      <c r="BB13" s="18">
        <v>0</v>
      </c>
      <c r="BC13" s="18">
        <v>542.979</v>
      </c>
      <c r="BD13" s="18">
        <v>0</v>
      </c>
      <c r="BE13" s="18">
        <v>0</v>
      </c>
      <c r="BF13" s="18">
        <v>0</v>
      </c>
      <c r="BG13" s="19">
        <f t="shared" si="4"/>
        <v>17178.439</v>
      </c>
      <c r="BH13" s="19">
        <f t="shared" si="3"/>
        <v>68010.811</v>
      </c>
    </row>
    <row r="14" spans="2:60" ht="12" customHeight="1">
      <c r="B14" s="5" t="s">
        <v>6</v>
      </c>
      <c r="C14" s="3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f t="shared" si="0"/>
        <v>0</v>
      </c>
      <c r="J14" s="38">
        <v>2299.301</v>
      </c>
      <c r="K14" s="18">
        <v>12321.108</v>
      </c>
      <c r="L14" s="21">
        <v>327.228</v>
      </c>
      <c r="M14" s="18">
        <v>0</v>
      </c>
      <c r="N14" s="18">
        <v>0</v>
      </c>
      <c r="O14" s="18">
        <v>9370.509</v>
      </c>
      <c r="P14" s="18">
        <v>0</v>
      </c>
      <c r="Q14" s="18">
        <v>61580.781</v>
      </c>
      <c r="R14" s="18">
        <v>0</v>
      </c>
      <c r="S14" s="18">
        <v>2208.074</v>
      </c>
      <c r="T14" s="18">
        <v>176.059</v>
      </c>
      <c r="U14" s="18">
        <v>0</v>
      </c>
      <c r="V14" s="18">
        <v>2745.175</v>
      </c>
      <c r="W14" s="18">
        <v>0</v>
      </c>
      <c r="X14" s="18">
        <v>91040.879</v>
      </c>
      <c r="Y14" s="18">
        <v>4962.179</v>
      </c>
      <c r="Z14" s="18">
        <v>27628.77</v>
      </c>
      <c r="AA14" s="18">
        <v>8050.599</v>
      </c>
      <c r="AB14" s="18">
        <v>0</v>
      </c>
      <c r="AC14" s="18">
        <v>25800.56</v>
      </c>
      <c r="AD14" s="18">
        <v>8242.879</v>
      </c>
      <c r="AE14" s="18">
        <v>17307.616</v>
      </c>
      <c r="AF14" s="18">
        <v>16966.202</v>
      </c>
      <c r="AG14" s="18">
        <v>0</v>
      </c>
      <c r="AH14" s="19">
        <f t="shared" si="1"/>
        <v>291027.91899999994</v>
      </c>
      <c r="AI14" s="38">
        <v>0</v>
      </c>
      <c r="AJ14" s="18">
        <v>0</v>
      </c>
      <c r="AK14" s="18">
        <v>0</v>
      </c>
      <c r="AL14" s="18">
        <v>363.717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9">
        <f t="shared" si="2"/>
        <v>363.717</v>
      </c>
      <c r="AZ14" s="38">
        <v>97668.465</v>
      </c>
      <c r="BA14" s="18">
        <v>0</v>
      </c>
      <c r="BB14" s="18">
        <v>0</v>
      </c>
      <c r="BC14" s="18">
        <v>48.067</v>
      </c>
      <c r="BD14" s="18">
        <v>0</v>
      </c>
      <c r="BE14" s="18">
        <v>0</v>
      </c>
      <c r="BF14" s="18">
        <v>0</v>
      </c>
      <c r="BG14" s="19">
        <f t="shared" si="4"/>
        <v>97716.53199999999</v>
      </c>
      <c r="BH14" s="19">
        <f t="shared" si="3"/>
        <v>389108.16799999995</v>
      </c>
    </row>
    <row r="15" spans="2:60" ht="12" customHeight="1">
      <c r="B15" s="5" t="s">
        <v>7</v>
      </c>
      <c r="C15" s="3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f t="shared" si="0"/>
        <v>0</v>
      </c>
      <c r="J15" s="38">
        <v>17453.267</v>
      </c>
      <c r="K15" s="18">
        <v>6593.499</v>
      </c>
      <c r="L15" s="21">
        <v>0</v>
      </c>
      <c r="M15" s="18">
        <v>0</v>
      </c>
      <c r="N15" s="18">
        <v>0</v>
      </c>
      <c r="O15" s="18">
        <v>862.942</v>
      </c>
      <c r="P15" s="18">
        <v>0</v>
      </c>
      <c r="Q15" s="18">
        <v>650937.51</v>
      </c>
      <c r="R15" s="18">
        <v>1287257.912</v>
      </c>
      <c r="S15" s="18">
        <v>120461.314</v>
      </c>
      <c r="T15" s="18">
        <v>6295.91</v>
      </c>
      <c r="U15" s="18">
        <v>0</v>
      </c>
      <c r="V15" s="18">
        <v>599370.294</v>
      </c>
      <c r="W15" s="18">
        <v>3030705.625</v>
      </c>
      <c r="X15" s="18">
        <v>88923.674</v>
      </c>
      <c r="Y15" s="18">
        <v>2169.051</v>
      </c>
      <c r="Z15" s="18">
        <v>34764.664</v>
      </c>
      <c r="AA15" s="18">
        <v>446903.314</v>
      </c>
      <c r="AB15" s="18">
        <v>12617.676</v>
      </c>
      <c r="AC15" s="18">
        <v>7824.125</v>
      </c>
      <c r="AD15" s="18">
        <v>42515.97</v>
      </c>
      <c r="AE15" s="18">
        <v>0</v>
      </c>
      <c r="AF15" s="18">
        <v>31279.375</v>
      </c>
      <c r="AG15" s="18">
        <v>542.262</v>
      </c>
      <c r="AH15" s="19">
        <f t="shared" si="1"/>
        <v>6387478.384</v>
      </c>
      <c r="AI15" s="3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8497.997</v>
      </c>
      <c r="AP15" s="18">
        <v>0</v>
      </c>
      <c r="AQ15" s="18">
        <v>565774.518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9">
        <f t="shared" si="2"/>
        <v>574272.515</v>
      </c>
      <c r="AZ15" s="38">
        <v>28544.798</v>
      </c>
      <c r="BA15" s="18">
        <v>3572.854</v>
      </c>
      <c r="BB15" s="18">
        <v>0</v>
      </c>
      <c r="BC15" s="18">
        <v>6534.36</v>
      </c>
      <c r="BD15" s="18">
        <v>0</v>
      </c>
      <c r="BE15" s="18">
        <v>0</v>
      </c>
      <c r="BF15" s="18">
        <v>0</v>
      </c>
      <c r="BG15" s="19">
        <f t="shared" si="4"/>
        <v>38652.011999999995</v>
      </c>
      <c r="BH15" s="19">
        <f t="shared" si="3"/>
        <v>7000402.910999999</v>
      </c>
    </row>
    <row r="16" spans="2:60" ht="12" customHeight="1">
      <c r="B16" s="5" t="s">
        <v>8</v>
      </c>
      <c r="C16" s="38">
        <v>0</v>
      </c>
      <c r="D16" s="18">
        <v>0</v>
      </c>
      <c r="E16" s="18">
        <v>0</v>
      </c>
      <c r="F16" s="18">
        <v>0</v>
      </c>
      <c r="G16" s="18">
        <v>1218852</v>
      </c>
      <c r="H16" s="18">
        <v>0</v>
      </c>
      <c r="I16" s="19">
        <f t="shared" si="0"/>
        <v>1218852</v>
      </c>
      <c r="J16" s="38">
        <v>0</v>
      </c>
      <c r="K16" s="18">
        <v>31424.073</v>
      </c>
      <c r="L16" s="21">
        <v>4659.803</v>
      </c>
      <c r="M16" s="18">
        <v>0</v>
      </c>
      <c r="N16" s="18">
        <v>0</v>
      </c>
      <c r="O16" s="18">
        <v>322.182</v>
      </c>
      <c r="P16" s="18">
        <v>0</v>
      </c>
      <c r="Q16" s="18">
        <v>7584.288</v>
      </c>
      <c r="R16" s="18">
        <v>132.882</v>
      </c>
      <c r="S16" s="18">
        <v>36517.591</v>
      </c>
      <c r="T16" s="18">
        <v>24735.331</v>
      </c>
      <c r="U16" s="18">
        <v>0</v>
      </c>
      <c r="V16" s="18">
        <v>4148.81</v>
      </c>
      <c r="W16" s="18">
        <v>198355.904</v>
      </c>
      <c r="X16" s="18">
        <v>57209.665</v>
      </c>
      <c r="Y16" s="18">
        <v>287.876</v>
      </c>
      <c r="Z16" s="18">
        <v>1314.576</v>
      </c>
      <c r="AA16" s="18">
        <v>71745.739</v>
      </c>
      <c r="AB16" s="18">
        <v>9415.205</v>
      </c>
      <c r="AC16" s="18">
        <v>14121.658</v>
      </c>
      <c r="AD16" s="18">
        <v>39664.575</v>
      </c>
      <c r="AE16" s="18">
        <v>5265.557</v>
      </c>
      <c r="AF16" s="18">
        <v>289916.2</v>
      </c>
      <c r="AG16" s="18">
        <v>10942.206</v>
      </c>
      <c r="AH16" s="19">
        <f t="shared" si="1"/>
        <v>807764.121</v>
      </c>
      <c r="AI16" s="3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81606.535</v>
      </c>
      <c r="AQ16" s="18">
        <v>55094.217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9">
        <f t="shared" si="2"/>
        <v>136700.752</v>
      </c>
      <c r="AZ16" s="38">
        <v>26651.038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9">
        <f t="shared" si="4"/>
        <v>26651.038</v>
      </c>
      <c r="BH16" s="19">
        <f t="shared" si="3"/>
        <v>2189967.9110000003</v>
      </c>
    </row>
    <row r="17" spans="2:60" ht="12" customHeight="1">
      <c r="B17" s="6" t="s">
        <v>47</v>
      </c>
      <c r="C17" s="39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3">
        <f t="shared" si="0"/>
        <v>0</v>
      </c>
      <c r="J17" s="39">
        <v>3290.022</v>
      </c>
      <c r="K17" s="22">
        <v>0</v>
      </c>
      <c r="L17" s="24">
        <v>0</v>
      </c>
      <c r="M17" s="22">
        <v>0</v>
      </c>
      <c r="N17" s="22">
        <v>0</v>
      </c>
      <c r="O17" s="22">
        <v>0</v>
      </c>
      <c r="P17" s="22">
        <v>0</v>
      </c>
      <c r="Q17" s="22">
        <v>461961.761</v>
      </c>
      <c r="R17" s="22">
        <v>0</v>
      </c>
      <c r="S17" s="22">
        <v>1947.282</v>
      </c>
      <c r="T17" s="22">
        <v>15801.38</v>
      </c>
      <c r="U17" s="22">
        <v>0</v>
      </c>
      <c r="V17" s="22">
        <v>641.786</v>
      </c>
      <c r="W17" s="22">
        <v>0</v>
      </c>
      <c r="X17" s="22">
        <v>0</v>
      </c>
      <c r="Y17" s="22">
        <v>3176.645</v>
      </c>
      <c r="Z17" s="22">
        <v>485.945</v>
      </c>
      <c r="AA17" s="22">
        <v>10824.77</v>
      </c>
      <c r="AB17" s="22">
        <v>58.304</v>
      </c>
      <c r="AC17" s="22">
        <v>0</v>
      </c>
      <c r="AD17" s="22">
        <v>27910.346</v>
      </c>
      <c r="AE17" s="22">
        <v>3421.766</v>
      </c>
      <c r="AF17" s="22">
        <v>198241.663</v>
      </c>
      <c r="AG17" s="22">
        <v>3664.925</v>
      </c>
      <c r="AH17" s="23">
        <f t="shared" si="1"/>
        <v>731426.595</v>
      </c>
      <c r="AI17" s="39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23448.069</v>
      </c>
      <c r="AT17" s="22">
        <v>16139.048</v>
      </c>
      <c r="AU17" s="22">
        <v>0</v>
      </c>
      <c r="AV17" s="22">
        <v>0</v>
      </c>
      <c r="AW17" s="22">
        <v>0</v>
      </c>
      <c r="AX17" s="22">
        <v>0</v>
      </c>
      <c r="AY17" s="23">
        <f t="shared" si="2"/>
        <v>39587.117</v>
      </c>
      <c r="AZ17" s="39">
        <v>207824.92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3">
        <f t="shared" si="4"/>
        <v>207824.92</v>
      </c>
      <c r="BH17" s="23">
        <f t="shared" si="3"/>
        <v>978838.632</v>
      </c>
    </row>
    <row r="18" spans="2:60" ht="12" customHeight="1">
      <c r="B18" s="5" t="s">
        <v>9</v>
      </c>
      <c r="C18" s="3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f t="shared" si="0"/>
        <v>0</v>
      </c>
      <c r="J18" s="38">
        <v>3317.31</v>
      </c>
      <c r="K18" s="18">
        <v>33841.258</v>
      </c>
      <c r="L18" s="21">
        <v>0</v>
      </c>
      <c r="M18" s="18">
        <v>0</v>
      </c>
      <c r="N18" s="18">
        <v>10793.286</v>
      </c>
      <c r="O18" s="18">
        <v>5064.881</v>
      </c>
      <c r="P18" s="18">
        <v>4758.821</v>
      </c>
      <c r="Q18" s="18">
        <v>54085.043</v>
      </c>
      <c r="R18" s="18">
        <v>8669.352</v>
      </c>
      <c r="S18" s="18">
        <v>87316.767</v>
      </c>
      <c r="T18" s="18">
        <v>262.227</v>
      </c>
      <c r="U18" s="18">
        <v>0</v>
      </c>
      <c r="V18" s="18">
        <v>3.934</v>
      </c>
      <c r="W18" s="18">
        <v>150664.214</v>
      </c>
      <c r="X18" s="18">
        <v>26212.225</v>
      </c>
      <c r="Y18" s="18">
        <v>2867.447</v>
      </c>
      <c r="Z18" s="18">
        <v>44964.006</v>
      </c>
      <c r="AA18" s="18">
        <v>20053.269</v>
      </c>
      <c r="AB18" s="18">
        <v>4455.669</v>
      </c>
      <c r="AC18" s="18">
        <v>17914.55</v>
      </c>
      <c r="AD18" s="18">
        <v>13968.311</v>
      </c>
      <c r="AE18" s="18">
        <v>18509.345</v>
      </c>
      <c r="AF18" s="18">
        <v>497390.152</v>
      </c>
      <c r="AG18" s="18">
        <v>5933.376</v>
      </c>
      <c r="AH18" s="19">
        <f t="shared" si="1"/>
        <v>1011045.443</v>
      </c>
      <c r="AI18" s="38">
        <v>0</v>
      </c>
      <c r="AJ18" s="18">
        <v>0</v>
      </c>
      <c r="AK18" s="18">
        <v>0</v>
      </c>
      <c r="AL18" s="18">
        <v>0</v>
      </c>
      <c r="AM18" s="18">
        <v>3635.189</v>
      </c>
      <c r="AN18" s="18">
        <v>0</v>
      </c>
      <c r="AO18" s="18">
        <v>0</v>
      </c>
      <c r="AP18" s="18">
        <v>156771.737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13.911</v>
      </c>
      <c r="AY18" s="19">
        <f t="shared" si="2"/>
        <v>160420.837</v>
      </c>
      <c r="AZ18" s="38">
        <v>9817.384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9">
        <f t="shared" si="4"/>
        <v>9817.384</v>
      </c>
      <c r="BH18" s="19">
        <f t="shared" si="3"/>
        <v>1181283.664</v>
      </c>
    </row>
    <row r="19" spans="2:60" ht="12" customHeight="1">
      <c r="B19" s="5" t="s">
        <v>10</v>
      </c>
      <c r="C19" s="3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f t="shared" si="0"/>
        <v>0</v>
      </c>
      <c r="J19" s="38">
        <v>39754.542</v>
      </c>
      <c r="K19" s="18">
        <v>54.186</v>
      </c>
      <c r="L19" s="21">
        <v>2310.683</v>
      </c>
      <c r="M19" s="18">
        <v>0</v>
      </c>
      <c r="N19" s="18">
        <v>0</v>
      </c>
      <c r="O19" s="18">
        <v>0</v>
      </c>
      <c r="P19" s="18">
        <v>163.953</v>
      </c>
      <c r="Q19" s="18">
        <v>2934378.762</v>
      </c>
      <c r="R19" s="18">
        <v>95232.398</v>
      </c>
      <c r="S19" s="18">
        <v>151.646</v>
      </c>
      <c r="T19" s="18">
        <v>0</v>
      </c>
      <c r="U19" s="18">
        <v>0</v>
      </c>
      <c r="V19" s="18">
        <v>1059367.487</v>
      </c>
      <c r="W19" s="18">
        <v>3250057.371</v>
      </c>
      <c r="X19" s="18">
        <v>3494.45</v>
      </c>
      <c r="Y19" s="18">
        <v>146.095</v>
      </c>
      <c r="Z19" s="18">
        <v>24995.83</v>
      </c>
      <c r="AA19" s="18">
        <v>120435.925</v>
      </c>
      <c r="AB19" s="18">
        <v>579.406</v>
      </c>
      <c r="AC19" s="18">
        <v>31666.613</v>
      </c>
      <c r="AD19" s="18">
        <v>12142.369</v>
      </c>
      <c r="AE19" s="18">
        <v>3830.568</v>
      </c>
      <c r="AF19" s="18">
        <v>25803.753</v>
      </c>
      <c r="AG19" s="18">
        <v>942.042</v>
      </c>
      <c r="AH19" s="19">
        <f t="shared" si="1"/>
        <v>7605508.079000001</v>
      </c>
      <c r="AI19" s="38">
        <v>0</v>
      </c>
      <c r="AJ19" s="18">
        <v>0</v>
      </c>
      <c r="AK19" s="18">
        <v>100.147</v>
      </c>
      <c r="AL19" s="18">
        <v>34949.088</v>
      </c>
      <c r="AM19" s="18">
        <v>0</v>
      </c>
      <c r="AN19" s="18">
        <v>0</v>
      </c>
      <c r="AO19" s="18">
        <v>84979.972</v>
      </c>
      <c r="AP19" s="18">
        <v>0</v>
      </c>
      <c r="AQ19" s="18">
        <v>67228.717</v>
      </c>
      <c r="AR19" s="18">
        <v>0</v>
      </c>
      <c r="AS19" s="18">
        <v>0</v>
      </c>
      <c r="AT19" s="18">
        <v>43232.076</v>
      </c>
      <c r="AU19" s="18">
        <v>0</v>
      </c>
      <c r="AV19" s="18">
        <v>0</v>
      </c>
      <c r="AW19" s="18">
        <v>0</v>
      </c>
      <c r="AX19" s="18">
        <v>938.681</v>
      </c>
      <c r="AY19" s="19">
        <f t="shared" si="2"/>
        <v>231428.681</v>
      </c>
      <c r="AZ19" s="38">
        <v>364219.367</v>
      </c>
      <c r="BA19" s="18">
        <v>88976.227</v>
      </c>
      <c r="BB19" s="18">
        <v>0</v>
      </c>
      <c r="BC19" s="18">
        <v>2827.499</v>
      </c>
      <c r="BD19" s="18">
        <v>5855.121</v>
      </c>
      <c r="BE19" s="18">
        <v>0</v>
      </c>
      <c r="BF19" s="18">
        <v>12375.855</v>
      </c>
      <c r="BG19" s="19">
        <f t="shared" si="4"/>
        <v>474254.069</v>
      </c>
      <c r="BH19" s="19">
        <f t="shared" si="3"/>
        <v>8311190.829000001</v>
      </c>
    </row>
    <row r="20" spans="2:60" ht="12" customHeight="1">
      <c r="B20" s="5" t="s">
        <v>11</v>
      </c>
      <c r="C20" s="3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f t="shared" si="0"/>
        <v>0</v>
      </c>
      <c r="J20" s="38">
        <v>0</v>
      </c>
      <c r="K20" s="18">
        <v>0</v>
      </c>
      <c r="L20" s="21">
        <v>0</v>
      </c>
      <c r="M20" s="18">
        <v>0</v>
      </c>
      <c r="N20" s="18">
        <v>15783.636</v>
      </c>
      <c r="O20" s="18">
        <v>0</v>
      </c>
      <c r="P20" s="18">
        <v>0</v>
      </c>
      <c r="Q20" s="18">
        <v>13860.471</v>
      </c>
      <c r="R20" s="18">
        <v>0</v>
      </c>
      <c r="S20" s="18">
        <v>33393.424</v>
      </c>
      <c r="T20" s="18">
        <v>5113.96</v>
      </c>
      <c r="U20" s="18">
        <v>213.604</v>
      </c>
      <c r="V20" s="18">
        <v>15054.433</v>
      </c>
      <c r="W20" s="18">
        <v>157707.186</v>
      </c>
      <c r="X20" s="18">
        <v>1045.034</v>
      </c>
      <c r="Y20" s="18">
        <v>3306.246</v>
      </c>
      <c r="Z20" s="18">
        <v>4282.072</v>
      </c>
      <c r="AA20" s="18">
        <v>15585.55</v>
      </c>
      <c r="AB20" s="18">
        <v>2963.757</v>
      </c>
      <c r="AC20" s="18">
        <v>14232.834</v>
      </c>
      <c r="AD20" s="18">
        <v>36741.426</v>
      </c>
      <c r="AE20" s="18">
        <v>1452.235</v>
      </c>
      <c r="AF20" s="18">
        <v>20548.614</v>
      </c>
      <c r="AG20" s="18">
        <v>1742.881</v>
      </c>
      <c r="AH20" s="19">
        <f t="shared" si="1"/>
        <v>343027.36299999995</v>
      </c>
      <c r="AI20" s="38">
        <v>17.043</v>
      </c>
      <c r="AJ20" s="18">
        <v>0</v>
      </c>
      <c r="AK20" s="18">
        <v>5260.683</v>
      </c>
      <c r="AL20" s="18">
        <v>61099.876</v>
      </c>
      <c r="AM20" s="18">
        <v>386.722</v>
      </c>
      <c r="AN20" s="18">
        <v>0</v>
      </c>
      <c r="AO20" s="18">
        <v>900.788</v>
      </c>
      <c r="AP20" s="18">
        <v>0</v>
      </c>
      <c r="AQ20" s="18">
        <v>774110.307</v>
      </c>
      <c r="AR20" s="18">
        <v>11920.051</v>
      </c>
      <c r="AS20" s="18">
        <v>327.82</v>
      </c>
      <c r="AT20" s="18">
        <v>6902.977</v>
      </c>
      <c r="AU20" s="18">
        <v>1164.487</v>
      </c>
      <c r="AV20" s="18">
        <v>0</v>
      </c>
      <c r="AW20" s="18">
        <v>0</v>
      </c>
      <c r="AX20" s="18">
        <v>6146.745</v>
      </c>
      <c r="AY20" s="19">
        <f>SUM(AI20:AX20)</f>
        <v>868237.4989999998</v>
      </c>
      <c r="AZ20" s="38">
        <v>1140382.013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12533.775</v>
      </c>
      <c r="BG20" s="19">
        <f t="shared" si="4"/>
        <v>1152915.788</v>
      </c>
      <c r="BH20" s="19">
        <f t="shared" si="3"/>
        <v>2364180.6499999994</v>
      </c>
    </row>
    <row r="21" spans="2:60" ht="12" customHeight="1">
      <c r="B21" s="5" t="s">
        <v>12</v>
      </c>
      <c r="C21" s="3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f t="shared" si="0"/>
        <v>0</v>
      </c>
      <c r="J21" s="38">
        <v>352781.897</v>
      </c>
      <c r="K21" s="18">
        <v>3884</v>
      </c>
      <c r="L21" s="21">
        <v>1785.443</v>
      </c>
      <c r="M21" s="18">
        <v>0</v>
      </c>
      <c r="N21" s="18">
        <v>465.925</v>
      </c>
      <c r="O21" s="18">
        <v>62.68</v>
      </c>
      <c r="P21" s="18">
        <v>0</v>
      </c>
      <c r="Q21" s="18">
        <v>938568.184</v>
      </c>
      <c r="R21" s="18">
        <v>2367704.91</v>
      </c>
      <c r="S21" s="18">
        <v>1779.679</v>
      </c>
      <c r="T21" s="18">
        <v>58558.922</v>
      </c>
      <c r="U21" s="18">
        <v>0</v>
      </c>
      <c r="V21" s="18">
        <v>19228.572</v>
      </c>
      <c r="W21" s="18">
        <v>195877.741</v>
      </c>
      <c r="X21" s="18">
        <v>124540.337</v>
      </c>
      <c r="Y21" s="18">
        <v>7224.801</v>
      </c>
      <c r="Z21" s="18">
        <v>223777.779</v>
      </c>
      <c r="AA21" s="18">
        <v>100679.901</v>
      </c>
      <c r="AB21" s="18">
        <v>4847.159</v>
      </c>
      <c r="AC21" s="18">
        <v>16440.987</v>
      </c>
      <c r="AD21" s="18">
        <v>98594.693</v>
      </c>
      <c r="AE21" s="18">
        <v>21579.142</v>
      </c>
      <c r="AF21" s="18">
        <v>456461.634</v>
      </c>
      <c r="AG21" s="18">
        <v>1071.499</v>
      </c>
      <c r="AH21" s="19">
        <f t="shared" si="1"/>
        <v>4995915.884999998</v>
      </c>
      <c r="AI21" s="38">
        <v>0</v>
      </c>
      <c r="AJ21" s="18">
        <v>0</v>
      </c>
      <c r="AK21" s="18">
        <v>0</v>
      </c>
      <c r="AL21" s="18">
        <v>196.816</v>
      </c>
      <c r="AM21" s="18">
        <v>0</v>
      </c>
      <c r="AN21" s="18">
        <v>0</v>
      </c>
      <c r="AO21" s="18">
        <v>0</v>
      </c>
      <c r="AP21" s="18">
        <v>0</v>
      </c>
      <c r="AQ21" s="18">
        <v>1602434.011</v>
      </c>
      <c r="AR21" s="18">
        <v>49925.219</v>
      </c>
      <c r="AS21" s="18">
        <v>31234.953</v>
      </c>
      <c r="AT21" s="18">
        <v>15.536</v>
      </c>
      <c r="AU21" s="18">
        <v>423.278</v>
      </c>
      <c r="AV21" s="18">
        <v>0</v>
      </c>
      <c r="AW21" s="18">
        <v>0</v>
      </c>
      <c r="AX21" s="18">
        <v>7342.489</v>
      </c>
      <c r="AY21" s="19">
        <f t="shared" si="2"/>
        <v>1691572.3020000001</v>
      </c>
      <c r="AZ21" s="38">
        <v>1627334.613</v>
      </c>
      <c r="BA21" s="18">
        <v>25563.84</v>
      </c>
      <c r="BB21" s="18">
        <v>0</v>
      </c>
      <c r="BC21" s="18">
        <v>48249.061</v>
      </c>
      <c r="BD21" s="18">
        <v>109188.253</v>
      </c>
      <c r="BE21" s="18">
        <v>0</v>
      </c>
      <c r="BF21" s="18">
        <v>4118.988</v>
      </c>
      <c r="BG21" s="19">
        <f t="shared" si="4"/>
        <v>1814454.755</v>
      </c>
      <c r="BH21" s="19">
        <f t="shared" si="3"/>
        <v>8501942.941999998</v>
      </c>
    </row>
    <row r="22" spans="2:60" ht="12" customHeight="1">
      <c r="B22" s="5" t="s">
        <v>13</v>
      </c>
      <c r="C22" s="38">
        <v>0</v>
      </c>
      <c r="D22" s="18">
        <v>0</v>
      </c>
      <c r="E22" s="18">
        <v>326.05</v>
      </c>
      <c r="F22" s="18">
        <v>0</v>
      </c>
      <c r="G22" s="18">
        <v>370000</v>
      </c>
      <c r="H22" s="18">
        <v>0</v>
      </c>
      <c r="I22" s="19">
        <f t="shared" si="0"/>
        <v>370326.05</v>
      </c>
      <c r="J22" s="38">
        <v>2067.847</v>
      </c>
      <c r="K22" s="18">
        <v>47.221</v>
      </c>
      <c r="L22" s="21">
        <v>0</v>
      </c>
      <c r="M22" s="18">
        <v>0</v>
      </c>
      <c r="N22" s="18">
        <v>0</v>
      </c>
      <c r="O22" s="18">
        <v>138028.378</v>
      </c>
      <c r="P22" s="18">
        <v>0</v>
      </c>
      <c r="Q22" s="18">
        <v>545261.172</v>
      </c>
      <c r="R22" s="18">
        <v>0</v>
      </c>
      <c r="S22" s="18">
        <v>3.846</v>
      </c>
      <c r="T22" s="18">
        <v>0</v>
      </c>
      <c r="U22" s="18">
        <v>0</v>
      </c>
      <c r="V22" s="18">
        <v>3874.409</v>
      </c>
      <c r="W22" s="18">
        <v>59827.689</v>
      </c>
      <c r="X22" s="18">
        <v>301.027</v>
      </c>
      <c r="Y22" s="18">
        <v>23438.968</v>
      </c>
      <c r="Z22" s="18">
        <v>30921.575</v>
      </c>
      <c r="AA22" s="18">
        <v>14487.327</v>
      </c>
      <c r="AB22" s="18">
        <v>6295.418</v>
      </c>
      <c r="AC22" s="18">
        <v>14030.246</v>
      </c>
      <c r="AD22" s="18">
        <v>18773.284</v>
      </c>
      <c r="AE22" s="18">
        <v>626.556</v>
      </c>
      <c r="AF22" s="18">
        <v>52973.451</v>
      </c>
      <c r="AG22" s="18">
        <v>1687.361</v>
      </c>
      <c r="AH22" s="19">
        <f t="shared" si="1"/>
        <v>912645.775</v>
      </c>
      <c r="AI22" s="38">
        <v>0</v>
      </c>
      <c r="AJ22" s="18">
        <v>0</v>
      </c>
      <c r="AK22" s="18">
        <v>0</v>
      </c>
      <c r="AL22" s="18">
        <v>0</v>
      </c>
      <c r="AM22" s="18">
        <v>760.716</v>
      </c>
      <c r="AN22" s="18">
        <v>0</v>
      </c>
      <c r="AO22" s="18">
        <v>0</v>
      </c>
      <c r="AP22" s="18">
        <v>0</v>
      </c>
      <c r="AQ22" s="18">
        <v>45759.489</v>
      </c>
      <c r="AR22" s="18">
        <v>0</v>
      </c>
      <c r="AS22" s="18">
        <v>0</v>
      </c>
      <c r="AT22" s="18">
        <v>0</v>
      </c>
      <c r="AU22" s="18">
        <v>0</v>
      </c>
      <c r="AV22" s="18">
        <v>65.13</v>
      </c>
      <c r="AW22" s="18">
        <v>0</v>
      </c>
      <c r="AX22" s="18">
        <v>0</v>
      </c>
      <c r="AY22" s="19">
        <f t="shared" si="2"/>
        <v>46585.335</v>
      </c>
      <c r="AZ22" s="38">
        <v>15183.705</v>
      </c>
      <c r="BA22" s="18">
        <v>0</v>
      </c>
      <c r="BB22" s="18">
        <v>0</v>
      </c>
      <c r="BC22" s="18">
        <v>0</v>
      </c>
      <c r="BD22" s="18">
        <v>60725.838</v>
      </c>
      <c r="BE22" s="18">
        <v>0</v>
      </c>
      <c r="BF22" s="18">
        <v>0</v>
      </c>
      <c r="BG22" s="19">
        <f t="shared" si="4"/>
        <v>75909.543</v>
      </c>
      <c r="BH22" s="19">
        <f t="shared" si="3"/>
        <v>1405466.703</v>
      </c>
    </row>
    <row r="23" spans="2:60" ht="12" customHeight="1">
      <c r="B23" s="5" t="s">
        <v>14</v>
      </c>
      <c r="C23" s="3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f t="shared" si="0"/>
        <v>0</v>
      </c>
      <c r="J23" s="38">
        <v>0</v>
      </c>
      <c r="K23" s="18">
        <v>0</v>
      </c>
      <c r="L23" s="21">
        <v>31263.284</v>
      </c>
      <c r="M23" s="18">
        <v>0</v>
      </c>
      <c r="N23" s="18">
        <v>0</v>
      </c>
      <c r="O23" s="18">
        <v>6198.926</v>
      </c>
      <c r="P23" s="18">
        <v>0</v>
      </c>
      <c r="Q23" s="18">
        <v>235074.616</v>
      </c>
      <c r="R23" s="18">
        <v>0</v>
      </c>
      <c r="S23" s="18">
        <v>46148.747</v>
      </c>
      <c r="T23" s="18">
        <v>0</v>
      </c>
      <c r="U23" s="18">
        <v>0</v>
      </c>
      <c r="V23" s="18">
        <v>7591.04</v>
      </c>
      <c r="W23" s="18">
        <v>83522.056</v>
      </c>
      <c r="X23" s="18">
        <v>12370.156</v>
      </c>
      <c r="Y23" s="18">
        <v>2860.608</v>
      </c>
      <c r="Z23" s="18">
        <v>6146.052</v>
      </c>
      <c r="AA23" s="18">
        <v>9850.239</v>
      </c>
      <c r="AB23" s="18">
        <v>0</v>
      </c>
      <c r="AC23" s="18">
        <v>12079.752</v>
      </c>
      <c r="AD23" s="18">
        <v>129.24</v>
      </c>
      <c r="AE23" s="18">
        <v>0</v>
      </c>
      <c r="AF23" s="18">
        <v>577.168</v>
      </c>
      <c r="AG23" s="18">
        <v>25546.567</v>
      </c>
      <c r="AH23" s="19">
        <f t="shared" si="1"/>
        <v>479358.45099999994</v>
      </c>
      <c r="AI23" s="3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9">
        <f t="shared" si="2"/>
        <v>0</v>
      </c>
      <c r="AZ23" s="38">
        <v>86481.042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9">
        <f t="shared" si="4"/>
        <v>86481.042</v>
      </c>
      <c r="BH23" s="19">
        <f t="shared" si="3"/>
        <v>565839.4929999999</v>
      </c>
    </row>
    <row r="24" spans="2:60" ht="12" customHeight="1">
      <c r="B24" s="5" t="s">
        <v>15</v>
      </c>
      <c r="C24" s="38">
        <v>0</v>
      </c>
      <c r="D24" s="18">
        <v>0</v>
      </c>
      <c r="E24" s="18">
        <v>0</v>
      </c>
      <c r="F24" s="18">
        <v>0</v>
      </c>
      <c r="G24" s="18">
        <v>76</v>
      </c>
      <c r="H24" s="18">
        <v>0</v>
      </c>
      <c r="I24" s="19">
        <f t="shared" si="0"/>
        <v>76</v>
      </c>
      <c r="J24" s="38">
        <v>0</v>
      </c>
      <c r="K24" s="18">
        <v>0</v>
      </c>
      <c r="L24" s="21">
        <v>34098.746</v>
      </c>
      <c r="M24" s="18">
        <v>0</v>
      </c>
      <c r="N24" s="18">
        <v>0</v>
      </c>
      <c r="O24" s="18">
        <v>0</v>
      </c>
      <c r="P24" s="18">
        <v>0</v>
      </c>
      <c r="Q24" s="18">
        <v>7389.592</v>
      </c>
      <c r="R24" s="18">
        <v>0</v>
      </c>
      <c r="S24" s="18">
        <v>26.362</v>
      </c>
      <c r="T24" s="18">
        <v>0</v>
      </c>
      <c r="U24" s="18">
        <v>0</v>
      </c>
      <c r="V24" s="18">
        <v>0</v>
      </c>
      <c r="W24" s="18">
        <v>510</v>
      </c>
      <c r="X24" s="18">
        <v>0</v>
      </c>
      <c r="Y24" s="18">
        <v>4993.205</v>
      </c>
      <c r="Z24" s="18">
        <v>0</v>
      </c>
      <c r="AA24" s="18">
        <v>17198.781</v>
      </c>
      <c r="AB24" s="18">
        <v>17.339</v>
      </c>
      <c r="AC24" s="18">
        <v>4305.823</v>
      </c>
      <c r="AD24" s="18">
        <v>2168.866</v>
      </c>
      <c r="AE24" s="18">
        <v>3182.909</v>
      </c>
      <c r="AF24" s="18">
        <v>0</v>
      </c>
      <c r="AG24" s="18">
        <v>0</v>
      </c>
      <c r="AH24" s="19">
        <f t="shared" si="1"/>
        <v>73891.62299999999</v>
      </c>
      <c r="AI24" s="3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9">
        <f t="shared" si="2"/>
        <v>0</v>
      </c>
      <c r="AZ24" s="38">
        <v>14213.339</v>
      </c>
      <c r="BA24" s="18">
        <v>2118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9">
        <f t="shared" si="4"/>
        <v>16331.339</v>
      </c>
      <c r="BH24" s="19">
        <f t="shared" si="3"/>
        <v>90298.962</v>
      </c>
    </row>
    <row r="25" spans="2:60" ht="12" customHeight="1">
      <c r="B25" s="5" t="s">
        <v>16</v>
      </c>
      <c r="C25" s="3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f t="shared" si="0"/>
        <v>0</v>
      </c>
      <c r="J25" s="38">
        <v>1071.604</v>
      </c>
      <c r="K25" s="18">
        <v>0</v>
      </c>
      <c r="L25" s="21">
        <v>5132.061</v>
      </c>
      <c r="M25" s="18">
        <v>0</v>
      </c>
      <c r="N25" s="18">
        <v>0</v>
      </c>
      <c r="O25" s="18">
        <v>1089.936</v>
      </c>
      <c r="P25" s="18">
        <v>92.169</v>
      </c>
      <c r="Q25" s="18">
        <v>64092.093</v>
      </c>
      <c r="R25" s="18">
        <v>0</v>
      </c>
      <c r="S25" s="18">
        <v>1897.384</v>
      </c>
      <c r="T25" s="18">
        <v>0</v>
      </c>
      <c r="U25" s="18">
        <v>0</v>
      </c>
      <c r="V25" s="18">
        <v>0</v>
      </c>
      <c r="W25" s="18">
        <v>21797.931</v>
      </c>
      <c r="X25" s="18">
        <v>44679.89</v>
      </c>
      <c r="Y25" s="18">
        <v>97</v>
      </c>
      <c r="Z25" s="18">
        <v>0</v>
      </c>
      <c r="AA25" s="18">
        <v>8973.999</v>
      </c>
      <c r="AB25" s="18">
        <v>0</v>
      </c>
      <c r="AC25" s="18">
        <v>8736.976</v>
      </c>
      <c r="AD25" s="18">
        <v>22338.75</v>
      </c>
      <c r="AE25" s="18">
        <v>0</v>
      </c>
      <c r="AF25" s="18">
        <v>0</v>
      </c>
      <c r="AG25" s="18">
        <v>0</v>
      </c>
      <c r="AH25" s="19">
        <f t="shared" si="1"/>
        <v>179999.793</v>
      </c>
      <c r="AI25" s="3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7115.415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9">
        <f t="shared" si="2"/>
        <v>7115.415</v>
      </c>
      <c r="AZ25" s="38">
        <v>22818.313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9">
        <f t="shared" si="4"/>
        <v>22818.313</v>
      </c>
      <c r="BH25" s="19">
        <f t="shared" si="3"/>
        <v>209933.521</v>
      </c>
    </row>
    <row r="26" spans="2:60" ht="12" customHeight="1">
      <c r="B26" s="5" t="s">
        <v>17</v>
      </c>
      <c r="C26" s="3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f t="shared" si="0"/>
        <v>0</v>
      </c>
      <c r="J26" s="38">
        <v>29402.231</v>
      </c>
      <c r="K26" s="18">
        <v>389.886</v>
      </c>
      <c r="L26" s="21">
        <v>0</v>
      </c>
      <c r="M26" s="18">
        <v>0</v>
      </c>
      <c r="N26" s="18">
        <v>0</v>
      </c>
      <c r="O26" s="18">
        <v>0</v>
      </c>
      <c r="P26" s="18">
        <v>0</v>
      </c>
      <c r="Q26" s="18">
        <v>774.67</v>
      </c>
      <c r="R26" s="18">
        <v>0</v>
      </c>
      <c r="S26" s="18">
        <v>12.858</v>
      </c>
      <c r="T26" s="18">
        <v>0</v>
      </c>
      <c r="U26" s="18">
        <v>0</v>
      </c>
      <c r="V26" s="18">
        <v>0</v>
      </c>
      <c r="W26" s="18">
        <v>0</v>
      </c>
      <c r="X26" s="18">
        <v>10369.607</v>
      </c>
      <c r="Y26" s="18">
        <v>252.971</v>
      </c>
      <c r="Z26" s="18">
        <v>19801.961</v>
      </c>
      <c r="AA26" s="18">
        <v>13167.148</v>
      </c>
      <c r="AB26" s="18">
        <v>5098.476</v>
      </c>
      <c r="AC26" s="18">
        <v>9408.265</v>
      </c>
      <c r="AD26" s="18">
        <v>62837.727</v>
      </c>
      <c r="AE26" s="18">
        <v>0</v>
      </c>
      <c r="AF26" s="18">
        <v>0</v>
      </c>
      <c r="AG26" s="18">
        <v>0</v>
      </c>
      <c r="AH26" s="19">
        <f t="shared" si="1"/>
        <v>151515.8</v>
      </c>
      <c r="AI26" s="3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11418.341</v>
      </c>
      <c r="AT26" s="18">
        <v>3490.902</v>
      </c>
      <c r="AU26" s="18">
        <v>0</v>
      </c>
      <c r="AV26" s="18">
        <v>0</v>
      </c>
      <c r="AW26" s="18">
        <v>0</v>
      </c>
      <c r="AX26" s="18">
        <v>53.796</v>
      </c>
      <c r="AY26" s="19">
        <f t="shared" si="2"/>
        <v>14963.039</v>
      </c>
      <c r="AZ26" s="3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9">
        <f t="shared" si="4"/>
        <v>0</v>
      </c>
      <c r="BH26" s="19">
        <f t="shared" si="3"/>
        <v>166478.83899999998</v>
      </c>
    </row>
    <row r="27" spans="2:60" ht="12" customHeight="1">
      <c r="B27" s="5" t="s">
        <v>18</v>
      </c>
      <c r="C27" s="3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f t="shared" si="0"/>
        <v>0</v>
      </c>
      <c r="J27" s="38">
        <v>0</v>
      </c>
      <c r="K27" s="18">
        <v>2404.414</v>
      </c>
      <c r="L27" s="21">
        <v>480.039</v>
      </c>
      <c r="M27" s="18">
        <v>0</v>
      </c>
      <c r="N27" s="18">
        <v>0</v>
      </c>
      <c r="O27" s="18">
        <v>0</v>
      </c>
      <c r="P27" s="18">
        <v>0</v>
      </c>
      <c r="Q27" s="18">
        <v>10.908</v>
      </c>
      <c r="R27" s="18">
        <v>0</v>
      </c>
      <c r="S27" s="18">
        <v>10911.806</v>
      </c>
      <c r="T27" s="18">
        <v>10149.841</v>
      </c>
      <c r="U27" s="18">
        <v>0</v>
      </c>
      <c r="V27" s="18">
        <v>62040.031</v>
      </c>
      <c r="W27" s="18">
        <v>0</v>
      </c>
      <c r="X27" s="18">
        <v>14665.509</v>
      </c>
      <c r="Y27" s="18">
        <v>50614.122</v>
      </c>
      <c r="Z27" s="18">
        <v>3209.681</v>
      </c>
      <c r="AA27" s="18">
        <v>5863.017</v>
      </c>
      <c r="AB27" s="18">
        <v>11223.929</v>
      </c>
      <c r="AC27" s="18">
        <v>37077.267</v>
      </c>
      <c r="AD27" s="18">
        <v>20612.894</v>
      </c>
      <c r="AE27" s="18">
        <v>15710.349</v>
      </c>
      <c r="AF27" s="18">
        <v>3837.543</v>
      </c>
      <c r="AG27" s="18">
        <v>449.01</v>
      </c>
      <c r="AH27" s="19">
        <f t="shared" si="1"/>
        <v>249260.36000000002</v>
      </c>
      <c r="AI27" s="3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384.627</v>
      </c>
      <c r="AO27" s="18">
        <v>51.087</v>
      </c>
      <c r="AP27" s="18">
        <v>0</v>
      </c>
      <c r="AQ27" s="18">
        <v>0</v>
      </c>
      <c r="AR27" s="18">
        <v>0</v>
      </c>
      <c r="AS27" s="18">
        <v>2258.965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9">
        <f t="shared" si="2"/>
        <v>2694.679</v>
      </c>
      <c r="AZ27" s="38">
        <v>71658.743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9">
        <f t="shared" si="4"/>
        <v>71658.743</v>
      </c>
      <c r="BH27" s="19">
        <f t="shared" si="3"/>
        <v>323613.782</v>
      </c>
    </row>
    <row r="28" spans="2:60" ht="12" customHeight="1">
      <c r="B28" s="7" t="s">
        <v>19</v>
      </c>
      <c r="C28" s="40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>
        <f t="shared" si="0"/>
        <v>0</v>
      </c>
      <c r="J28" s="40">
        <v>235.901</v>
      </c>
      <c r="K28" s="25">
        <v>0</v>
      </c>
      <c r="L28" s="27">
        <v>0</v>
      </c>
      <c r="M28" s="25">
        <v>0</v>
      </c>
      <c r="N28" s="25">
        <v>1612.479</v>
      </c>
      <c r="O28" s="25">
        <v>18917.25</v>
      </c>
      <c r="P28" s="25">
        <v>58.995</v>
      </c>
      <c r="Q28" s="25">
        <v>21780.416</v>
      </c>
      <c r="R28" s="25">
        <v>0</v>
      </c>
      <c r="S28" s="25">
        <v>88408.98</v>
      </c>
      <c r="T28" s="25">
        <v>0</v>
      </c>
      <c r="U28" s="25">
        <v>0</v>
      </c>
      <c r="V28" s="25">
        <v>43528.27</v>
      </c>
      <c r="W28" s="25">
        <v>0</v>
      </c>
      <c r="X28" s="25">
        <v>23565.115</v>
      </c>
      <c r="Y28" s="25">
        <v>4785.811</v>
      </c>
      <c r="Z28" s="25">
        <v>2356.65</v>
      </c>
      <c r="AA28" s="25">
        <v>3185.922</v>
      </c>
      <c r="AB28" s="25">
        <v>2575.244</v>
      </c>
      <c r="AC28" s="25">
        <v>0</v>
      </c>
      <c r="AD28" s="25">
        <v>8912.82</v>
      </c>
      <c r="AE28" s="25">
        <v>7.292</v>
      </c>
      <c r="AF28" s="25">
        <v>29174.915</v>
      </c>
      <c r="AG28" s="25">
        <v>0</v>
      </c>
      <c r="AH28" s="26">
        <f t="shared" si="1"/>
        <v>249106.05999999997</v>
      </c>
      <c r="AI28" s="40">
        <v>0</v>
      </c>
      <c r="AJ28" s="25">
        <v>0</v>
      </c>
      <c r="AK28" s="25">
        <v>3300.266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2851.39</v>
      </c>
      <c r="AW28" s="25">
        <v>0</v>
      </c>
      <c r="AX28" s="25">
        <v>0</v>
      </c>
      <c r="AY28" s="26">
        <f t="shared" si="2"/>
        <v>6151.656</v>
      </c>
      <c r="AZ28" s="40">
        <v>23037.548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6">
        <f t="shared" si="4"/>
        <v>23037.548</v>
      </c>
      <c r="BH28" s="26">
        <f t="shared" si="3"/>
        <v>278295.26399999997</v>
      </c>
    </row>
    <row r="29" spans="2:60" ht="12" customHeight="1">
      <c r="B29" s="5" t="s">
        <v>20</v>
      </c>
      <c r="C29" s="3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f t="shared" si="0"/>
        <v>0</v>
      </c>
      <c r="J29" s="38">
        <v>4998.543</v>
      </c>
      <c r="K29" s="18">
        <v>7556</v>
      </c>
      <c r="L29" s="21">
        <v>2445.242</v>
      </c>
      <c r="M29" s="18">
        <v>1857.476</v>
      </c>
      <c r="N29" s="18">
        <v>31.625</v>
      </c>
      <c r="O29" s="18">
        <v>115402.157</v>
      </c>
      <c r="P29" s="18">
        <v>0</v>
      </c>
      <c r="Q29" s="18">
        <v>165860.158</v>
      </c>
      <c r="R29" s="18">
        <v>1860.599</v>
      </c>
      <c r="S29" s="18">
        <v>8406.66</v>
      </c>
      <c r="T29" s="18">
        <v>12104.627</v>
      </c>
      <c r="U29" s="18">
        <v>0</v>
      </c>
      <c r="V29" s="18">
        <v>58867.006</v>
      </c>
      <c r="W29" s="18">
        <v>0</v>
      </c>
      <c r="X29" s="18">
        <v>64470.28</v>
      </c>
      <c r="Y29" s="18">
        <v>15570.702</v>
      </c>
      <c r="Z29" s="18">
        <v>0</v>
      </c>
      <c r="AA29" s="18">
        <v>54481.731</v>
      </c>
      <c r="AB29" s="18">
        <v>21887.841</v>
      </c>
      <c r="AC29" s="18">
        <v>1910.422</v>
      </c>
      <c r="AD29" s="18">
        <v>63094.456</v>
      </c>
      <c r="AE29" s="18">
        <v>4054.265</v>
      </c>
      <c r="AF29" s="18">
        <v>890397.393</v>
      </c>
      <c r="AG29" s="18">
        <v>0</v>
      </c>
      <c r="AH29" s="19">
        <f t="shared" si="1"/>
        <v>1495257.183</v>
      </c>
      <c r="AI29" s="38">
        <v>3459.503</v>
      </c>
      <c r="AJ29" s="18">
        <v>0</v>
      </c>
      <c r="AK29" s="18">
        <v>0</v>
      </c>
      <c r="AL29" s="18">
        <v>0</v>
      </c>
      <c r="AM29" s="18">
        <v>50.269</v>
      </c>
      <c r="AN29" s="18">
        <v>5812.992</v>
      </c>
      <c r="AO29" s="18">
        <v>4494.357</v>
      </c>
      <c r="AP29" s="18">
        <v>0</v>
      </c>
      <c r="AQ29" s="18">
        <v>0</v>
      </c>
      <c r="AR29" s="18">
        <v>0</v>
      </c>
      <c r="AS29" s="18">
        <v>49.975</v>
      </c>
      <c r="AT29" s="18">
        <v>0</v>
      </c>
      <c r="AU29" s="18">
        <v>0</v>
      </c>
      <c r="AV29" s="18">
        <v>0</v>
      </c>
      <c r="AW29" s="18">
        <v>0</v>
      </c>
      <c r="AX29" s="18">
        <v>847.345</v>
      </c>
      <c r="AY29" s="19">
        <f t="shared" si="2"/>
        <v>14714.440999999999</v>
      </c>
      <c r="AZ29" s="38">
        <v>448243.289</v>
      </c>
      <c r="BA29" s="18">
        <v>0</v>
      </c>
      <c r="BB29" s="18">
        <v>0</v>
      </c>
      <c r="BC29" s="18">
        <v>3746.991</v>
      </c>
      <c r="BD29" s="18">
        <v>0</v>
      </c>
      <c r="BE29" s="18">
        <v>0</v>
      </c>
      <c r="BF29" s="18">
        <v>3397.864</v>
      </c>
      <c r="BG29" s="19">
        <f t="shared" si="4"/>
        <v>455388.144</v>
      </c>
      <c r="BH29" s="19">
        <f t="shared" si="3"/>
        <v>1965359.7680000002</v>
      </c>
    </row>
    <row r="30" spans="2:60" ht="12" customHeight="1">
      <c r="B30" s="5" t="s">
        <v>21</v>
      </c>
      <c r="C30" s="38">
        <v>0</v>
      </c>
      <c r="D30" s="18">
        <v>0</v>
      </c>
      <c r="E30" s="18">
        <v>0</v>
      </c>
      <c r="F30" s="18">
        <v>0</v>
      </c>
      <c r="G30" s="18">
        <v>943.918</v>
      </c>
      <c r="H30" s="18">
        <v>0</v>
      </c>
      <c r="I30" s="19">
        <f t="shared" si="0"/>
        <v>943.918</v>
      </c>
      <c r="J30" s="38">
        <v>3736.619</v>
      </c>
      <c r="K30" s="18">
        <v>89598.864</v>
      </c>
      <c r="L30" s="21">
        <v>194802.836</v>
      </c>
      <c r="M30" s="18">
        <v>47771.909</v>
      </c>
      <c r="N30" s="18">
        <v>0</v>
      </c>
      <c r="O30" s="18">
        <v>31308.439</v>
      </c>
      <c r="P30" s="18">
        <v>3715.022</v>
      </c>
      <c r="Q30" s="18">
        <v>603407.415</v>
      </c>
      <c r="R30" s="18">
        <v>5536.98</v>
      </c>
      <c r="S30" s="18">
        <v>35350.805</v>
      </c>
      <c r="T30" s="18">
        <v>37889.637</v>
      </c>
      <c r="U30" s="18">
        <v>0</v>
      </c>
      <c r="V30" s="18">
        <v>622334.526</v>
      </c>
      <c r="W30" s="18">
        <v>4620031.175</v>
      </c>
      <c r="X30" s="18">
        <v>112852.262</v>
      </c>
      <c r="Y30" s="18">
        <v>15564.356</v>
      </c>
      <c r="Z30" s="18">
        <v>232274.319</v>
      </c>
      <c r="AA30" s="18">
        <v>132692.042</v>
      </c>
      <c r="AB30" s="18">
        <v>3676.56</v>
      </c>
      <c r="AC30" s="18">
        <v>1040.393</v>
      </c>
      <c r="AD30" s="18">
        <v>61799.045</v>
      </c>
      <c r="AE30" s="18">
        <v>25130.978</v>
      </c>
      <c r="AF30" s="18">
        <v>2460641.519</v>
      </c>
      <c r="AG30" s="18">
        <v>190.072</v>
      </c>
      <c r="AH30" s="19">
        <f t="shared" si="1"/>
        <v>9341345.773</v>
      </c>
      <c r="AI30" s="38">
        <v>0</v>
      </c>
      <c r="AJ30" s="18">
        <v>535.037</v>
      </c>
      <c r="AK30" s="18">
        <v>0</v>
      </c>
      <c r="AL30" s="18">
        <v>0</v>
      </c>
      <c r="AM30" s="18">
        <v>36.116</v>
      </c>
      <c r="AN30" s="18">
        <v>6772.442</v>
      </c>
      <c r="AO30" s="18">
        <v>0</v>
      </c>
      <c r="AP30" s="18">
        <v>0</v>
      </c>
      <c r="AQ30" s="18">
        <v>0</v>
      </c>
      <c r="AR30" s="18">
        <v>396.066</v>
      </c>
      <c r="AS30" s="18">
        <v>4105.797</v>
      </c>
      <c r="AT30" s="18">
        <v>0</v>
      </c>
      <c r="AU30" s="18">
        <v>0</v>
      </c>
      <c r="AV30" s="18">
        <v>154.581</v>
      </c>
      <c r="AW30" s="18">
        <v>0</v>
      </c>
      <c r="AX30" s="18">
        <v>8919.767</v>
      </c>
      <c r="AY30" s="19">
        <f t="shared" si="2"/>
        <v>20919.805999999997</v>
      </c>
      <c r="AZ30" s="38">
        <v>1286270.808</v>
      </c>
      <c r="BA30" s="18">
        <v>43023.449</v>
      </c>
      <c r="BB30" s="18">
        <v>0</v>
      </c>
      <c r="BC30" s="18">
        <v>29468.599</v>
      </c>
      <c r="BD30" s="18">
        <v>69432.393</v>
      </c>
      <c r="BE30" s="18">
        <v>0</v>
      </c>
      <c r="BF30" s="18">
        <v>9073.443</v>
      </c>
      <c r="BG30" s="19">
        <f t="shared" si="4"/>
        <v>1437268.6919999998</v>
      </c>
      <c r="BH30" s="19">
        <f t="shared" si="3"/>
        <v>10800478.189</v>
      </c>
    </row>
    <row r="31" spans="2:60" ht="12" customHeight="1">
      <c r="B31" s="5" t="s">
        <v>22</v>
      </c>
      <c r="C31" s="3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>
        <f t="shared" si="0"/>
        <v>0</v>
      </c>
      <c r="J31" s="38">
        <v>19600.81</v>
      </c>
      <c r="K31" s="18">
        <v>0</v>
      </c>
      <c r="L31" s="21">
        <v>5347.521</v>
      </c>
      <c r="M31" s="18">
        <v>0</v>
      </c>
      <c r="N31" s="18">
        <v>0</v>
      </c>
      <c r="O31" s="18">
        <v>8558.028</v>
      </c>
      <c r="P31" s="18">
        <v>0</v>
      </c>
      <c r="Q31" s="18">
        <v>938980.638</v>
      </c>
      <c r="R31" s="18">
        <v>1493699.181</v>
      </c>
      <c r="S31" s="18">
        <v>140137.143</v>
      </c>
      <c r="T31" s="18">
        <v>107939.455</v>
      </c>
      <c r="U31" s="18">
        <v>0</v>
      </c>
      <c r="V31" s="18">
        <v>64296.269</v>
      </c>
      <c r="W31" s="18">
        <v>122.338</v>
      </c>
      <c r="X31" s="18">
        <v>35203.62</v>
      </c>
      <c r="Y31" s="18">
        <v>4595.622</v>
      </c>
      <c r="Z31" s="18">
        <v>14014.012</v>
      </c>
      <c r="AA31" s="18">
        <v>43148.296</v>
      </c>
      <c r="AB31" s="18">
        <v>5934.774</v>
      </c>
      <c r="AC31" s="18">
        <v>11819.508</v>
      </c>
      <c r="AD31" s="18">
        <v>87566.075</v>
      </c>
      <c r="AE31" s="18">
        <v>1973.613</v>
      </c>
      <c r="AF31" s="18">
        <v>680468.088</v>
      </c>
      <c r="AG31" s="18">
        <v>0</v>
      </c>
      <c r="AH31" s="19">
        <f t="shared" si="1"/>
        <v>3663404.991000001</v>
      </c>
      <c r="AI31" s="3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7604.233</v>
      </c>
      <c r="AR31" s="18">
        <v>0</v>
      </c>
      <c r="AS31" s="18">
        <v>0</v>
      </c>
      <c r="AT31" s="18">
        <v>0</v>
      </c>
      <c r="AU31" s="18">
        <v>10.29</v>
      </c>
      <c r="AV31" s="18">
        <v>0</v>
      </c>
      <c r="AW31" s="18">
        <v>0</v>
      </c>
      <c r="AX31" s="18">
        <v>145.253</v>
      </c>
      <c r="AY31" s="19">
        <f t="shared" si="2"/>
        <v>7759.776</v>
      </c>
      <c r="AZ31" s="38">
        <v>88464.081</v>
      </c>
      <c r="BA31" s="18">
        <v>50.344</v>
      </c>
      <c r="BB31" s="18">
        <v>0</v>
      </c>
      <c r="BC31" s="18">
        <v>98.489</v>
      </c>
      <c r="BD31" s="18">
        <v>0</v>
      </c>
      <c r="BE31" s="18">
        <v>0</v>
      </c>
      <c r="BF31" s="18">
        <v>3093.852</v>
      </c>
      <c r="BG31" s="19">
        <f t="shared" si="4"/>
        <v>91706.766</v>
      </c>
      <c r="BH31" s="19">
        <f t="shared" si="3"/>
        <v>3762871.5330000008</v>
      </c>
    </row>
    <row r="32" spans="2:60" ht="12" customHeight="1">
      <c r="B32" s="5" t="s">
        <v>23</v>
      </c>
      <c r="C32" s="3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f t="shared" si="0"/>
        <v>0</v>
      </c>
      <c r="J32" s="38">
        <v>0</v>
      </c>
      <c r="K32" s="18">
        <v>0</v>
      </c>
      <c r="L32" s="21">
        <v>10326.166</v>
      </c>
      <c r="M32" s="18">
        <v>0</v>
      </c>
      <c r="N32" s="18">
        <v>25.867</v>
      </c>
      <c r="O32" s="18">
        <v>6238.946</v>
      </c>
      <c r="P32" s="18">
        <v>0</v>
      </c>
      <c r="Q32" s="18">
        <v>95876.235</v>
      </c>
      <c r="R32" s="18">
        <v>0</v>
      </c>
      <c r="S32" s="18">
        <v>74883.852</v>
      </c>
      <c r="T32" s="18">
        <v>43415.893</v>
      </c>
      <c r="U32" s="18">
        <v>0</v>
      </c>
      <c r="V32" s="18">
        <v>10869.152</v>
      </c>
      <c r="W32" s="18">
        <v>233.547</v>
      </c>
      <c r="X32" s="18">
        <v>6520.14</v>
      </c>
      <c r="Y32" s="18">
        <v>1164.007</v>
      </c>
      <c r="Z32" s="18">
        <v>81421.617</v>
      </c>
      <c r="AA32" s="18">
        <v>116374.142</v>
      </c>
      <c r="AB32" s="18">
        <v>1006.185</v>
      </c>
      <c r="AC32" s="18">
        <v>7918.056</v>
      </c>
      <c r="AD32" s="18">
        <v>17038.146</v>
      </c>
      <c r="AE32" s="18">
        <v>0</v>
      </c>
      <c r="AF32" s="18">
        <v>146016.975</v>
      </c>
      <c r="AG32" s="18">
        <v>99.168</v>
      </c>
      <c r="AH32" s="19">
        <f t="shared" si="1"/>
        <v>619428.0939999999</v>
      </c>
      <c r="AI32" s="3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1963.138</v>
      </c>
      <c r="AU32" s="18">
        <v>0</v>
      </c>
      <c r="AV32" s="18">
        <v>0</v>
      </c>
      <c r="AW32" s="18">
        <v>0</v>
      </c>
      <c r="AX32" s="18">
        <v>0</v>
      </c>
      <c r="AY32" s="19">
        <f t="shared" si="2"/>
        <v>1963.138</v>
      </c>
      <c r="AZ32" s="38">
        <v>39692.339</v>
      </c>
      <c r="BA32" s="18">
        <v>0</v>
      </c>
      <c r="BB32" s="18">
        <v>0</v>
      </c>
      <c r="BC32" s="18">
        <v>605.397</v>
      </c>
      <c r="BD32" s="18">
        <v>0</v>
      </c>
      <c r="BE32" s="18">
        <v>0</v>
      </c>
      <c r="BF32" s="18">
        <v>0</v>
      </c>
      <c r="BG32" s="19">
        <f t="shared" si="4"/>
        <v>40297.736</v>
      </c>
      <c r="BH32" s="19">
        <f t="shared" si="3"/>
        <v>661688.968</v>
      </c>
    </row>
    <row r="33" spans="2:60" ht="12" customHeight="1">
      <c r="B33" s="5" t="s">
        <v>24</v>
      </c>
      <c r="C33" s="3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>
        <f t="shared" si="0"/>
        <v>0</v>
      </c>
      <c r="J33" s="38">
        <v>0</v>
      </c>
      <c r="K33" s="18">
        <v>1891.887</v>
      </c>
      <c r="L33" s="21">
        <v>77641.664</v>
      </c>
      <c r="M33" s="18">
        <v>0</v>
      </c>
      <c r="N33" s="18">
        <v>0</v>
      </c>
      <c r="O33" s="18">
        <v>34170.256</v>
      </c>
      <c r="P33" s="18">
        <v>5054.918</v>
      </c>
      <c r="Q33" s="18">
        <v>80991.589</v>
      </c>
      <c r="R33" s="18">
        <v>0</v>
      </c>
      <c r="S33" s="18">
        <v>0</v>
      </c>
      <c r="T33" s="18">
        <v>0</v>
      </c>
      <c r="U33" s="18">
        <v>0</v>
      </c>
      <c r="V33" s="18">
        <v>44160.1</v>
      </c>
      <c r="W33" s="18">
        <v>0</v>
      </c>
      <c r="X33" s="18">
        <v>5626.35</v>
      </c>
      <c r="Y33" s="18">
        <v>0</v>
      </c>
      <c r="Z33" s="18">
        <v>4690.788</v>
      </c>
      <c r="AA33" s="18">
        <v>13801.625</v>
      </c>
      <c r="AB33" s="18">
        <v>15758.433</v>
      </c>
      <c r="AC33" s="18">
        <v>14645.289</v>
      </c>
      <c r="AD33" s="18">
        <v>61305.236</v>
      </c>
      <c r="AE33" s="18">
        <v>3493.685</v>
      </c>
      <c r="AF33" s="18">
        <v>146910.359</v>
      </c>
      <c r="AG33" s="18">
        <v>1161.375</v>
      </c>
      <c r="AH33" s="19">
        <f t="shared" si="1"/>
        <v>511303.554</v>
      </c>
      <c r="AI33" s="38">
        <v>0</v>
      </c>
      <c r="AJ33" s="18">
        <v>0</v>
      </c>
      <c r="AK33" s="18">
        <v>265.71</v>
      </c>
      <c r="AL33" s="18">
        <v>0</v>
      </c>
      <c r="AM33" s="18">
        <v>0</v>
      </c>
      <c r="AN33" s="18">
        <v>0</v>
      </c>
      <c r="AO33" s="18">
        <v>89.054</v>
      </c>
      <c r="AP33" s="18">
        <v>0</v>
      </c>
      <c r="AQ33" s="18">
        <v>0</v>
      </c>
      <c r="AR33" s="18">
        <v>4517.401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30919.642</v>
      </c>
      <c r="AY33" s="19">
        <f t="shared" si="2"/>
        <v>35791.807</v>
      </c>
      <c r="AZ33" s="38">
        <v>1960.594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9">
        <f t="shared" si="4"/>
        <v>1960.594</v>
      </c>
      <c r="BH33" s="19">
        <f t="shared" si="3"/>
        <v>549055.9550000001</v>
      </c>
    </row>
    <row r="34" spans="2:60" ht="12" customHeight="1">
      <c r="B34" s="5" t="s">
        <v>25</v>
      </c>
      <c r="C34" s="3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9">
        <f t="shared" si="0"/>
        <v>0</v>
      </c>
      <c r="J34" s="38">
        <v>6152.199</v>
      </c>
      <c r="K34" s="18">
        <v>0</v>
      </c>
      <c r="L34" s="21">
        <v>2336.603</v>
      </c>
      <c r="M34" s="18">
        <v>0</v>
      </c>
      <c r="N34" s="18">
        <v>0</v>
      </c>
      <c r="O34" s="18">
        <v>1428.92</v>
      </c>
      <c r="P34" s="18">
        <v>117905.16</v>
      </c>
      <c r="Q34" s="18">
        <v>1959646.197</v>
      </c>
      <c r="R34" s="18">
        <v>0</v>
      </c>
      <c r="S34" s="18">
        <v>155105.425</v>
      </c>
      <c r="T34" s="18">
        <v>0</v>
      </c>
      <c r="U34" s="18">
        <v>0</v>
      </c>
      <c r="V34" s="18">
        <v>1688.619</v>
      </c>
      <c r="W34" s="18">
        <v>953207.968</v>
      </c>
      <c r="X34" s="18">
        <v>241169.72</v>
      </c>
      <c r="Y34" s="18">
        <v>16981.661</v>
      </c>
      <c r="Z34" s="18">
        <v>147703.451</v>
      </c>
      <c r="AA34" s="18">
        <v>310380.178</v>
      </c>
      <c r="AB34" s="18">
        <v>14821.618</v>
      </c>
      <c r="AC34" s="18">
        <v>1940.386</v>
      </c>
      <c r="AD34" s="18">
        <v>60068.769</v>
      </c>
      <c r="AE34" s="18">
        <v>9390.912</v>
      </c>
      <c r="AF34" s="18">
        <v>238015.396</v>
      </c>
      <c r="AG34" s="18">
        <v>25339.33</v>
      </c>
      <c r="AH34" s="19">
        <f t="shared" si="1"/>
        <v>4263282.511999999</v>
      </c>
      <c r="AI34" s="38">
        <v>0</v>
      </c>
      <c r="AJ34" s="18">
        <v>2037.186</v>
      </c>
      <c r="AK34" s="18">
        <v>2414.773</v>
      </c>
      <c r="AL34" s="18">
        <v>359.452</v>
      </c>
      <c r="AM34" s="18">
        <v>0</v>
      </c>
      <c r="AN34" s="18">
        <v>0</v>
      </c>
      <c r="AO34" s="18">
        <v>0</v>
      </c>
      <c r="AP34" s="18">
        <v>7933.809</v>
      </c>
      <c r="AQ34" s="18">
        <v>217015.908</v>
      </c>
      <c r="AR34" s="18">
        <v>1326.664</v>
      </c>
      <c r="AS34" s="18">
        <v>199.633</v>
      </c>
      <c r="AT34" s="18">
        <v>64774.511</v>
      </c>
      <c r="AU34" s="18">
        <v>0</v>
      </c>
      <c r="AV34" s="18">
        <v>0</v>
      </c>
      <c r="AW34" s="18">
        <v>0</v>
      </c>
      <c r="AX34" s="18">
        <v>158.231</v>
      </c>
      <c r="AY34" s="19">
        <f t="shared" si="2"/>
        <v>296220.167</v>
      </c>
      <c r="AZ34" s="38">
        <v>660007.971</v>
      </c>
      <c r="BA34" s="18">
        <v>167129.77</v>
      </c>
      <c r="BB34" s="18">
        <v>313.044</v>
      </c>
      <c r="BC34" s="18">
        <v>5537.462</v>
      </c>
      <c r="BD34" s="18">
        <v>0</v>
      </c>
      <c r="BE34" s="18">
        <v>0</v>
      </c>
      <c r="BF34" s="18">
        <v>4066.105</v>
      </c>
      <c r="BG34" s="19">
        <f t="shared" si="4"/>
        <v>837054.3520000001</v>
      </c>
      <c r="BH34" s="19">
        <f t="shared" si="3"/>
        <v>5396557.0309999995</v>
      </c>
    </row>
    <row r="35" spans="2:60" ht="12" customHeight="1">
      <c r="B35" s="5" t="s">
        <v>26</v>
      </c>
      <c r="C35" s="3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9">
        <f t="shared" si="0"/>
        <v>0</v>
      </c>
      <c r="J35" s="38">
        <v>4085.046</v>
      </c>
      <c r="K35" s="18">
        <v>23362.316</v>
      </c>
      <c r="L35" s="21">
        <v>13202.229</v>
      </c>
      <c r="M35" s="18">
        <v>0</v>
      </c>
      <c r="N35" s="18">
        <v>0</v>
      </c>
      <c r="O35" s="18">
        <v>149419.573</v>
      </c>
      <c r="P35" s="18">
        <v>0</v>
      </c>
      <c r="Q35" s="18">
        <v>1144829.607</v>
      </c>
      <c r="R35" s="18">
        <v>9667.391</v>
      </c>
      <c r="S35" s="18">
        <v>81444.379</v>
      </c>
      <c r="T35" s="18">
        <v>51467.434</v>
      </c>
      <c r="U35" s="18">
        <v>238.994</v>
      </c>
      <c r="V35" s="18">
        <v>50681.967</v>
      </c>
      <c r="W35" s="18">
        <v>2768555.661</v>
      </c>
      <c r="X35" s="18">
        <v>85608.596</v>
      </c>
      <c r="Y35" s="18">
        <v>14333.562</v>
      </c>
      <c r="Z35" s="18">
        <v>117152.893</v>
      </c>
      <c r="AA35" s="18">
        <v>68485.051</v>
      </c>
      <c r="AB35" s="18">
        <v>2510.339</v>
      </c>
      <c r="AC35" s="18">
        <v>58790.095</v>
      </c>
      <c r="AD35" s="18">
        <v>347507.521</v>
      </c>
      <c r="AE35" s="18">
        <v>17074.134</v>
      </c>
      <c r="AF35" s="18">
        <v>326629.126</v>
      </c>
      <c r="AG35" s="18">
        <v>2232.221</v>
      </c>
      <c r="AH35" s="19">
        <f t="shared" si="1"/>
        <v>5337278.134999999</v>
      </c>
      <c r="AI35" s="38">
        <v>0</v>
      </c>
      <c r="AJ35" s="18">
        <v>35.21</v>
      </c>
      <c r="AK35" s="18">
        <v>6.885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181614.138</v>
      </c>
      <c r="AR35" s="18">
        <v>0</v>
      </c>
      <c r="AS35" s="18">
        <v>71578.88</v>
      </c>
      <c r="AT35" s="18">
        <v>85658.196</v>
      </c>
      <c r="AU35" s="18">
        <v>0</v>
      </c>
      <c r="AV35" s="18">
        <v>0</v>
      </c>
      <c r="AW35" s="18">
        <v>3984.122</v>
      </c>
      <c r="AX35" s="18">
        <v>4140.047</v>
      </c>
      <c r="AY35" s="19">
        <f t="shared" si="2"/>
        <v>347017.478</v>
      </c>
      <c r="AZ35" s="38">
        <v>566330.92</v>
      </c>
      <c r="BA35" s="18">
        <v>110434.075</v>
      </c>
      <c r="BB35" s="18">
        <v>0</v>
      </c>
      <c r="BC35" s="18">
        <v>693.268</v>
      </c>
      <c r="BD35" s="18">
        <v>31897.758</v>
      </c>
      <c r="BE35" s="18">
        <v>0</v>
      </c>
      <c r="BF35" s="18">
        <v>7533.128</v>
      </c>
      <c r="BG35" s="19">
        <f t="shared" si="4"/>
        <v>716889.1490000001</v>
      </c>
      <c r="BH35" s="19">
        <f t="shared" si="3"/>
        <v>6401184.761999999</v>
      </c>
    </row>
    <row r="36" spans="2:60" ht="12" customHeight="1">
      <c r="B36" s="5" t="s">
        <v>27</v>
      </c>
      <c r="C36" s="3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9">
        <f t="shared" si="0"/>
        <v>0</v>
      </c>
      <c r="J36" s="38">
        <v>2425.538</v>
      </c>
      <c r="K36" s="18">
        <v>3590.387</v>
      </c>
      <c r="L36" s="21">
        <v>0</v>
      </c>
      <c r="M36" s="18">
        <v>0</v>
      </c>
      <c r="N36" s="18">
        <v>0</v>
      </c>
      <c r="O36" s="18">
        <v>20</v>
      </c>
      <c r="P36" s="18">
        <v>0</v>
      </c>
      <c r="Q36" s="18">
        <v>29552.455</v>
      </c>
      <c r="R36" s="18">
        <v>917</v>
      </c>
      <c r="S36" s="18">
        <v>4380.321</v>
      </c>
      <c r="T36" s="18">
        <v>19186.819</v>
      </c>
      <c r="U36" s="18">
        <v>0</v>
      </c>
      <c r="V36" s="18">
        <v>0</v>
      </c>
      <c r="W36" s="18">
        <v>1302.954</v>
      </c>
      <c r="X36" s="18">
        <v>478.264</v>
      </c>
      <c r="Y36" s="18">
        <v>0</v>
      </c>
      <c r="Z36" s="18">
        <v>1453.464</v>
      </c>
      <c r="AA36" s="18">
        <v>834.878</v>
      </c>
      <c r="AB36" s="18">
        <v>0</v>
      </c>
      <c r="AC36" s="18">
        <v>0</v>
      </c>
      <c r="AD36" s="18">
        <v>14190.535</v>
      </c>
      <c r="AE36" s="18">
        <v>0</v>
      </c>
      <c r="AF36" s="18">
        <v>5471.204</v>
      </c>
      <c r="AG36" s="18">
        <v>27.294</v>
      </c>
      <c r="AH36" s="19">
        <f t="shared" si="1"/>
        <v>83831.113</v>
      </c>
      <c r="AI36" s="3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176.373</v>
      </c>
      <c r="AU36" s="18">
        <v>0</v>
      </c>
      <c r="AV36" s="18">
        <v>0</v>
      </c>
      <c r="AW36" s="18">
        <v>0</v>
      </c>
      <c r="AX36" s="18">
        <v>0</v>
      </c>
      <c r="AY36" s="19">
        <f t="shared" si="2"/>
        <v>176.373</v>
      </c>
      <c r="AZ36" s="3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9">
        <f t="shared" si="4"/>
        <v>0</v>
      </c>
      <c r="BH36" s="19">
        <f t="shared" si="3"/>
        <v>84007.486</v>
      </c>
    </row>
    <row r="37" spans="2:60" ht="12" customHeight="1">
      <c r="B37" s="8" t="s">
        <v>46</v>
      </c>
      <c r="C37" s="41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9">
        <f t="shared" si="0"/>
        <v>0</v>
      </c>
      <c r="J37" s="41">
        <v>1311.36</v>
      </c>
      <c r="K37" s="28">
        <v>0</v>
      </c>
      <c r="L37" s="30">
        <v>0</v>
      </c>
      <c r="M37" s="28">
        <v>0</v>
      </c>
      <c r="N37" s="28">
        <v>0</v>
      </c>
      <c r="O37" s="28">
        <v>0</v>
      </c>
      <c r="P37" s="28">
        <v>0</v>
      </c>
      <c r="Q37" s="28">
        <v>28852.934</v>
      </c>
      <c r="R37" s="28">
        <v>2828221.425</v>
      </c>
      <c r="S37" s="28">
        <v>15442.253</v>
      </c>
      <c r="T37" s="28">
        <v>84.161</v>
      </c>
      <c r="U37" s="28">
        <v>11.149</v>
      </c>
      <c r="V37" s="28">
        <v>0</v>
      </c>
      <c r="W37" s="28">
        <v>2975769.927</v>
      </c>
      <c r="X37" s="28">
        <v>13930.705</v>
      </c>
      <c r="Y37" s="28">
        <v>11.656</v>
      </c>
      <c r="Z37" s="28">
        <v>0</v>
      </c>
      <c r="AA37" s="28">
        <v>5902.788</v>
      </c>
      <c r="AB37" s="28">
        <v>0</v>
      </c>
      <c r="AC37" s="28">
        <v>0.137</v>
      </c>
      <c r="AD37" s="28">
        <v>5934.558</v>
      </c>
      <c r="AE37" s="28">
        <v>0</v>
      </c>
      <c r="AF37" s="28">
        <v>0</v>
      </c>
      <c r="AG37" s="28">
        <v>3758.929</v>
      </c>
      <c r="AH37" s="29">
        <f t="shared" si="1"/>
        <v>5879231.982000001</v>
      </c>
      <c r="AI37" s="41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471.063</v>
      </c>
      <c r="AY37" s="29">
        <f t="shared" si="2"/>
        <v>471.063</v>
      </c>
      <c r="AZ37" s="41">
        <v>55705.875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9">
        <f t="shared" si="4"/>
        <v>55705.875</v>
      </c>
      <c r="BH37" s="29">
        <f t="shared" si="3"/>
        <v>5935408.920000001</v>
      </c>
    </row>
    <row r="38" spans="2:60" ht="12" customHeight="1">
      <c r="B38" s="5" t="s">
        <v>28</v>
      </c>
      <c r="C38" s="3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>
        <f t="shared" si="0"/>
        <v>0</v>
      </c>
      <c r="J38" s="38">
        <v>326.314</v>
      </c>
      <c r="K38" s="18">
        <v>0</v>
      </c>
      <c r="L38" s="21">
        <v>167.418</v>
      </c>
      <c r="M38" s="18">
        <v>0</v>
      </c>
      <c r="N38" s="18">
        <v>0</v>
      </c>
      <c r="O38" s="18">
        <v>60100.675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50.759</v>
      </c>
      <c r="V38" s="18">
        <v>5189.548</v>
      </c>
      <c r="W38" s="18">
        <v>0</v>
      </c>
      <c r="X38" s="18">
        <v>90.647</v>
      </c>
      <c r="Y38" s="18">
        <v>0</v>
      </c>
      <c r="Z38" s="18">
        <v>0</v>
      </c>
      <c r="AA38" s="18">
        <v>231.567</v>
      </c>
      <c r="AB38" s="18">
        <v>0</v>
      </c>
      <c r="AC38" s="18">
        <v>87.89</v>
      </c>
      <c r="AD38" s="18">
        <v>336.567</v>
      </c>
      <c r="AE38" s="18">
        <v>1434.73</v>
      </c>
      <c r="AF38" s="18">
        <v>0</v>
      </c>
      <c r="AG38" s="18">
        <v>0</v>
      </c>
      <c r="AH38" s="19">
        <f t="shared" si="1"/>
        <v>68016.11499999999</v>
      </c>
      <c r="AI38" s="3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9">
        <f t="shared" si="2"/>
        <v>0</v>
      </c>
      <c r="AZ38" s="38">
        <v>1327.805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9">
        <f t="shared" si="4"/>
        <v>1327.805</v>
      </c>
      <c r="BH38" s="19">
        <f t="shared" si="3"/>
        <v>69343.91999999998</v>
      </c>
    </row>
    <row r="39" spans="2:60" ht="12" customHeight="1">
      <c r="B39" s="5" t="s">
        <v>29</v>
      </c>
      <c r="C39" s="38">
        <v>0</v>
      </c>
      <c r="D39" s="18">
        <v>0</v>
      </c>
      <c r="E39" s="18">
        <v>0</v>
      </c>
      <c r="F39" s="18">
        <v>24816.25</v>
      </c>
      <c r="G39" s="18">
        <v>0</v>
      </c>
      <c r="H39" s="18">
        <v>0</v>
      </c>
      <c r="I39" s="19">
        <f t="shared" si="0"/>
        <v>24816.25</v>
      </c>
      <c r="J39" s="38">
        <v>0</v>
      </c>
      <c r="K39" s="18">
        <v>0</v>
      </c>
      <c r="L39" s="21">
        <v>14407.739</v>
      </c>
      <c r="M39" s="18">
        <v>0</v>
      </c>
      <c r="N39" s="18">
        <v>0</v>
      </c>
      <c r="O39" s="18">
        <v>0</v>
      </c>
      <c r="P39" s="18">
        <v>0</v>
      </c>
      <c r="Q39" s="18">
        <v>510</v>
      </c>
      <c r="R39" s="18">
        <v>0</v>
      </c>
      <c r="S39" s="18">
        <v>859.22</v>
      </c>
      <c r="T39" s="18">
        <v>0</v>
      </c>
      <c r="U39" s="18">
        <v>0</v>
      </c>
      <c r="V39" s="18">
        <v>0</v>
      </c>
      <c r="W39" s="18">
        <v>26740</v>
      </c>
      <c r="X39" s="18">
        <v>0</v>
      </c>
      <c r="Y39" s="18">
        <v>629.791</v>
      </c>
      <c r="Z39" s="18">
        <v>0</v>
      </c>
      <c r="AA39" s="18">
        <v>6129.603</v>
      </c>
      <c r="AB39" s="18">
        <v>0</v>
      </c>
      <c r="AC39" s="18">
        <v>8098.693</v>
      </c>
      <c r="AD39" s="18">
        <v>1628.235</v>
      </c>
      <c r="AE39" s="18">
        <v>1348.054</v>
      </c>
      <c r="AF39" s="18">
        <v>0</v>
      </c>
      <c r="AG39" s="18">
        <v>0</v>
      </c>
      <c r="AH39" s="19">
        <f t="shared" si="1"/>
        <v>60351.33500000001</v>
      </c>
      <c r="AI39" s="38">
        <v>0</v>
      </c>
      <c r="AJ39" s="18">
        <v>0</v>
      </c>
      <c r="AK39" s="18">
        <v>0</v>
      </c>
      <c r="AL39" s="18">
        <v>4118.894</v>
      </c>
      <c r="AM39" s="18">
        <v>0</v>
      </c>
      <c r="AN39" s="18">
        <v>0</v>
      </c>
      <c r="AO39" s="18">
        <v>0</v>
      </c>
      <c r="AP39" s="18">
        <v>0</v>
      </c>
      <c r="AQ39" s="18">
        <v>8331.052</v>
      </c>
      <c r="AR39" s="18">
        <v>0</v>
      </c>
      <c r="AS39" s="18">
        <v>0</v>
      </c>
      <c r="AT39" s="18">
        <v>14275.636</v>
      </c>
      <c r="AU39" s="18">
        <v>0</v>
      </c>
      <c r="AV39" s="18">
        <v>0</v>
      </c>
      <c r="AW39" s="18">
        <v>0</v>
      </c>
      <c r="AX39" s="18">
        <v>0</v>
      </c>
      <c r="AY39" s="19">
        <f t="shared" si="2"/>
        <v>26725.582000000002</v>
      </c>
      <c r="AZ39" s="3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9">
        <f t="shared" si="4"/>
        <v>0</v>
      </c>
      <c r="BH39" s="19">
        <f t="shared" si="3"/>
        <v>111893.16700000002</v>
      </c>
    </row>
    <row r="40" spans="2:60" ht="12" customHeight="1">
      <c r="B40" s="5" t="s">
        <v>30</v>
      </c>
      <c r="C40" s="3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9">
        <f t="shared" si="0"/>
        <v>0</v>
      </c>
      <c r="J40" s="38">
        <v>42029.56</v>
      </c>
      <c r="K40" s="18">
        <v>0</v>
      </c>
      <c r="L40" s="21">
        <v>103456.293</v>
      </c>
      <c r="M40" s="18">
        <v>0</v>
      </c>
      <c r="N40" s="18">
        <v>0</v>
      </c>
      <c r="O40" s="18">
        <v>15445.532</v>
      </c>
      <c r="P40" s="18">
        <v>0</v>
      </c>
      <c r="Q40" s="18">
        <v>1927265.98</v>
      </c>
      <c r="R40" s="18">
        <v>0</v>
      </c>
      <c r="S40" s="18">
        <v>34194.71</v>
      </c>
      <c r="T40" s="18">
        <v>786.535</v>
      </c>
      <c r="U40" s="18">
        <v>0</v>
      </c>
      <c r="V40" s="18">
        <v>1497111.567</v>
      </c>
      <c r="W40" s="18">
        <v>4277250.551</v>
      </c>
      <c r="X40" s="18">
        <v>209207.529</v>
      </c>
      <c r="Y40" s="18">
        <v>4994.207</v>
      </c>
      <c r="Z40" s="18">
        <v>45.546</v>
      </c>
      <c r="AA40" s="18">
        <v>25934.993</v>
      </c>
      <c r="AB40" s="18">
        <v>0</v>
      </c>
      <c r="AC40" s="18">
        <v>24811.251</v>
      </c>
      <c r="AD40" s="18">
        <v>404.582</v>
      </c>
      <c r="AE40" s="18">
        <v>0</v>
      </c>
      <c r="AF40" s="18">
        <v>1123608.87</v>
      </c>
      <c r="AG40" s="18">
        <v>0</v>
      </c>
      <c r="AH40" s="19">
        <f t="shared" si="1"/>
        <v>9286547.706</v>
      </c>
      <c r="AI40" s="3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16109.901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9">
        <f t="shared" si="2"/>
        <v>16109.901</v>
      </c>
      <c r="AZ40" s="38">
        <v>92897.765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9">
        <f t="shared" si="4"/>
        <v>92897.765</v>
      </c>
      <c r="BH40" s="19">
        <f t="shared" si="3"/>
        <v>9395555.372000001</v>
      </c>
    </row>
    <row r="41" spans="2:60" ht="12" customHeight="1">
      <c r="B41" s="5" t="s">
        <v>31</v>
      </c>
      <c r="C41" s="3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>
        <f t="shared" si="0"/>
        <v>0</v>
      </c>
      <c r="J41" s="38">
        <v>1397.351</v>
      </c>
      <c r="K41" s="18">
        <v>0</v>
      </c>
      <c r="L41" s="21">
        <v>13187.272</v>
      </c>
      <c r="M41" s="18">
        <v>0</v>
      </c>
      <c r="N41" s="18">
        <v>0</v>
      </c>
      <c r="O41" s="18">
        <v>55752.023</v>
      </c>
      <c r="P41" s="18">
        <v>0</v>
      </c>
      <c r="Q41" s="18">
        <v>310975.821</v>
      </c>
      <c r="R41" s="18">
        <v>813.76</v>
      </c>
      <c r="S41" s="18">
        <v>64009.646</v>
      </c>
      <c r="T41" s="18">
        <v>25786.667</v>
      </c>
      <c r="U41" s="18">
        <v>108.589</v>
      </c>
      <c r="V41" s="18">
        <v>89944.665</v>
      </c>
      <c r="W41" s="18">
        <v>4764182.282</v>
      </c>
      <c r="X41" s="18">
        <v>0</v>
      </c>
      <c r="Y41" s="18">
        <v>132.157</v>
      </c>
      <c r="Z41" s="18">
        <v>59053.286</v>
      </c>
      <c r="AA41" s="18">
        <v>112858.799</v>
      </c>
      <c r="AB41" s="18">
        <v>10440.468</v>
      </c>
      <c r="AC41" s="18">
        <v>31860.926</v>
      </c>
      <c r="AD41" s="18">
        <v>4454.135</v>
      </c>
      <c r="AE41" s="18">
        <v>1186.565</v>
      </c>
      <c r="AF41" s="18">
        <v>2084219.258</v>
      </c>
      <c r="AG41" s="18">
        <v>1857.784</v>
      </c>
      <c r="AH41" s="19">
        <f t="shared" si="1"/>
        <v>7632221.454</v>
      </c>
      <c r="AI41" s="3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1443.727</v>
      </c>
      <c r="AY41" s="19">
        <f t="shared" si="2"/>
        <v>1443.727</v>
      </c>
      <c r="AZ41" s="38">
        <v>96122.221</v>
      </c>
      <c r="BA41" s="18">
        <v>75703.175</v>
      </c>
      <c r="BB41" s="18">
        <v>338399.535</v>
      </c>
      <c r="BC41" s="18">
        <v>0</v>
      </c>
      <c r="BD41" s="18">
        <v>7540.464</v>
      </c>
      <c r="BE41" s="18">
        <v>0</v>
      </c>
      <c r="BF41" s="18">
        <v>247.696</v>
      </c>
      <c r="BG41" s="19">
        <f t="shared" si="4"/>
        <v>518013.09099999996</v>
      </c>
      <c r="BH41" s="19">
        <f t="shared" si="3"/>
        <v>8151678.272</v>
      </c>
    </row>
    <row r="42" spans="2:60" ht="12" customHeight="1">
      <c r="B42" s="5" t="s">
        <v>32</v>
      </c>
      <c r="C42" s="38">
        <v>0</v>
      </c>
      <c r="D42" s="18">
        <v>0</v>
      </c>
      <c r="E42" s="18">
        <v>0</v>
      </c>
      <c r="F42" s="18">
        <v>0</v>
      </c>
      <c r="G42" s="18">
        <v>94000</v>
      </c>
      <c r="H42" s="18">
        <v>0</v>
      </c>
      <c r="I42" s="19">
        <f t="shared" si="0"/>
        <v>94000</v>
      </c>
      <c r="J42" s="38">
        <v>290</v>
      </c>
      <c r="K42" s="18">
        <v>0</v>
      </c>
      <c r="L42" s="21">
        <v>1183.065</v>
      </c>
      <c r="M42" s="18">
        <v>0</v>
      </c>
      <c r="N42" s="18">
        <v>0</v>
      </c>
      <c r="O42" s="18">
        <v>84211.21</v>
      </c>
      <c r="P42" s="18">
        <v>0</v>
      </c>
      <c r="Q42" s="18">
        <v>3815968.461</v>
      </c>
      <c r="R42" s="18">
        <v>366676.114</v>
      </c>
      <c r="S42" s="18">
        <v>210.686</v>
      </c>
      <c r="T42" s="18">
        <v>0</v>
      </c>
      <c r="U42" s="18">
        <v>0</v>
      </c>
      <c r="V42" s="18">
        <v>11623.938</v>
      </c>
      <c r="W42" s="18">
        <v>519145.759</v>
      </c>
      <c r="X42" s="18">
        <v>30275.227</v>
      </c>
      <c r="Y42" s="18">
        <v>7074.672</v>
      </c>
      <c r="Z42" s="18">
        <v>20313.295</v>
      </c>
      <c r="AA42" s="18">
        <v>28767.058</v>
      </c>
      <c r="AB42" s="18">
        <v>0</v>
      </c>
      <c r="AC42" s="18">
        <v>1524.629</v>
      </c>
      <c r="AD42" s="18">
        <v>0</v>
      </c>
      <c r="AE42" s="18">
        <v>0</v>
      </c>
      <c r="AF42" s="18">
        <v>1052575.238</v>
      </c>
      <c r="AG42" s="18">
        <v>0</v>
      </c>
      <c r="AH42" s="19">
        <f t="shared" si="1"/>
        <v>5939839.351999999</v>
      </c>
      <c r="AI42" s="3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9">
        <f t="shared" si="2"/>
        <v>0</v>
      </c>
      <c r="AZ42" s="38">
        <v>338907.315</v>
      </c>
      <c r="BA42" s="18">
        <v>34937.148</v>
      </c>
      <c r="BB42" s="18">
        <v>0</v>
      </c>
      <c r="BC42" s="18">
        <v>46758.279</v>
      </c>
      <c r="BD42" s="18">
        <v>24500.32</v>
      </c>
      <c r="BE42" s="18">
        <v>0</v>
      </c>
      <c r="BF42" s="18">
        <v>124112.749</v>
      </c>
      <c r="BG42" s="19">
        <f t="shared" si="4"/>
        <v>569215.811</v>
      </c>
      <c r="BH42" s="19">
        <f t="shared" si="3"/>
        <v>6603055.162999999</v>
      </c>
    </row>
    <row r="43" spans="2:60" ht="12" customHeight="1">
      <c r="B43" s="5" t="s">
        <v>33</v>
      </c>
      <c r="C43" s="38">
        <v>0</v>
      </c>
      <c r="D43" s="18">
        <v>0</v>
      </c>
      <c r="E43" s="18">
        <v>0</v>
      </c>
      <c r="F43" s="18">
        <v>0</v>
      </c>
      <c r="G43" s="18">
        <v>43</v>
      </c>
      <c r="H43" s="18">
        <v>0</v>
      </c>
      <c r="I43" s="19">
        <f t="shared" si="0"/>
        <v>43</v>
      </c>
      <c r="J43" s="38">
        <v>0</v>
      </c>
      <c r="K43" s="18">
        <v>0</v>
      </c>
      <c r="L43" s="21">
        <v>12151.61</v>
      </c>
      <c r="M43" s="18">
        <v>0</v>
      </c>
      <c r="N43" s="18">
        <v>0</v>
      </c>
      <c r="O43" s="18">
        <v>3247.949</v>
      </c>
      <c r="P43" s="18">
        <v>0</v>
      </c>
      <c r="Q43" s="18">
        <v>130920.076</v>
      </c>
      <c r="R43" s="18">
        <v>0</v>
      </c>
      <c r="S43" s="18">
        <v>693.295</v>
      </c>
      <c r="T43" s="18">
        <v>98.843</v>
      </c>
      <c r="U43" s="18">
        <v>0</v>
      </c>
      <c r="V43" s="18">
        <v>0</v>
      </c>
      <c r="W43" s="18">
        <v>68894.031</v>
      </c>
      <c r="X43" s="18">
        <v>0</v>
      </c>
      <c r="Y43" s="18">
        <v>0</v>
      </c>
      <c r="Z43" s="18">
        <v>0</v>
      </c>
      <c r="AA43" s="18">
        <v>7.334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9">
        <f t="shared" si="1"/>
        <v>216013.138</v>
      </c>
      <c r="AI43" s="3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3980.552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9">
        <f t="shared" si="2"/>
        <v>3980.552</v>
      </c>
      <c r="AZ43" s="3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9">
        <f t="shared" si="4"/>
        <v>0</v>
      </c>
      <c r="BH43" s="19">
        <f t="shared" si="3"/>
        <v>220036.69</v>
      </c>
    </row>
    <row r="44" spans="2:60" ht="12" customHeight="1">
      <c r="B44" s="5" t="s">
        <v>34</v>
      </c>
      <c r="C44" s="3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9">
        <f t="shared" si="0"/>
        <v>0</v>
      </c>
      <c r="J44" s="38">
        <v>22986.733</v>
      </c>
      <c r="K44" s="18">
        <v>473.78</v>
      </c>
      <c r="L44" s="21">
        <v>0</v>
      </c>
      <c r="M44" s="18">
        <v>0</v>
      </c>
      <c r="N44" s="18">
        <v>95.729</v>
      </c>
      <c r="O44" s="18">
        <v>31814.806</v>
      </c>
      <c r="P44" s="18">
        <v>0</v>
      </c>
      <c r="Q44" s="18">
        <v>10256.459</v>
      </c>
      <c r="R44" s="18">
        <v>770214</v>
      </c>
      <c r="S44" s="18">
        <v>15445.85</v>
      </c>
      <c r="T44" s="18">
        <v>146.113</v>
      </c>
      <c r="U44" s="18">
        <v>0</v>
      </c>
      <c r="V44" s="18">
        <v>95879.858</v>
      </c>
      <c r="W44" s="18">
        <v>0</v>
      </c>
      <c r="X44" s="18">
        <v>846010.131</v>
      </c>
      <c r="Y44" s="18">
        <v>0</v>
      </c>
      <c r="Z44" s="18">
        <v>614.122</v>
      </c>
      <c r="AA44" s="18">
        <v>250.083</v>
      </c>
      <c r="AB44" s="18">
        <v>0</v>
      </c>
      <c r="AC44" s="18">
        <v>0</v>
      </c>
      <c r="AD44" s="18">
        <v>7195.644</v>
      </c>
      <c r="AE44" s="18">
        <v>2.644</v>
      </c>
      <c r="AF44" s="18">
        <v>465060.664</v>
      </c>
      <c r="AG44" s="18">
        <v>0</v>
      </c>
      <c r="AH44" s="19">
        <f t="shared" si="1"/>
        <v>2266446.6160000004</v>
      </c>
      <c r="AI44" s="3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9">
        <f t="shared" si="2"/>
        <v>0</v>
      </c>
      <c r="AZ44" s="38">
        <v>13575.811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9">
        <f t="shared" si="4"/>
        <v>13575.811</v>
      </c>
      <c r="BH44" s="19">
        <f t="shared" si="3"/>
        <v>2280022.4270000006</v>
      </c>
    </row>
    <row r="45" spans="2:60" ht="12" customHeight="1">
      <c r="B45" s="5" t="s">
        <v>35</v>
      </c>
      <c r="C45" s="3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>
        <f t="shared" si="0"/>
        <v>0</v>
      </c>
      <c r="J45" s="38">
        <v>3494.567</v>
      </c>
      <c r="K45" s="18">
        <v>0</v>
      </c>
      <c r="L45" s="21">
        <v>48178.184</v>
      </c>
      <c r="M45" s="18">
        <v>0</v>
      </c>
      <c r="N45" s="18">
        <v>39.866</v>
      </c>
      <c r="O45" s="18">
        <v>155703.776</v>
      </c>
      <c r="P45" s="18">
        <v>0</v>
      </c>
      <c r="Q45" s="18">
        <v>735309.949</v>
      </c>
      <c r="R45" s="18">
        <v>343102</v>
      </c>
      <c r="S45" s="18">
        <v>1754.98</v>
      </c>
      <c r="T45" s="18">
        <v>0</v>
      </c>
      <c r="U45" s="18">
        <v>0</v>
      </c>
      <c r="V45" s="18">
        <v>0</v>
      </c>
      <c r="W45" s="18">
        <v>0</v>
      </c>
      <c r="X45" s="18">
        <v>2544310.03</v>
      </c>
      <c r="Y45" s="18">
        <v>0</v>
      </c>
      <c r="Z45" s="18">
        <v>1001.097</v>
      </c>
      <c r="AA45" s="18">
        <v>22961.585</v>
      </c>
      <c r="AB45" s="18">
        <v>0</v>
      </c>
      <c r="AC45" s="18">
        <v>8699.032</v>
      </c>
      <c r="AD45" s="18">
        <v>3208.769</v>
      </c>
      <c r="AE45" s="18">
        <v>0</v>
      </c>
      <c r="AF45" s="18">
        <v>207524.159</v>
      </c>
      <c r="AG45" s="18">
        <v>0</v>
      </c>
      <c r="AH45" s="19">
        <f t="shared" si="1"/>
        <v>4075287.994</v>
      </c>
      <c r="AI45" s="38">
        <v>0</v>
      </c>
      <c r="AJ45" s="18">
        <v>0</v>
      </c>
      <c r="AK45" s="18">
        <v>0</v>
      </c>
      <c r="AL45" s="18">
        <v>0</v>
      </c>
      <c r="AM45" s="18">
        <v>718.192</v>
      </c>
      <c r="AN45" s="18">
        <v>0</v>
      </c>
      <c r="AO45" s="18">
        <v>0</v>
      </c>
      <c r="AP45" s="18">
        <v>0</v>
      </c>
      <c r="AQ45" s="18">
        <v>20987.343</v>
      </c>
      <c r="AR45" s="18">
        <v>49976.127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9">
        <f t="shared" si="2"/>
        <v>71681.662</v>
      </c>
      <c r="AZ45" s="38">
        <v>182258.275</v>
      </c>
      <c r="BA45" s="18">
        <v>0</v>
      </c>
      <c r="BB45" s="18">
        <v>0</v>
      </c>
      <c r="BC45" s="18">
        <v>0</v>
      </c>
      <c r="BD45" s="18">
        <v>25955.3</v>
      </c>
      <c r="BE45" s="18">
        <v>0</v>
      </c>
      <c r="BF45" s="18">
        <v>0</v>
      </c>
      <c r="BG45" s="19">
        <f t="shared" si="4"/>
        <v>208213.57499999998</v>
      </c>
      <c r="BH45" s="19">
        <f t="shared" si="3"/>
        <v>4355183.231</v>
      </c>
    </row>
    <row r="46" spans="2:60" ht="12" customHeight="1">
      <c r="B46" s="5" t="s">
        <v>36</v>
      </c>
      <c r="C46" s="38">
        <v>0</v>
      </c>
      <c r="D46" s="18">
        <v>0</v>
      </c>
      <c r="E46" s="18">
        <v>0</v>
      </c>
      <c r="F46" s="18">
        <v>0</v>
      </c>
      <c r="G46" s="18">
        <v>1657838</v>
      </c>
      <c r="H46" s="18">
        <v>0</v>
      </c>
      <c r="I46" s="19">
        <f t="shared" si="0"/>
        <v>1657838</v>
      </c>
      <c r="J46" s="38">
        <v>0</v>
      </c>
      <c r="K46" s="18">
        <v>0</v>
      </c>
      <c r="L46" s="21">
        <v>0</v>
      </c>
      <c r="M46" s="18">
        <v>0</v>
      </c>
      <c r="N46" s="18">
        <v>0</v>
      </c>
      <c r="O46" s="18">
        <v>60191.406</v>
      </c>
      <c r="P46" s="18">
        <v>0</v>
      </c>
      <c r="Q46" s="18">
        <v>11.502</v>
      </c>
      <c r="R46" s="18">
        <v>0</v>
      </c>
      <c r="S46" s="18">
        <v>0</v>
      </c>
      <c r="T46" s="18">
        <v>0</v>
      </c>
      <c r="U46" s="18">
        <v>0</v>
      </c>
      <c r="V46" s="18">
        <v>1522181.34</v>
      </c>
      <c r="W46" s="18">
        <v>0</v>
      </c>
      <c r="X46" s="18">
        <v>1680</v>
      </c>
      <c r="Y46" s="18">
        <v>0</v>
      </c>
      <c r="Z46" s="18">
        <v>0</v>
      </c>
      <c r="AA46" s="18">
        <v>2041.64</v>
      </c>
      <c r="AB46" s="18">
        <v>0</v>
      </c>
      <c r="AC46" s="18">
        <v>7454.178</v>
      </c>
      <c r="AD46" s="18">
        <v>0</v>
      </c>
      <c r="AE46" s="18">
        <v>0</v>
      </c>
      <c r="AF46" s="18">
        <v>0</v>
      </c>
      <c r="AG46" s="18">
        <v>1529.049</v>
      </c>
      <c r="AH46" s="19">
        <f t="shared" si="1"/>
        <v>1595089.1150000002</v>
      </c>
      <c r="AI46" s="3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51585.713</v>
      </c>
      <c r="AR46" s="18">
        <v>44.471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9">
        <f t="shared" si="2"/>
        <v>51630.184</v>
      </c>
      <c r="AZ46" s="3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9">
        <f t="shared" si="4"/>
        <v>0</v>
      </c>
      <c r="BH46" s="19">
        <f t="shared" si="3"/>
        <v>3304557.299</v>
      </c>
    </row>
    <row r="47" spans="2:60" ht="12" customHeight="1">
      <c r="B47" s="8" t="s">
        <v>37</v>
      </c>
      <c r="C47" s="41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9">
        <f t="shared" si="0"/>
        <v>0</v>
      </c>
      <c r="J47" s="41">
        <v>267.635</v>
      </c>
      <c r="K47" s="28">
        <v>0</v>
      </c>
      <c r="L47" s="30">
        <v>2.546</v>
      </c>
      <c r="M47" s="28">
        <v>0</v>
      </c>
      <c r="N47" s="28">
        <v>12.015</v>
      </c>
      <c r="O47" s="28">
        <v>4188.305</v>
      </c>
      <c r="P47" s="28">
        <v>2040.14</v>
      </c>
      <c r="Q47" s="28">
        <v>406053.969</v>
      </c>
      <c r="R47" s="28">
        <v>11555.649</v>
      </c>
      <c r="S47" s="28">
        <v>57180.814</v>
      </c>
      <c r="T47" s="28">
        <v>235685.721</v>
      </c>
      <c r="U47" s="28">
        <v>0</v>
      </c>
      <c r="V47" s="28">
        <v>2566711.99</v>
      </c>
      <c r="W47" s="28">
        <v>3417268.505</v>
      </c>
      <c r="X47" s="28">
        <v>8196.961</v>
      </c>
      <c r="Y47" s="28">
        <v>16</v>
      </c>
      <c r="Z47" s="28">
        <v>9374.801</v>
      </c>
      <c r="AA47" s="28">
        <v>33040.649</v>
      </c>
      <c r="AB47" s="28">
        <v>0</v>
      </c>
      <c r="AC47" s="28">
        <v>2212.539</v>
      </c>
      <c r="AD47" s="28">
        <v>23463.401</v>
      </c>
      <c r="AE47" s="28">
        <v>0</v>
      </c>
      <c r="AF47" s="28">
        <v>800535.253</v>
      </c>
      <c r="AG47" s="28">
        <v>0</v>
      </c>
      <c r="AH47" s="29">
        <f t="shared" si="1"/>
        <v>7577806.892999999</v>
      </c>
      <c r="AI47" s="41">
        <v>0</v>
      </c>
      <c r="AJ47" s="28">
        <v>0</v>
      </c>
      <c r="AK47" s="28">
        <v>0</v>
      </c>
      <c r="AL47" s="28">
        <v>31283.495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1312.724</v>
      </c>
      <c r="AU47" s="28">
        <v>0</v>
      </c>
      <c r="AV47" s="28">
        <v>0</v>
      </c>
      <c r="AW47" s="28">
        <v>0</v>
      </c>
      <c r="AX47" s="28">
        <v>0</v>
      </c>
      <c r="AY47" s="29">
        <f t="shared" si="2"/>
        <v>32596.218999999997</v>
      </c>
      <c r="AZ47" s="41">
        <v>571628.705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20473.611</v>
      </c>
      <c r="BG47" s="29">
        <f t="shared" si="4"/>
        <v>592102.316</v>
      </c>
      <c r="BH47" s="29">
        <f t="shared" si="3"/>
        <v>8202505.427999998</v>
      </c>
    </row>
    <row r="48" spans="2:60" ht="12" customHeight="1">
      <c r="B48" s="5" t="s">
        <v>38</v>
      </c>
      <c r="C48" s="3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>
        <f t="shared" si="0"/>
        <v>0</v>
      </c>
      <c r="J48" s="38">
        <v>23291.486</v>
      </c>
      <c r="K48" s="18">
        <v>56.138</v>
      </c>
      <c r="L48" s="21">
        <v>0</v>
      </c>
      <c r="M48" s="18">
        <v>0</v>
      </c>
      <c r="N48" s="18">
        <v>0</v>
      </c>
      <c r="O48" s="18">
        <v>0</v>
      </c>
      <c r="P48" s="18">
        <v>0</v>
      </c>
      <c r="Q48" s="18">
        <v>6232.588</v>
      </c>
      <c r="R48" s="18">
        <v>0</v>
      </c>
      <c r="S48" s="18">
        <v>0</v>
      </c>
      <c r="T48" s="18">
        <v>0</v>
      </c>
      <c r="U48" s="18">
        <v>0</v>
      </c>
      <c r="V48" s="18">
        <v>807.261</v>
      </c>
      <c r="W48" s="18">
        <v>6784.063</v>
      </c>
      <c r="X48" s="18">
        <v>10708.196</v>
      </c>
      <c r="Y48" s="18">
        <v>0</v>
      </c>
      <c r="Z48" s="18">
        <v>0</v>
      </c>
      <c r="AA48" s="18">
        <v>9843.473</v>
      </c>
      <c r="AB48" s="18">
        <v>0</v>
      </c>
      <c r="AC48" s="18">
        <v>7488.791</v>
      </c>
      <c r="AD48" s="18">
        <v>5844.271</v>
      </c>
      <c r="AE48" s="18">
        <v>0</v>
      </c>
      <c r="AF48" s="18">
        <v>252047.585</v>
      </c>
      <c r="AG48" s="18">
        <v>0</v>
      </c>
      <c r="AH48" s="19">
        <f t="shared" si="1"/>
        <v>323103.85199999996</v>
      </c>
      <c r="AI48" s="3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9">
        <f t="shared" si="2"/>
        <v>0</v>
      </c>
      <c r="AZ48" s="38">
        <v>199.417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9">
        <f t="shared" si="4"/>
        <v>199.417</v>
      </c>
      <c r="BH48" s="19">
        <f t="shared" si="3"/>
        <v>323303.269</v>
      </c>
    </row>
    <row r="49" spans="2:60" ht="12" customHeight="1">
      <c r="B49" s="5" t="s">
        <v>39</v>
      </c>
      <c r="C49" s="3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9">
        <f t="shared" si="0"/>
        <v>0</v>
      </c>
      <c r="J49" s="38">
        <v>173.186</v>
      </c>
      <c r="K49" s="18">
        <v>0</v>
      </c>
      <c r="L49" s="21">
        <v>201.496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5320.341</v>
      </c>
      <c r="W49" s="18">
        <v>6243.899</v>
      </c>
      <c r="X49" s="18">
        <v>0</v>
      </c>
      <c r="Y49" s="18">
        <v>0</v>
      </c>
      <c r="Z49" s="18">
        <v>0</v>
      </c>
      <c r="AA49" s="18">
        <v>637.179</v>
      </c>
      <c r="AB49" s="18">
        <v>0</v>
      </c>
      <c r="AC49" s="18">
        <v>930.692</v>
      </c>
      <c r="AD49" s="18">
        <v>19023.12</v>
      </c>
      <c r="AE49" s="18">
        <v>0</v>
      </c>
      <c r="AF49" s="18">
        <v>0</v>
      </c>
      <c r="AG49" s="18">
        <v>772.278</v>
      </c>
      <c r="AH49" s="19">
        <f t="shared" si="1"/>
        <v>33302.191</v>
      </c>
      <c r="AI49" s="3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32</v>
      </c>
      <c r="AW49" s="18">
        <v>0</v>
      </c>
      <c r="AX49" s="18">
        <v>0</v>
      </c>
      <c r="AY49" s="19">
        <f t="shared" si="2"/>
        <v>32</v>
      </c>
      <c r="AZ49" s="38">
        <v>4565.313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9">
        <f t="shared" si="4"/>
        <v>4565.313</v>
      </c>
      <c r="BH49" s="19">
        <f t="shared" si="3"/>
        <v>37899.504</v>
      </c>
    </row>
    <row r="50" spans="2:60" ht="12" customHeight="1">
      <c r="B50" s="5" t="s">
        <v>40</v>
      </c>
      <c r="C50" s="3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9">
        <f t="shared" si="0"/>
        <v>0</v>
      </c>
      <c r="J50" s="38">
        <v>0</v>
      </c>
      <c r="K50" s="18">
        <v>1130.441</v>
      </c>
      <c r="L50" s="21">
        <v>249.716</v>
      </c>
      <c r="M50" s="18">
        <v>0</v>
      </c>
      <c r="N50" s="18">
        <v>5.633</v>
      </c>
      <c r="O50" s="18">
        <v>6503</v>
      </c>
      <c r="P50" s="18">
        <v>25052.58</v>
      </c>
      <c r="Q50" s="18">
        <v>18643.887</v>
      </c>
      <c r="R50" s="18">
        <v>0</v>
      </c>
      <c r="S50" s="18">
        <v>4152.936</v>
      </c>
      <c r="T50" s="18">
        <v>10975.539</v>
      </c>
      <c r="U50" s="18">
        <v>0</v>
      </c>
      <c r="V50" s="18">
        <v>0</v>
      </c>
      <c r="W50" s="18">
        <v>2030</v>
      </c>
      <c r="X50" s="18">
        <v>39.851</v>
      </c>
      <c r="Y50" s="18">
        <v>0</v>
      </c>
      <c r="Z50" s="18">
        <v>0</v>
      </c>
      <c r="AA50" s="18">
        <v>75.753</v>
      </c>
      <c r="AB50" s="18">
        <v>0</v>
      </c>
      <c r="AC50" s="18">
        <v>2441.569</v>
      </c>
      <c r="AD50" s="18">
        <v>5761.795</v>
      </c>
      <c r="AE50" s="18">
        <v>0</v>
      </c>
      <c r="AF50" s="18">
        <v>648072.488</v>
      </c>
      <c r="AG50" s="18">
        <v>0</v>
      </c>
      <c r="AH50" s="19">
        <f t="shared" si="1"/>
        <v>725135.188</v>
      </c>
      <c r="AI50" s="38">
        <v>0</v>
      </c>
      <c r="AJ50" s="18">
        <v>0</v>
      </c>
      <c r="AK50" s="18">
        <v>0</v>
      </c>
      <c r="AL50" s="18">
        <v>10055.516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9">
        <f t="shared" si="2"/>
        <v>10055.516</v>
      </c>
      <c r="AZ50" s="38">
        <v>441.814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9">
        <f t="shared" si="4"/>
        <v>441.814</v>
      </c>
      <c r="BH50" s="19">
        <f t="shared" si="3"/>
        <v>735632.5179999999</v>
      </c>
    </row>
    <row r="51" spans="2:60" ht="12" customHeight="1">
      <c r="B51" s="5" t="s">
        <v>41</v>
      </c>
      <c r="C51" s="3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9">
        <f t="shared" si="0"/>
        <v>0</v>
      </c>
      <c r="J51" s="38">
        <v>0</v>
      </c>
      <c r="K51" s="18">
        <v>2262.538</v>
      </c>
      <c r="L51" s="21">
        <v>0</v>
      </c>
      <c r="M51" s="18">
        <v>0</v>
      </c>
      <c r="N51" s="18">
        <v>0</v>
      </c>
      <c r="O51" s="18">
        <v>1129.006</v>
      </c>
      <c r="P51" s="18">
        <v>0</v>
      </c>
      <c r="Q51" s="18">
        <v>1091794.384</v>
      </c>
      <c r="R51" s="18">
        <v>859847.368</v>
      </c>
      <c r="S51" s="18">
        <v>0</v>
      </c>
      <c r="T51" s="18">
        <v>0</v>
      </c>
      <c r="U51" s="18">
        <v>0</v>
      </c>
      <c r="V51" s="18">
        <v>4003721.698</v>
      </c>
      <c r="W51" s="18">
        <v>3960563.62</v>
      </c>
      <c r="X51" s="18">
        <v>0</v>
      </c>
      <c r="Y51" s="18">
        <v>294</v>
      </c>
      <c r="Z51" s="18">
        <v>765.244</v>
      </c>
      <c r="AA51" s="18">
        <v>1377.671</v>
      </c>
      <c r="AB51" s="18">
        <v>90369.606</v>
      </c>
      <c r="AC51" s="18">
        <v>447.766</v>
      </c>
      <c r="AD51" s="18">
        <v>95.878</v>
      </c>
      <c r="AE51" s="18">
        <v>15085.342</v>
      </c>
      <c r="AF51" s="18">
        <v>266074.564</v>
      </c>
      <c r="AG51" s="18">
        <v>0</v>
      </c>
      <c r="AH51" s="19">
        <f t="shared" si="1"/>
        <v>10293828.685000002</v>
      </c>
      <c r="AI51" s="3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199470.04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9">
        <f t="shared" si="2"/>
        <v>199470.04</v>
      </c>
      <c r="AZ51" s="38">
        <v>39087.168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9">
        <f t="shared" si="4"/>
        <v>39087.168</v>
      </c>
      <c r="BH51" s="19">
        <f t="shared" si="3"/>
        <v>10532385.893000001</v>
      </c>
    </row>
    <row r="52" spans="2:60" ht="12" customHeight="1">
      <c r="B52" s="5" t="s">
        <v>42</v>
      </c>
      <c r="C52" s="3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9">
        <f t="shared" si="0"/>
        <v>0</v>
      </c>
      <c r="J52" s="38">
        <v>0</v>
      </c>
      <c r="K52" s="18">
        <v>336.956</v>
      </c>
      <c r="L52" s="21">
        <v>2758.79</v>
      </c>
      <c r="M52" s="18">
        <v>0</v>
      </c>
      <c r="N52" s="18">
        <v>0</v>
      </c>
      <c r="O52" s="18">
        <v>24645.471</v>
      </c>
      <c r="P52" s="18">
        <v>0</v>
      </c>
      <c r="Q52" s="18">
        <v>53499.452</v>
      </c>
      <c r="R52" s="18">
        <v>0</v>
      </c>
      <c r="S52" s="18">
        <v>1991.12</v>
      </c>
      <c r="T52" s="18">
        <v>151727.257</v>
      </c>
      <c r="U52" s="18">
        <v>0</v>
      </c>
      <c r="V52" s="18">
        <v>0</v>
      </c>
      <c r="W52" s="18">
        <v>25248.271</v>
      </c>
      <c r="X52" s="18">
        <v>0</v>
      </c>
      <c r="Y52" s="18">
        <v>0</v>
      </c>
      <c r="Z52" s="18">
        <v>0</v>
      </c>
      <c r="AA52" s="18">
        <v>0</v>
      </c>
      <c r="AB52" s="18">
        <v>270.474</v>
      </c>
      <c r="AC52" s="18">
        <v>6448.606</v>
      </c>
      <c r="AD52" s="18">
        <v>0</v>
      </c>
      <c r="AE52" s="18">
        <v>0</v>
      </c>
      <c r="AF52" s="18">
        <v>2160.29</v>
      </c>
      <c r="AG52" s="18">
        <v>0</v>
      </c>
      <c r="AH52" s="19">
        <f t="shared" si="1"/>
        <v>269086.687</v>
      </c>
      <c r="AI52" s="3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18663.087</v>
      </c>
      <c r="AO52" s="18">
        <v>0</v>
      </c>
      <c r="AP52" s="18">
        <v>0</v>
      </c>
      <c r="AQ52" s="18">
        <v>0</v>
      </c>
      <c r="AR52" s="18">
        <v>0</v>
      </c>
      <c r="AS52" s="18">
        <v>5116.505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9">
        <f t="shared" si="2"/>
        <v>23779.592</v>
      </c>
      <c r="AZ52" s="38">
        <v>106009.546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9">
        <f t="shared" si="4"/>
        <v>106009.546</v>
      </c>
      <c r="BH52" s="19">
        <f t="shared" si="3"/>
        <v>398875.82499999995</v>
      </c>
    </row>
    <row r="53" spans="2:60" ht="12" customHeight="1">
      <c r="B53" s="5" t="s">
        <v>45</v>
      </c>
      <c r="C53" s="3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9">
        <f t="shared" si="0"/>
        <v>0</v>
      </c>
      <c r="J53" s="38">
        <v>30.847</v>
      </c>
      <c r="K53" s="18">
        <v>3641.641</v>
      </c>
      <c r="L53" s="21">
        <v>294.631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100105.961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2235.297</v>
      </c>
      <c r="AD53" s="18">
        <v>0</v>
      </c>
      <c r="AE53" s="18">
        <v>0</v>
      </c>
      <c r="AF53" s="18">
        <v>0</v>
      </c>
      <c r="AG53" s="18">
        <v>0</v>
      </c>
      <c r="AH53" s="19">
        <f t="shared" si="1"/>
        <v>106308.37700000001</v>
      </c>
      <c r="AI53" s="3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9">
        <f t="shared" si="2"/>
        <v>0</v>
      </c>
      <c r="AZ53" s="3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9">
        <f t="shared" si="4"/>
        <v>0</v>
      </c>
      <c r="BH53" s="19">
        <f t="shared" si="3"/>
        <v>106308.37700000001</v>
      </c>
    </row>
    <row r="54" spans="2:60" ht="12" customHeight="1">
      <c r="B54" s="9" t="s">
        <v>43</v>
      </c>
      <c r="C54" s="42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2">
        <f t="shared" si="0"/>
        <v>0</v>
      </c>
      <c r="J54" s="42">
        <v>292</v>
      </c>
      <c r="K54" s="31">
        <v>0</v>
      </c>
      <c r="L54" s="33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48519.502</v>
      </c>
      <c r="W54" s="31">
        <v>4374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2">
        <f t="shared" si="1"/>
        <v>53185.502</v>
      </c>
      <c r="AI54" s="42">
        <v>0</v>
      </c>
      <c r="AJ54" s="31">
        <v>0</v>
      </c>
      <c r="AK54" s="31">
        <v>0</v>
      </c>
      <c r="AL54" s="31">
        <v>50.31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2">
        <f t="shared" si="2"/>
        <v>50.31</v>
      </c>
      <c r="AZ54" s="42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2">
        <f t="shared" si="4"/>
        <v>0</v>
      </c>
      <c r="BH54" s="32">
        <f t="shared" si="3"/>
        <v>53235.812</v>
      </c>
    </row>
    <row r="55" spans="2:60" ht="12" customHeight="1">
      <c r="B55" s="9" t="s">
        <v>44</v>
      </c>
      <c r="C55" s="42">
        <f>SUM(C8:C54)</f>
        <v>0</v>
      </c>
      <c r="D55" s="31">
        <f aca="true" t="shared" si="5" ref="D55:M55">SUM(D8:D54)</f>
        <v>0</v>
      </c>
      <c r="E55" s="31">
        <f t="shared" si="5"/>
        <v>326.05</v>
      </c>
      <c r="F55" s="31">
        <f t="shared" si="5"/>
        <v>216664.99</v>
      </c>
      <c r="G55" s="31">
        <f t="shared" si="5"/>
        <v>3341752.918</v>
      </c>
      <c r="H55" s="31">
        <f t="shared" si="5"/>
        <v>0</v>
      </c>
      <c r="I55" s="32">
        <f t="shared" si="5"/>
        <v>3558743.958</v>
      </c>
      <c r="J55" s="42">
        <f t="shared" si="5"/>
        <v>661210.9099999998</v>
      </c>
      <c r="K55" s="31">
        <f t="shared" si="5"/>
        <v>227533.81</v>
      </c>
      <c r="L55" s="33">
        <f t="shared" si="5"/>
        <v>582501.9690000002</v>
      </c>
      <c r="M55" s="31">
        <f t="shared" si="5"/>
        <v>49629.385</v>
      </c>
      <c r="N55" s="31">
        <f>SUM(N8:N54)</f>
        <v>30026.363999999998</v>
      </c>
      <c r="O55" s="31">
        <f aca="true" t="shared" si="6" ref="O55:V55">SUM(O8:O54)</f>
        <v>1458379.107</v>
      </c>
      <c r="P55" s="31">
        <f t="shared" si="6"/>
        <v>159203.957</v>
      </c>
      <c r="Q55" s="31">
        <f t="shared" si="6"/>
        <v>19565317.943000004</v>
      </c>
      <c r="R55" s="31">
        <f t="shared" si="6"/>
        <v>11584298.313000003</v>
      </c>
      <c r="S55" s="31">
        <f t="shared" si="6"/>
        <v>1127177.118</v>
      </c>
      <c r="T55" s="31">
        <f t="shared" si="6"/>
        <v>943626.5700000001</v>
      </c>
      <c r="U55" s="31">
        <f t="shared" si="6"/>
        <v>636.0419999999999</v>
      </c>
      <c r="V55" s="31">
        <f t="shared" si="6"/>
        <v>12647202.147</v>
      </c>
      <c r="W55" s="31">
        <f>SUM(W8:W54)</f>
        <v>36899168.08699999</v>
      </c>
      <c r="X55" s="31">
        <f>SUM(X8:X54)</f>
        <v>4737681.801</v>
      </c>
      <c r="Y55" s="31">
        <f aca="true" t="shared" si="7" ref="Y55:AG55">SUM(Y8:Y54)</f>
        <v>222917.849</v>
      </c>
      <c r="Z55" s="31">
        <f t="shared" si="7"/>
        <v>1116709.7729999998</v>
      </c>
      <c r="AA55" s="31">
        <f t="shared" si="7"/>
        <v>1884968.9750000003</v>
      </c>
      <c r="AB55" s="31">
        <f t="shared" si="7"/>
        <v>246842.27599999998</v>
      </c>
      <c r="AC55" s="31">
        <f>SUM(AC8:AC54)</f>
        <v>460785.62899999996</v>
      </c>
      <c r="AD55" s="31">
        <f>SUM(AD8:AD54)</f>
        <v>1227511.164</v>
      </c>
      <c r="AE55" s="31">
        <f t="shared" si="7"/>
        <v>174900.00900000002</v>
      </c>
      <c r="AF55" s="31">
        <f t="shared" si="7"/>
        <v>13507927.998</v>
      </c>
      <c r="AG55" s="31">
        <f t="shared" si="7"/>
        <v>109639.57600000002</v>
      </c>
      <c r="AH55" s="32">
        <f>SUM(AH8:AH54)</f>
        <v>109625796.772</v>
      </c>
      <c r="AI55" s="42">
        <f>SUM(AI8:AI54)</f>
        <v>3476.5460000000003</v>
      </c>
      <c r="AJ55" s="31">
        <f>SUM(AJ8:AJ54)</f>
        <v>2847.577</v>
      </c>
      <c r="AK55" s="31">
        <f aca="true" t="shared" si="8" ref="AK55:AP55">SUM(AK8:AK54)</f>
        <v>11348.463999999998</v>
      </c>
      <c r="AL55" s="31">
        <f t="shared" si="8"/>
        <v>158095.97400000002</v>
      </c>
      <c r="AM55" s="31">
        <f t="shared" si="8"/>
        <v>5587.204000000001</v>
      </c>
      <c r="AN55" s="31">
        <f t="shared" si="8"/>
        <v>31633.148</v>
      </c>
      <c r="AO55" s="31">
        <f t="shared" si="8"/>
        <v>99013.255</v>
      </c>
      <c r="AP55" s="31">
        <f t="shared" si="8"/>
        <v>253427.496</v>
      </c>
      <c r="AQ55" s="31">
        <f aca="true" t="shared" si="9" ref="AQ55:BB55">SUM(AQ8:AQ54)</f>
        <v>3941666.1109999996</v>
      </c>
      <c r="AR55" s="31">
        <f t="shared" si="9"/>
        <v>118105.999</v>
      </c>
      <c r="AS55" s="31">
        <f>SUM(AS8:AS54)</f>
        <v>177737.93000000002</v>
      </c>
      <c r="AT55" s="31">
        <f>SUM(AT8:AT54)</f>
        <v>237941.117</v>
      </c>
      <c r="AU55" s="31">
        <f>SUM(AU8:AU54)</f>
        <v>1598.055</v>
      </c>
      <c r="AV55" s="31">
        <f t="shared" si="9"/>
        <v>3103.101</v>
      </c>
      <c r="AW55" s="31">
        <f t="shared" si="9"/>
        <v>3984.122</v>
      </c>
      <c r="AX55" s="31">
        <f t="shared" si="9"/>
        <v>61540.697</v>
      </c>
      <c r="AY55" s="32">
        <f>SUM(AY8:AY54)</f>
        <v>5111106.795999999</v>
      </c>
      <c r="AZ55" s="42">
        <f t="shared" si="9"/>
        <v>8402226.161</v>
      </c>
      <c r="BA55" s="31">
        <f t="shared" si="9"/>
        <v>683948.678</v>
      </c>
      <c r="BB55" s="31">
        <f t="shared" si="9"/>
        <v>338712.57899999997</v>
      </c>
      <c r="BC55" s="31">
        <f>SUM(BC8:BC54)</f>
        <v>145110.451</v>
      </c>
      <c r="BD55" s="31">
        <f>SUM(BD8:BD54)</f>
        <v>335095.447</v>
      </c>
      <c r="BE55" s="31">
        <f>SUM(BE8:BE54)</f>
        <v>0</v>
      </c>
      <c r="BF55" s="31">
        <f>SUM(BF8:BF54)</f>
        <v>208995.461</v>
      </c>
      <c r="BG55" s="32">
        <f>SUM(BG8:BG54)</f>
        <v>10114088.776999995</v>
      </c>
      <c r="BH55" s="32">
        <f t="shared" si="3"/>
        <v>128409736.303</v>
      </c>
    </row>
  </sheetData>
  <mergeCells count="45">
    <mergeCell ref="M6:M7"/>
    <mergeCell ref="P6:P7"/>
    <mergeCell ref="T6:T7"/>
    <mergeCell ref="W6:W7"/>
    <mergeCell ref="C5:I5"/>
    <mergeCell ref="AI5:AY5"/>
    <mergeCell ref="AZ5:BG5"/>
    <mergeCell ref="AT6:AT7"/>
    <mergeCell ref="AS6:AS7"/>
    <mergeCell ref="BG6:BG7"/>
    <mergeCell ref="E6:E7"/>
    <mergeCell ref="N6:N7"/>
    <mergeCell ref="L6:L7"/>
    <mergeCell ref="AQ6:AQ7"/>
    <mergeCell ref="B2:L2"/>
    <mergeCell ref="J5:AH5"/>
    <mergeCell ref="Q6:Q7"/>
    <mergeCell ref="C6:C7"/>
    <mergeCell ref="D6:D7"/>
    <mergeCell ref="H6:H7"/>
    <mergeCell ref="J6:J7"/>
    <mergeCell ref="I6:I7"/>
    <mergeCell ref="AF6:AF7"/>
    <mergeCell ref="Y6:Y7"/>
    <mergeCell ref="BH5:BH7"/>
    <mergeCell ref="BC6:BC7"/>
    <mergeCell ref="BD6:BD7"/>
    <mergeCell ref="BE6:BE7"/>
    <mergeCell ref="BF6:BF7"/>
    <mergeCell ref="AR6:AR7"/>
    <mergeCell ref="AI6:AI7"/>
    <mergeCell ref="AH6:AH7"/>
    <mergeCell ref="AJ6:AJ7"/>
    <mergeCell ref="AN6:AN7"/>
    <mergeCell ref="AO6:AO7"/>
    <mergeCell ref="AM6:AM7"/>
    <mergeCell ref="BB6:BB7"/>
    <mergeCell ref="BA6:BA7"/>
    <mergeCell ref="AY6:AY7"/>
    <mergeCell ref="AZ6:AZ7"/>
    <mergeCell ref="AD6:AD7"/>
    <mergeCell ref="Z6:Z7"/>
    <mergeCell ref="X6:X7"/>
    <mergeCell ref="AA6:AA7"/>
    <mergeCell ref="AB6:AB7"/>
  </mergeCells>
  <printOptions horizontalCentered="1"/>
  <pageMargins left="0.7874015748031497" right="0.7874015748031497" top="0.7874015748031497" bottom="0.7874015748031497" header="0.5118110236220472" footer="0.5118110236220472"/>
  <pageSetup fitToWidth="1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