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Sheet1" sheetId="1" r:id="rId1"/>
  </sheets>
  <definedNames>
    <definedName name="_xlnm.Print_Area" localSheetId="0">'Sheet1'!$B$2:$F$16</definedName>
  </definedNames>
  <calcPr fullCalcOnLoad="1"/>
</workbook>
</file>

<file path=xl/sharedStrings.xml><?xml version="1.0" encoding="utf-8"?>
<sst xmlns="http://schemas.openxmlformats.org/spreadsheetml/2006/main" count="17" uniqueCount="17">
  <si>
    <t>（年間調査　単位：トン，％）</t>
  </si>
  <si>
    <t>構成比</t>
  </si>
  <si>
    <t>構成比</t>
  </si>
  <si>
    <t>農水産品</t>
  </si>
  <si>
    <t>林産品</t>
  </si>
  <si>
    <t>鉱産品</t>
  </si>
  <si>
    <t>金属機械工業品</t>
  </si>
  <si>
    <t>化学工業品</t>
  </si>
  <si>
    <t>軽工業品</t>
  </si>
  <si>
    <t>雑工業品</t>
  </si>
  <si>
    <t>特殊品</t>
  </si>
  <si>
    <t>合計</t>
  </si>
  <si>
    <t>表Ⅰ－１－３　品類別年間出入荷量　－重量－</t>
  </si>
  <si>
    <t>出　　荷　　量</t>
  </si>
  <si>
    <t>入　　荷　　量</t>
  </si>
  <si>
    <t>排出物</t>
  </si>
  <si>
    <t>品　　　　類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</si>
</sst>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">
    <font>
      <sz val="11"/>
      <name val="ＭＳ 明朝"/>
      <family val="1"/>
    </font>
    <font>
      <sz val="10"/>
      <name val="ＭＳ Ｐ明朝"/>
      <family val="1"/>
    </font>
    <font>
      <sz val="6"/>
      <name val="ＭＳ 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distributed" vertical="center"/>
    </xf>
    <xf numFmtId="38" fontId="1" fillId="0" borderId="3" xfId="17" applyNumberFormat="1" applyFont="1" applyBorder="1" applyAlignment="1">
      <alignment vertical="center"/>
    </xf>
    <xf numFmtId="176" fontId="1" fillId="0" borderId="3" xfId="15" applyNumberFormat="1" applyFont="1" applyBorder="1" applyAlignment="1">
      <alignment vertical="center"/>
    </xf>
    <xf numFmtId="176" fontId="1" fillId="0" borderId="4" xfId="15" applyNumberFormat="1" applyFont="1" applyBorder="1" applyAlignment="1">
      <alignment vertical="center"/>
    </xf>
    <xf numFmtId="0" fontId="1" fillId="0" borderId="6" xfId="0" applyFont="1" applyBorder="1" applyAlignment="1">
      <alignment horizontal="distributed" vertical="center"/>
    </xf>
    <xf numFmtId="38" fontId="1" fillId="0" borderId="7" xfId="17" applyNumberFormat="1" applyFont="1" applyBorder="1" applyAlignment="1">
      <alignment vertical="center"/>
    </xf>
    <xf numFmtId="176" fontId="1" fillId="0" borderId="7" xfId="15" applyNumberFormat="1" applyFont="1" applyBorder="1" applyAlignment="1">
      <alignment vertical="center"/>
    </xf>
    <xf numFmtId="176" fontId="1" fillId="0" borderId="8" xfId="15" applyNumberFormat="1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38" fontId="1" fillId="0" borderId="0" xfId="17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38" fontId="1" fillId="0" borderId="0" xfId="16" applyFont="1" applyAlignment="1">
      <alignment vertical="center"/>
    </xf>
    <xf numFmtId="38" fontId="1" fillId="0" borderId="0" xfId="0" applyNumberFormat="1" applyFont="1" applyAlignment="1">
      <alignment vertical="center"/>
    </xf>
    <xf numFmtId="38" fontId="1" fillId="0" borderId="3" xfId="16" applyFont="1" applyBorder="1" applyAlignment="1">
      <alignment vertical="center"/>
    </xf>
    <xf numFmtId="38" fontId="1" fillId="0" borderId="7" xfId="16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"/>
  <sheetViews>
    <sheetView tabSelected="1" workbookViewId="0" topLeftCell="A1">
      <selection activeCell="A1" sqref="A1"/>
    </sheetView>
  </sheetViews>
  <sheetFormatPr defaultColWidth="8.796875" defaultRowHeight="13.5" customHeight="1"/>
  <cols>
    <col min="1" max="1" width="2.59765625" style="1" customWidth="1"/>
    <col min="2" max="2" width="13.59765625" style="1" customWidth="1"/>
    <col min="3" max="3" width="14.59765625" style="1" customWidth="1"/>
    <col min="4" max="4" width="9" style="1" customWidth="1"/>
    <col min="5" max="5" width="14.59765625" style="1" customWidth="1"/>
    <col min="6" max="7" width="9" style="1" customWidth="1"/>
    <col min="8" max="8" width="11.8984375" style="1" bestFit="1" customWidth="1"/>
    <col min="9" max="16384" width="9" style="1" customWidth="1"/>
  </cols>
  <sheetData>
    <row r="1" spans="2:7" s="15" customFormat="1" ht="12">
      <c r="B1" s="16"/>
      <c r="D1" s="17"/>
      <c r="G1" s="17"/>
    </row>
    <row r="2" spans="2:9" s="15" customFormat="1" ht="13.5">
      <c r="B2" s="23" t="s">
        <v>12</v>
      </c>
      <c r="C2" s="23"/>
      <c r="D2" s="23"/>
      <c r="E2" s="23"/>
      <c r="F2" s="23"/>
      <c r="G2" s="18"/>
      <c r="H2" s="18"/>
      <c r="I2" s="18"/>
    </row>
    <row r="4" ht="13.5" customHeight="1">
      <c r="F4" s="2" t="s">
        <v>0</v>
      </c>
    </row>
    <row r="5" spans="2:6" ht="13.5" customHeight="1">
      <c r="B5" s="3"/>
      <c r="C5" s="25" t="s">
        <v>13</v>
      </c>
      <c r="D5" s="26"/>
      <c r="E5" s="25" t="s">
        <v>14</v>
      </c>
      <c r="F5" s="27"/>
    </row>
    <row r="6" spans="2:6" ht="13.5" customHeight="1">
      <c r="B6" s="24" t="s">
        <v>16</v>
      </c>
      <c r="C6" s="4"/>
      <c r="D6" s="5" t="s">
        <v>1</v>
      </c>
      <c r="E6" s="4"/>
      <c r="F6" s="6" t="s">
        <v>2</v>
      </c>
    </row>
    <row r="7" spans="2:9" ht="13.5" customHeight="1">
      <c r="B7" s="7" t="s">
        <v>3</v>
      </c>
      <c r="C7" s="8">
        <v>141844223.472</v>
      </c>
      <c r="D7" s="9">
        <f aca="true" t="shared" si="0" ref="D7:F16">+C7/C$16</f>
        <v>0.054763753000598374</v>
      </c>
      <c r="E7" s="21">
        <v>213360749.37</v>
      </c>
      <c r="F7" s="10">
        <f t="shared" si="0"/>
        <v>0.08004036180662633</v>
      </c>
      <c r="H7" s="19"/>
      <c r="I7" s="20"/>
    </row>
    <row r="8" spans="2:9" ht="13.5" customHeight="1">
      <c r="B8" s="7" t="s">
        <v>4</v>
      </c>
      <c r="C8" s="8">
        <v>32094054.366</v>
      </c>
      <c r="D8" s="9">
        <f t="shared" si="0"/>
        <v>0.01239099360598458</v>
      </c>
      <c r="E8" s="21">
        <v>64139501.156</v>
      </c>
      <c r="F8" s="10">
        <f t="shared" si="0"/>
        <v>0.024061355679436923</v>
      </c>
      <c r="H8" s="19"/>
      <c r="I8" s="20"/>
    </row>
    <row r="9" spans="2:9" ht="13.5" customHeight="1">
      <c r="B9" s="7" t="s">
        <v>5</v>
      </c>
      <c r="C9" s="8">
        <v>482427700.881</v>
      </c>
      <c r="D9" s="9">
        <f t="shared" si="0"/>
        <v>0.18625750703840857</v>
      </c>
      <c r="E9" s="21">
        <v>891043267.739</v>
      </c>
      <c r="F9" s="10">
        <f t="shared" si="0"/>
        <v>0.33426684967022413</v>
      </c>
      <c r="H9" s="19"/>
      <c r="I9" s="20"/>
    </row>
    <row r="10" spans="2:9" ht="13.5" customHeight="1">
      <c r="B10" s="7" t="s">
        <v>6</v>
      </c>
      <c r="C10" s="8">
        <v>467168820.18</v>
      </c>
      <c r="D10" s="9">
        <f t="shared" si="0"/>
        <v>0.1803663008029984</v>
      </c>
      <c r="E10" s="21">
        <v>379371136.46</v>
      </c>
      <c r="F10" s="10">
        <f t="shared" si="0"/>
        <v>0.14231766203910293</v>
      </c>
      <c r="H10" s="19"/>
      <c r="I10" s="20"/>
    </row>
    <row r="11" spans="2:9" ht="13.5" customHeight="1">
      <c r="B11" s="7" t="s">
        <v>7</v>
      </c>
      <c r="C11" s="8">
        <v>950234410.855</v>
      </c>
      <c r="D11" s="9">
        <f t="shared" si="0"/>
        <v>0.3668700867399418</v>
      </c>
      <c r="E11" s="21">
        <v>585999743.089</v>
      </c>
      <c r="F11" s="10">
        <f t="shared" si="0"/>
        <v>0.21983252118268293</v>
      </c>
      <c r="H11" s="19"/>
      <c r="I11" s="20"/>
    </row>
    <row r="12" spans="2:9" ht="13.5" customHeight="1">
      <c r="B12" s="7" t="s">
        <v>8</v>
      </c>
      <c r="C12" s="8">
        <v>245531785.88</v>
      </c>
      <c r="D12" s="9">
        <f t="shared" si="0"/>
        <v>0.09479583832599578</v>
      </c>
      <c r="E12" s="21">
        <v>211198816.19</v>
      </c>
      <c r="F12" s="10">
        <f t="shared" si="0"/>
        <v>0.07922933206268373</v>
      </c>
      <c r="H12" s="19"/>
      <c r="I12" s="20"/>
    </row>
    <row r="13" spans="2:9" ht="13.5" customHeight="1">
      <c r="B13" s="7" t="s">
        <v>9</v>
      </c>
      <c r="C13" s="8">
        <v>102750452.642</v>
      </c>
      <c r="D13" s="9">
        <f t="shared" si="0"/>
        <v>0.03967028245106461</v>
      </c>
      <c r="E13" s="21">
        <v>76669127.442</v>
      </c>
      <c r="F13" s="10">
        <f t="shared" si="0"/>
        <v>0.028761732033543725</v>
      </c>
      <c r="H13" s="19"/>
      <c r="I13" s="20"/>
    </row>
    <row r="14" spans="2:9" ht="13.5" customHeight="1">
      <c r="B14" s="7" t="s">
        <v>15</v>
      </c>
      <c r="C14" s="8">
        <v>112180286.81</v>
      </c>
      <c r="D14" s="9">
        <f t="shared" si="0"/>
        <v>0.04331098840702407</v>
      </c>
      <c r="E14" s="21">
        <v>214240642.662</v>
      </c>
      <c r="F14" s="10">
        <f t="shared" si="0"/>
        <v>0.08037044584340843</v>
      </c>
      <c r="H14" s="19"/>
      <c r="I14" s="20"/>
    </row>
    <row r="15" spans="2:9" ht="13.5" customHeight="1">
      <c r="B15" s="7" t="s">
        <v>10</v>
      </c>
      <c r="C15" s="8">
        <v>55879710.9</v>
      </c>
      <c r="D15" s="9">
        <f t="shared" si="0"/>
        <v>0.021574249627983783</v>
      </c>
      <c r="E15" s="21">
        <v>29641495.089</v>
      </c>
      <c r="F15" s="10">
        <f t="shared" si="0"/>
        <v>0.011119739682290831</v>
      </c>
      <c r="H15" s="19"/>
      <c r="I15" s="20"/>
    </row>
    <row r="16" spans="2:9" ht="13.5" customHeight="1">
      <c r="B16" s="11" t="s">
        <v>11</v>
      </c>
      <c r="C16" s="12">
        <f>SUM(C7:C15)</f>
        <v>2590111445.986</v>
      </c>
      <c r="D16" s="13">
        <f t="shared" si="0"/>
        <v>1</v>
      </c>
      <c r="E16" s="22">
        <f>SUM(E7:E15)</f>
        <v>2665664479.197</v>
      </c>
      <c r="F16" s="14">
        <f t="shared" si="0"/>
        <v>1</v>
      </c>
      <c r="H16" s="19"/>
      <c r="I16" s="20"/>
    </row>
  </sheetData>
  <mergeCells count="2">
    <mergeCell ref="C5:D5"/>
    <mergeCell ref="E5:F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