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35" windowHeight="11700" activeTab="0"/>
  </bookViews>
  <sheets>
    <sheet name="Sheet1" sheetId="1" r:id="rId1"/>
  </sheets>
  <definedNames>
    <definedName name="_xlnm.Print_Area" localSheetId="0">'Sheet1'!$B$2:$BK$65</definedName>
  </definedNames>
  <calcPr fullCalcOnLoad="1"/>
</workbook>
</file>

<file path=xl/sharedStrings.xml><?xml version="1.0" encoding="utf-8"?>
<sst xmlns="http://schemas.openxmlformats.org/spreadsheetml/2006/main" count="153" uniqueCount="140">
  <si>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</si>
  <si>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</si>
  <si>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</si>
  <si>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</si>
  <si>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</si>
  <si>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</si>
  <si>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</si>
  <si>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</si>
  <si>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</si>
  <si>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</si>
  <si>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</si>
  <si>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</si>
  <si>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（３日間調査　単位：トン）</t>
  </si>
  <si>
    <t>　発産業業種</t>
  </si>
  <si>
    <t>着産業業種　</t>
  </si>
  <si>
    <t>農　　　業</t>
  </si>
  <si>
    <t>林　　　業</t>
  </si>
  <si>
    <t>漁　　　業</t>
  </si>
  <si>
    <t>繊　　　維</t>
  </si>
  <si>
    <t>木材・木製品</t>
  </si>
  <si>
    <t>家具・装備品</t>
  </si>
  <si>
    <t xml:space="preserve"> パルプ・紙</t>
  </si>
  <si>
    <t xml:space="preserve">・紙加工品 </t>
  </si>
  <si>
    <t>化　　　学</t>
  </si>
  <si>
    <t xml:space="preserve">・石炭製品 </t>
  </si>
  <si>
    <t xml:space="preserve"> 石油製品</t>
  </si>
  <si>
    <t xml:space="preserve">製品 </t>
  </si>
  <si>
    <t xml:space="preserve"> プラスチック</t>
  </si>
  <si>
    <t>ゴ ム 製 品</t>
  </si>
  <si>
    <t>鉄　　　鋼</t>
  </si>
  <si>
    <t>非 鉄 金 属</t>
  </si>
  <si>
    <t>金 属 製 品</t>
  </si>
  <si>
    <t xml:space="preserve"> 輸送用</t>
  </si>
  <si>
    <t xml:space="preserve">機械器具 </t>
  </si>
  <si>
    <t xml:space="preserve">製造業 </t>
  </si>
  <si>
    <t xml:space="preserve"> その他の</t>
  </si>
  <si>
    <t>各種商品</t>
  </si>
  <si>
    <t>各 種 商 品</t>
  </si>
  <si>
    <t>食 　料 　品</t>
  </si>
  <si>
    <t>建　 設 　業</t>
  </si>
  <si>
    <t xml:space="preserve">卸売業 </t>
  </si>
  <si>
    <t xml:space="preserve"> 織物・衣服</t>
  </si>
  <si>
    <t xml:space="preserve">・身の回り品 </t>
  </si>
  <si>
    <t>飲 食 料 品</t>
  </si>
  <si>
    <t xml:space="preserve">小売業 </t>
  </si>
  <si>
    <t>金融・保険業</t>
  </si>
  <si>
    <t>公　　務</t>
  </si>
  <si>
    <t>個　　人</t>
  </si>
  <si>
    <t>合　　計</t>
  </si>
  <si>
    <t>外　　国</t>
  </si>
  <si>
    <t xml:space="preserve"> 窯業・</t>
  </si>
  <si>
    <t xml:space="preserve">土石製品 </t>
  </si>
  <si>
    <t>卸　　　　　　　　　　　　　　　　　　売　　　　　　　　　　　　　　　　　　業</t>
  </si>
  <si>
    <t>小　　　　　　　　　　　　売　　　　　　　　　　　　業</t>
  </si>
  <si>
    <t>表Ⅰ－２－４　産業業種間流動量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</si>
  <si>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</si>
  <si>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</si>
  <si>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</si>
  <si>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</si>
  <si>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</si>
  <si>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</si>
  <si>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</si>
  <si>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</si>
  <si>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</si>
  <si>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</si>
  <si>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</si>
  <si>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</si>
  <si>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</si>
  <si>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</si>
  <si>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</si>
  <si>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</si>
  <si>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</si>
  <si>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</si>
  <si>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</si>
  <si>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</si>
  <si>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</si>
  <si>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</si>
  <si>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</si>
  <si>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</si>
  <si>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</si>
  <si>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 xml:space="preserve"> なめし革・</t>
  </si>
  <si>
    <t>一般機械器具</t>
  </si>
  <si>
    <t>自動車</t>
  </si>
  <si>
    <t>電気機械器具</t>
  </si>
  <si>
    <t>その他の機械器具</t>
  </si>
  <si>
    <t>１・２・３ 類</t>
  </si>
  <si>
    <t xml:space="preserve">機械器具 </t>
  </si>
  <si>
    <t>製　　　　　　　　　　　　　　　　　　造　　　　　　　　　　　　　　　　　　業</t>
  </si>
  <si>
    <t>繊維</t>
  </si>
  <si>
    <t>パルプ・紙・紙加工品</t>
  </si>
  <si>
    <t>化学</t>
  </si>
  <si>
    <t>鉄鋼</t>
  </si>
  <si>
    <t>鉱　　　業</t>
  </si>
  <si>
    <t>印刷・同関連</t>
  </si>
  <si>
    <t>　はん用</t>
  </si>
  <si>
    <t>　生産用</t>
  </si>
  <si>
    <t xml:space="preserve"> 業務用</t>
  </si>
  <si>
    <t>電子部品・デバ</t>
  </si>
  <si>
    <t>イス・電子回路</t>
  </si>
  <si>
    <t>電気機械器具</t>
  </si>
  <si>
    <t xml:space="preserve"> 情報通信</t>
  </si>
  <si>
    <t>繊維・衣服等</t>
  </si>
  <si>
    <t>飲 食 料 品</t>
  </si>
  <si>
    <t>材料･化学製品</t>
  </si>
  <si>
    <t xml:space="preserve">機 械 器 具 </t>
  </si>
  <si>
    <t>建材･鉱物金属</t>
  </si>
  <si>
    <t>無　店　舗</t>
  </si>
  <si>
    <t>飲食
サービス業
・宿泊業</t>
  </si>
  <si>
    <t>不動産業
・物品賃貸業</t>
  </si>
  <si>
    <t>情報・通信業</t>
  </si>
  <si>
    <t>運輸業
・郵便業</t>
  </si>
  <si>
    <t xml:space="preserve"> 電気・ガス
・熱供給
・水道業 </t>
  </si>
  <si>
    <t>医療･福祉</t>
  </si>
  <si>
    <t xml:space="preserve">教育･
学習支援業 </t>
  </si>
  <si>
    <t>学術研究
・専門・技術
サービス業</t>
  </si>
  <si>
    <t>協 同 組 合
・郵 便 局</t>
  </si>
  <si>
    <t>生活関連
サービス業
・娯楽業</t>
  </si>
  <si>
    <t>その他の
サービス業</t>
  </si>
  <si>
    <t>採石業、砂・砂利・玉石採取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</si>
  <si>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</si>
  <si>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</si>
  <si>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</si>
  <si>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</si>
  <si>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</si>
  <si>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</si>
  <si>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</si>
  <si>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</si>
  <si>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</si>
  <si>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</si>
  <si>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</si>
  <si>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</si>
  <si>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</si>
  <si>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</si>
  <si>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</si>
  <si>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</si>
  <si>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 xml:space="preserve">同製品・毛皮 </t>
  </si>
  <si>
    <t>飲料・たばこ・飼料</t>
  </si>
  <si>
    <t>石油製品・石炭製品</t>
  </si>
  <si>
    <t xml:space="preserve"> 飲料・たばこ</t>
  </si>
  <si>
    <t xml:space="preserve">・飼料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</si>
</sst>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  <numFmt numFmtId="180" formatCode="#,##0;\-#,##0;"/>
    <numFmt numFmtId="181" formatCode="@\ "/>
  </numFmts>
  <fonts count="6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7" applyNumberFormat="1" applyFont="1" applyFill="1" applyAlignment="1">
      <alignment vertical="center"/>
    </xf>
    <xf numFmtId="38" fontId="2" fillId="0" borderId="0" xfId="17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9" xfId="17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180" fontId="2" fillId="0" borderId="5" xfId="17" applyNumberFormat="1" applyFont="1" applyFill="1" applyBorder="1" applyAlignment="1">
      <alignment vertical="center"/>
    </xf>
    <xf numFmtId="180" fontId="2" fillId="0" borderId="12" xfId="17" applyNumberFormat="1" applyFont="1" applyFill="1" applyBorder="1" applyAlignment="1">
      <alignment vertical="center"/>
    </xf>
    <xf numFmtId="180" fontId="2" fillId="0" borderId="15" xfId="17" applyNumberFormat="1" applyFont="1" applyFill="1" applyBorder="1" applyAlignment="1">
      <alignment vertical="center"/>
    </xf>
    <xf numFmtId="180" fontId="2" fillId="0" borderId="6" xfId="17" applyNumberFormat="1" applyFont="1" applyFill="1" applyBorder="1" applyAlignment="1">
      <alignment vertical="center"/>
    </xf>
    <xf numFmtId="180" fontId="2" fillId="0" borderId="9" xfId="17" applyNumberFormat="1" applyFont="1" applyFill="1" applyBorder="1" applyAlignment="1">
      <alignment vertical="center"/>
    </xf>
    <xf numFmtId="180" fontId="2" fillId="0" borderId="16" xfId="17" applyNumberFormat="1" applyFont="1" applyFill="1" applyBorder="1" applyAlignment="1">
      <alignment vertical="center"/>
    </xf>
    <xf numFmtId="180" fontId="2" fillId="0" borderId="10" xfId="17" applyNumberFormat="1" applyFont="1" applyFill="1" applyBorder="1" applyAlignment="1">
      <alignment vertical="center"/>
    </xf>
    <xf numFmtId="180" fontId="2" fillId="0" borderId="17" xfId="17" applyNumberFormat="1" applyFont="1" applyFill="1" applyBorder="1" applyAlignment="1">
      <alignment vertical="center"/>
    </xf>
    <xf numFmtId="180" fontId="2" fillId="0" borderId="18" xfId="17" applyNumberFormat="1" applyFont="1" applyFill="1" applyBorder="1" applyAlignment="1">
      <alignment vertical="center"/>
    </xf>
    <xf numFmtId="180" fontId="2" fillId="0" borderId="14" xfId="17" applyNumberFormat="1" applyFont="1" applyFill="1" applyBorder="1" applyAlignment="1">
      <alignment vertical="center"/>
    </xf>
    <xf numFmtId="180" fontId="2" fillId="0" borderId="19" xfId="17" applyNumberFormat="1" applyFont="1" applyFill="1" applyBorder="1" applyAlignment="1">
      <alignment vertical="center"/>
    </xf>
    <xf numFmtId="180" fontId="2" fillId="0" borderId="20" xfId="17" applyNumberFormat="1" applyFont="1" applyFill="1" applyBorder="1" applyAlignment="1">
      <alignment vertical="center"/>
    </xf>
    <xf numFmtId="180" fontId="2" fillId="0" borderId="21" xfId="17" applyNumberFormat="1" applyFont="1" applyFill="1" applyBorder="1" applyAlignment="1">
      <alignment vertical="center"/>
    </xf>
    <xf numFmtId="180" fontId="2" fillId="0" borderId="22" xfId="17" applyNumberFormat="1" applyFont="1" applyFill="1" applyBorder="1" applyAlignment="1">
      <alignment vertical="center"/>
    </xf>
    <xf numFmtId="180" fontId="2" fillId="0" borderId="12" xfId="17" applyNumberFormat="1" applyFont="1" applyFill="1" applyBorder="1" applyAlignment="1">
      <alignment horizontal="lef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17" applyNumberFormat="1" applyFont="1" applyFill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23" xfId="17" applyNumberFormat="1" applyFont="1" applyFill="1" applyBorder="1" applyAlignment="1">
      <alignment horizontal="center" vertical="center"/>
    </xf>
    <xf numFmtId="180" fontId="2" fillId="0" borderId="5" xfId="17" applyNumberFormat="1" applyFont="1" applyFill="1" applyBorder="1" applyAlignment="1">
      <alignment horizontal="left" vertical="center"/>
    </xf>
    <xf numFmtId="180" fontId="2" fillId="0" borderId="24" xfId="17" applyNumberFormat="1" applyFont="1" applyFill="1" applyBorder="1" applyAlignment="1">
      <alignment vertical="center"/>
    </xf>
    <xf numFmtId="180" fontId="2" fillId="0" borderId="12" xfId="17" applyNumberFormat="1" applyFont="1" applyFill="1" applyBorder="1" applyAlignment="1">
      <alignment horizontal="center" vertical="center"/>
    </xf>
    <xf numFmtId="180" fontId="2" fillId="0" borderId="10" xfId="1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25" xfId="17" applyNumberFormat="1" applyFont="1" applyFill="1" applyBorder="1" applyAlignment="1">
      <alignment horizontal="center" vertical="center"/>
    </xf>
    <xf numFmtId="38" fontId="2" fillId="0" borderId="26" xfId="17" applyNumberFormat="1" applyFont="1" applyFill="1" applyBorder="1" applyAlignment="1">
      <alignment horizontal="center" vertical="center"/>
    </xf>
    <xf numFmtId="38" fontId="2" fillId="0" borderId="27" xfId="17" applyNumberFormat="1" applyFont="1" applyFill="1" applyBorder="1" applyAlignment="1">
      <alignment horizontal="center" vertical="center"/>
    </xf>
    <xf numFmtId="38" fontId="2" fillId="0" borderId="9" xfId="17" applyNumberFormat="1" applyFont="1" applyFill="1" applyBorder="1" applyAlignment="1">
      <alignment horizontal="center" vertical="center"/>
    </xf>
    <xf numFmtId="38" fontId="2" fillId="0" borderId="10" xfId="17" applyNumberFormat="1" applyFont="1" applyFill="1" applyBorder="1" applyAlignment="1">
      <alignment horizontal="center" vertical="center"/>
    </xf>
    <xf numFmtId="180" fontId="2" fillId="0" borderId="12" xfId="17" applyNumberFormat="1" applyFont="1" applyFill="1" applyBorder="1" applyAlignment="1">
      <alignment horizontal="center" vertical="center"/>
    </xf>
    <xf numFmtId="180" fontId="2" fillId="0" borderId="10" xfId="17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8" fontId="2" fillId="0" borderId="5" xfId="17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2" xfId="17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9" xfId="17" applyNumberFormat="1" applyFont="1" applyFill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27" xfId="17" applyNumberFormat="1" applyFont="1" applyFill="1" applyBorder="1" applyAlignment="1">
      <alignment horizontal="center" vertical="center" wrapText="1"/>
    </xf>
    <xf numFmtId="180" fontId="2" fillId="0" borderId="27" xfId="17" applyNumberFormat="1" applyFont="1" applyFill="1" applyBorder="1" applyAlignment="1">
      <alignment horizontal="center" vertical="center"/>
    </xf>
    <xf numFmtId="180" fontId="2" fillId="0" borderId="25" xfId="17" applyNumberFormat="1" applyFont="1" applyFill="1" applyBorder="1" applyAlignment="1">
      <alignment horizontal="center" vertical="center"/>
    </xf>
    <xf numFmtId="180" fontId="2" fillId="0" borderId="26" xfId="17" applyNumberFormat="1" applyFont="1" applyFill="1" applyBorder="1" applyAlignment="1">
      <alignment horizontal="center" vertical="center"/>
    </xf>
    <xf numFmtId="180" fontId="2" fillId="0" borderId="30" xfId="17" applyNumberFormat="1" applyFont="1" applyFill="1" applyBorder="1" applyAlignment="1">
      <alignment horizontal="center" vertical="center"/>
    </xf>
    <xf numFmtId="180" fontId="2" fillId="0" borderId="16" xfId="17" applyNumberFormat="1" applyFont="1" applyFill="1" applyBorder="1" applyAlignment="1">
      <alignment horizontal="center" vertical="center"/>
    </xf>
    <xf numFmtId="180" fontId="2" fillId="0" borderId="19" xfId="17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65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3.59765625" style="2" customWidth="1"/>
    <col min="2" max="2" width="3.59765625" style="1" customWidth="1"/>
    <col min="3" max="3" width="23.59765625" style="2" bestFit="1" customWidth="1"/>
    <col min="4" max="11" width="11.5" style="3" customWidth="1"/>
    <col min="12" max="63" width="11.5" style="2" customWidth="1"/>
    <col min="64" max="16384" width="9" style="2" customWidth="1"/>
  </cols>
  <sheetData>
    <row r="1" spans="5:11" ht="12">
      <c r="E1" s="2"/>
      <c r="F1" s="2"/>
      <c r="G1" s="2"/>
      <c r="H1" s="2"/>
      <c r="I1" s="2"/>
      <c r="J1" s="2"/>
      <c r="K1" s="2"/>
    </row>
    <row r="2" spans="2:12" s="45" customFormat="1" ht="13.5">
      <c r="B2" s="46" t="s">
        <v>54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2:65" ht="13.5" customHeight="1"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3"/>
      <c r="AL4" s="3"/>
      <c r="AM4" s="3"/>
      <c r="AN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 t="s">
        <v>12</v>
      </c>
      <c r="BL4" s="3"/>
      <c r="BM4" s="3"/>
    </row>
    <row r="5" spans="2:63" ht="13.5" customHeight="1">
      <c r="B5" s="5"/>
      <c r="C5" s="6" t="s">
        <v>14</v>
      </c>
      <c r="D5" s="49" t="s">
        <v>15</v>
      </c>
      <c r="E5" s="49" t="s">
        <v>16</v>
      </c>
      <c r="F5" s="49" t="s">
        <v>17</v>
      </c>
      <c r="G5" s="49" t="s">
        <v>92</v>
      </c>
      <c r="H5" s="49" t="s">
        <v>39</v>
      </c>
      <c r="I5" s="47" t="s">
        <v>87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0"/>
      <c r="AH5" s="67" t="s">
        <v>52</v>
      </c>
      <c r="AI5" s="68"/>
      <c r="AJ5" s="68"/>
      <c r="AK5" s="68"/>
      <c r="AL5" s="68"/>
      <c r="AM5" s="68"/>
      <c r="AN5" s="40"/>
      <c r="AO5" s="67" t="s">
        <v>53</v>
      </c>
      <c r="AP5" s="68"/>
      <c r="AQ5" s="68"/>
      <c r="AR5" s="68"/>
      <c r="AS5" s="68"/>
      <c r="AT5" s="68"/>
      <c r="AU5" s="40"/>
      <c r="AV5" s="65" t="s">
        <v>107</v>
      </c>
      <c r="AW5" s="66" t="s">
        <v>45</v>
      </c>
      <c r="AX5" s="65" t="s">
        <v>108</v>
      </c>
      <c r="AY5" s="65" t="s">
        <v>110</v>
      </c>
      <c r="AZ5" s="66" t="s">
        <v>109</v>
      </c>
      <c r="BA5" s="65" t="s">
        <v>111</v>
      </c>
      <c r="BB5" s="66" t="s">
        <v>112</v>
      </c>
      <c r="BC5" s="65" t="s">
        <v>113</v>
      </c>
      <c r="BD5" s="65" t="s">
        <v>114</v>
      </c>
      <c r="BE5" s="65" t="s">
        <v>115</v>
      </c>
      <c r="BF5" s="65" t="s">
        <v>116</v>
      </c>
      <c r="BG5" s="65" t="s">
        <v>117</v>
      </c>
      <c r="BH5" s="66" t="s">
        <v>46</v>
      </c>
      <c r="BI5" s="66" t="s">
        <v>47</v>
      </c>
      <c r="BJ5" s="66" t="s">
        <v>49</v>
      </c>
      <c r="BK5" s="69" t="s">
        <v>48</v>
      </c>
    </row>
    <row r="6" spans="2:63" s="1" customFormat="1" ht="13.5" customHeight="1">
      <c r="B6" s="7"/>
      <c r="C6" s="8"/>
      <c r="D6" s="50"/>
      <c r="E6" s="50"/>
      <c r="F6" s="50"/>
      <c r="G6" s="50"/>
      <c r="H6" s="50"/>
      <c r="I6" s="58" t="s">
        <v>38</v>
      </c>
      <c r="J6" s="20" t="s">
        <v>138</v>
      </c>
      <c r="K6" s="60" t="s">
        <v>18</v>
      </c>
      <c r="L6" s="52" t="s">
        <v>19</v>
      </c>
      <c r="M6" s="52" t="s">
        <v>20</v>
      </c>
      <c r="N6" s="36" t="s">
        <v>21</v>
      </c>
      <c r="O6" s="52" t="s">
        <v>93</v>
      </c>
      <c r="P6" s="52" t="s">
        <v>23</v>
      </c>
      <c r="Q6" s="36" t="s">
        <v>25</v>
      </c>
      <c r="R6" s="41" t="s">
        <v>27</v>
      </c>
      <c r="S6" s="52" t="s">
        <v>28</v>
      </c>
      <c r="T6" s="36" t="s">
        <v>80</v>
      </c>
      <c r="U6" s="36" t="s">
        <v>50</v>
      </c>
      <c r="V6" s="52" t="s">
        <v>29</v>
      </c>
      <c r="W6" s="52" t="s">
        <v>30</v>
      </c>
      <c r="X6" s="52" t="s">
        <v>31</v>
      </c>
      <c r="Y6" s="23" t="s">
        <v>94</v>
      </c>
      <c r="Z6" s="23" t="s">
        <v>95</v>
      </c>
      <c r="AA6" s="36" t="s">
        <v>96</v>
      </c>
      <c r="AB6" s="22" t="s">
        <v>97</v>
      </c>
      <c r="AC6" s="52" t="s">
        <v>99</v>
      </c>
      <c r="AD6" s="36" t="s">
        <v>100</v>
      </c>
      <c r="AE6" s="36" t="s">
        <v>32</v>
      </c>
      <c r="AF6" s="36" t="s">
        <v>35</v>
      </c>
      <c r="AG6" s="62" t="s">
        <v>2</v>
      </c>
      <c r="AH6" s="52" t="s">
        <v>37</v>
      </c>
      <c r="AI6" s="52" t="s">
        <v>101</v>
      </c>
      <c r="AJ6" s="52" t="s">
        <v>102</v>
      </c>
      <c r="AK6" s="43" t="s">
        <v>105</v>
      </c>
      <c r="AL6" s="63" t="s">
        <v>104</v>
      </c>
      <c r="AM6" s="36" t="s">
        <v>35</v>
      </c>
      <c r="AN6" s="62" t="s">
        <v>2</v>
      </c>
      <c r="AO6" s="52" t="s">
        <v>36</v>
      </c>
      <c r="AP6" s="36" t="s">
        <v>41</v>
      </c>
      <c r="AQ6" s="52" t="s">
        <v>43</v>
      </c>
      <c r="AR6" s="63" t="s">
        <v>104</v>
      </c>
      <c r="AS6" s="36" t="s">
        <v>35</v>
      </c>
      <c r="AT6" s="63" t="s">
        <v>106</v>
      </c>
      <c r="AU6" s="62" t="s">
        <v>2</v>
      </c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70"/>
    </row>
    <row r="7" spans="2:63" ht="13.5" customHeight="1">
      <c r="B7" s="56" t="s">
        <v>13</v>
      </c>
      <c r="C7" s="57"/>
      <c r="D7" s="51"/>
      <c r="E7" s="51"/>
      <c r="F7" s="51"/>
      <c r="G7" s="51"/>
      <c r="H7" s="51"/>
      <c r="I7" s="59"/>
      <c r="J7" s="21" t="s">
        <v>139</v>
      </c>
      <c r="K7" s="61"/>
      <c r="L7" s="53"/>
      <c r="M7" s="53"/>
      <c r="N7" s="37" t="s">
        <v>22</v>
      </c>
      <c r="O7" s="53"/>
      <c r="P7" s="53"/>
      <c r="Q7" s="38" t="s">
        <v>24</v>
      </c>
      <c r="R7" s="39" t="s">
        <v>26</v>
      </c>
      <c r="S7" s="53"/>
      <c r="T7" s="37" t="s">
        <v>135</v>
      </c>
      <c r="U7" s="37" t="s">
        <v>51</v>
      </c>
      <c r="V7" s="53"/>
      <c r="W7" s="53"/>
      <c r="X7" s="53"/>
      <c r="Y7" s="37" t="s">
        <v>86</v>
      </c>
      <c r="Z7" s="37" t="s">
        <v>86</v>
      </c>
      <c r="AA7" s="38" t="s">
        <v>33</v>
      </c>
      <c r="AB7" s="39" t="s">
        <v>98</v>
      </c>
      <c r="AC7" s="53"/>
      <c r="AD7" s="38" t="s">
        <v>33</v>
      </c>
      <c r="AE7" s="38" t="s">
        <v>33</v>
      </c>
      <c r="AF7" s="37" t="s">
        <v>34</v>
      </c>
      <c r="AG7" s="53"/>
      <c r="AH7" s="64"/>
      <c r="AI7" s="64"/>
      <c r="AJ7" s="64"/>
      <c r="AK7" s="44" t="s">
        <v>103</v>
      </c>
      <c r="AL7" s="64"/>
      <c r="AM7" s="37" t="s">
        <v>40</v>
      </c>
      <c r="AN7" s="53"/>
      <c r="AO7" s="64"/>
      <c r="AP7" s="38" t="s">
        <v>42</v>
      </c>
      <c r="AQ7" s="64"/>
      <c r="AR7" s="64"/>
      <c r="AS7" s="37" t="s">
        <v>44</v>
      </c>
      <c r="AT7" s="64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71"/>
    </row>
    <row r="8" spans="2:63" ht="12" customHeight="1">
      <c r="B8" s="9"/>
      <c r="C8" s="10" t="s">
        <v>55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3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3728.2088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2.16</v>
      </c>
      <c r="AF8" s="22">
        <v>0</v>
      </c>
      <c r="AG8" s="22">
        <f>SUM(I8:AF8)</f>
        <v>3730.3687999999997</v>
      </c>
      <c r="AH8" s="23">
        <v>0</v>
      </c>
      <c r="AI8" s="23">
        <v>0</v>
      </c>
      <c r="AJ8" s="23">
        <v>0</v>
      </c>
      <c r="AK8" s="23">
        <v>0</v>
      </c>
      <c r="AL8" s="23">
        <v>0.04</v>
      </c>
      <c r="AM8" s="23">
        <v>0</v>
      </c>
      <c r="AN8" s="23">
        <f>SUM(AH8:AM8)</f>
        <v>0.04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f aca="true" t="shared" si="0" ref="AU8:AU39">SUM(AO8:AT8)</f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0.3</v>
      </c>
      <c r="BH8" s="23">
        <v>0</v>
      </c>
      <c r="BI8" s="23">
        <v>0</v>
      </c>
      <c r="BJ8" s="23">
        <v>0</v>
      </c>
      <c r="BK8" s="24">
        <f>SUM(D8:H8,AG8,AN8,AU8:BJ8)</f>
        <v>3730.7088</v>
      </c>
    </row>
    <row r="9" spans="2:63" ht="12" customHeight="1">
      <c r="B9" s="7" t="s">
        <v>0</v>
      </c>
      <c r="C9" s="11" t="s">
        <v>56</v>
      </c>
      <c r="D9" s="25">
        <v>0</v>
      </c>
      <c r="E9" s="25">
        <v>0</v>
      </c>
      <c r="F9" s="25">
        <v>0</v>
      </c>
      <c r="G9" s="25">
        <v>2982.303</v>
      </c>
      <c r="H9" s="25">
        <v>0</v>
      </c>
      <c r="I9" s="25">
        <v>0</v>
      </c>
      <c r="J9" s="25">
        <v>0</v>
      </c>
      <c r="K9" s="26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f aca="true" t="shared" si="1" ref="AG9:AG65">SUM(I9:AF9)</f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f aca="true" t="shared" si="2" ref="AN9:AN65">SUM(AH9:AM9)</f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f t="shared" si="0"/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7">
        <f aca="true" t="shared" si="3" ref="BK9:BK65">SUM(D9:H9,AG9,AN9,AU9:BJ9)</f>
        <v>2982.303</v>
      </c>
    </row>
    <row r="10" spans="2:63" ht="12" customHeight="1">
      <c r="B10" s="7"/>
      <c r="C10" s="11" t="s">
        <v>57</v>
      </c>
      <c r="D10" s="25">
        <v>0</v>
      </c>
      <c r="E10" s="25">
        <v>0</v>
      </c>
      <c r="F10" s="25">
        <v>0</v>
      </c>
      <c r="G10" s="25">
        <v>3589.2985</v>
      </c>
      <c r="H10" s="25">
        <v>0</v>
      </c>
      <c r="I10" s="25">
        <v>0</v>
      </c>
      <c r="J10" s="25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2.27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f t="shared" si="1"/>
        <v>2.27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4.54</v>
      </c>
      <c r="AN10" s="26">
        <f t="shared" si="2"/>
        <v>4.54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f t="shared" si="0"/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2546.887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7">
        <f t="shared" si="3"/>
        <v>6142.9955</v>
      </c>
    </row>
    <row r="11" spans="2:63" ht="12" customHeight="1">
      <c r="B11" s="7"/>
      <c r="C11" s="11" t="s">
        <v>118</v>
      </c>
      <c r="D11" s="25">
        <v>52.2842</v>
      </c>
      <c r="E11" s="25">
        <v>650.7731</v>
      </c>
      <c r="F11" s="25">
        <v>0</v>
      </c>
      <c r="G11" s="25">
        <v>103394.3412</v>
      </c>
      <c r="H11" s="25">
        <v>837793.4013</v>
      </c>
      <c r="I11" s="25">
        <v>440.9691</v>
      </c>
      <c r="J11" s="25">
        <v>0</v>
      </c>
      <c r="K11" s="26">
        <v>0</v>
      </c>
      <c r="L11" s="25">
        <v>1859.8774</v>
      </c>
      <c r="M11" s="25">
        <v>0</v>
      </c>
      <c r="N11" s="25">
        <v>45.0779</v>
      </c>
      <c r="O11" s="25">
        <v>0</v>
      </c>
      <c r="P11" s="25">
        <v>3266.6655</v>
      </c>
      <c r="Q11" s="25">
        <v>39262.2832</v>
      </c>
      <c r="R11" s="25">
        <v>93.5167</v>
      </c>
      <c r="S11" s="25">
        <v>0</v>
      </c>
      <c r="T11" s="25">
        <v>0</v>
      </c>
      <c r="U11" s="25">
        <v>412837.6716</v>
      </c>
      <c r="V11" s="25">
        <v>2384.9532</v>
      </c>
      <c r="W11" s="25">
        <v>1121.3733</v>
      </c>
      <c r="X11" s="25">
        <v>909.2296</v>
      </c>
      <c r="Y11" s="25">
        <v>0</v>
      </c>
      <c r="Z11" s="25">
        <v>0</v>
      </c>
      <c r="AA11" s="25">
        <v>498.8462</v>
      </c>
      <c r="AB11" s="25">
        <v>0</v>
      </c>
      <c r="AC11" s="25">
        <v>0</v>
      </c>
      <c r="AD11" s="25">
        <v>0</v>
      </c>
      <c r="AE11" s="25">
        <v>596.4922</v>
      </c>
      <c r="AF11" s="25">
        <v>7254.1828</v>
      </c>
      <c r="AG11" s="25">
        <f>SUM(I11:AF11)</f>
        <v>470571.1387</v>
      </c>
      <c r="AH11" s="26">
        <v>0</v>
      </c>
      <c r="AI11" s="26">
        <v>0</v>
      </c>
      <c r="AJ11" s="26">
        <v>0</v>
      </c>
      <c r="AK11" s="26">
        <v>42410.2826</v>
      </c>
      <c r="AL11" s="26">
        <v>0</v>
      </c>
      <c r="AM11" s="26">
        <v>232.1336</v>
      </c>
      <c r="AN11" s="26">
        <f>SUM(AH11:AM11)</f>
        <v>42642.4162</v>
      </c>
      <c r="AO11" s="26">
        <v>40.8809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f t="shared" si="0"/>
        <v>40.8809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216.2174</v>
      </c>
      <c r="BD11" s="26">
        <v>0</v>
      </c>
      <c r="BE11" s="26">
        <v>0</v>
      </c>
      <c r="BF11" s="26">
        <v>2215.1708</v>
      </c>
      <c r="BG11" s="26">
        <v>2061.1639</v>
      </c>
      <c r="BH11" s="26">
        <v>444.8666</v>
      </c>
      <c r="BI11" s="26">
        <v>2.4402</v>
      </c>
      <c r="BJ11" s="26">
        <v>236.5705</v>
      </c>
      <c r="BK11" s="27">
        <f t="shared" si="3"/>
        <v>1460321.6650000003</v>
      </c>
    </row>
    <row r="12" spans="2:63" ht="12" customHeight="1">
      <c r="B12" s="7"/>
      <c r="C12" s="11" t="s">
        <v>58</v>
      </c>
      <c r="D12" s="25">
        <v>0</v>
      </c>
      <c r="E12" s="25">
        <v>0</v>
      </c>
      <c r="F12" s="25">
        <v>25.2241</v>
      </c>
      <c r="G12" s="25">
        <v>15870.9195</v>
      </c>
      <c r="H12" s="25">
        <v>277166.3358</v>
      </c>
      <c r="I12" s="25">
        <v>0.4757</v>
      </c>
      <c r="J12" s="25">
        <v>1342.6264</v>
      </c>
      <c r="K12" s="26">
        <v>0</v>
      </c>
      <c r="L12" s="25">
        <v>361.2346</v>
      </c>
      <c r="M12" s="25">
        <v>0</v>
      </c>
      <c r="N12" s="25">
        <v>1087.4907</v>
      </c>
      <c r="O12" s="25">
        <v>0</v>
      </c>
      <c r="P12" s="25">
        <v>8760.9303</v>
      </c>
      <c r="Q12" s="25">
        <v>598.6245</v>
      </c>
      <c r="R12" s="25">
        <v>727.7202</v>
      </c>
      <c r="S12" s="25">
        <v>0.6</v>
      </c>
      <c r="T12" s="25">
        <v>0</v>
      </c>
      <c r="U12" s="25">
        <v>331095.45</v>
      </c>
      <c r="V12" s="25">
        <v>58509.6256</v>
      </c>
      <c r="W12" s="25">
        <v>31905.119</v>
      </c>
      <c r="X12" s="25">
        <v>1429.1857</v>
      </c>
      <c r="Y12" s="25">
        <v>100</v>
      </c>
      <c r="Z12" s="25">
        <v>603.7966</v>
      </c>
      <c r="AA12" s="25">
        <v>0</v>
      </c>
      <c r="AB12" s="25">
        <v>0</v>
      </c>
      <c r="AC12" s="25">
        <v>696.7784</v>
      </c>
      <c r="AD12" s="25">
        <v>0</v>
      </c>
      <c r="AE12" s="25">
        <v>10332.5911</v>
      </c>
      <c r="AF12" s="25">
        <v>16901.0601</v>
      </c>
      <c r="AG12" s="25">
        <f t="shared" si="1"/>
        <v>464453.30890000006</v>
      </c>
      <c r="AH12" s="26">
        <v>0.9</v>
      </c>
      <c r="AI12" s="26">
        <v>0</v>
      </c>
      <c r="AJ12" s="26">
        <v>0</v>
      </c>
      <c r="AK12" s="26">
        <v>1862.9012</v>
      </c>
      <c r="AL12" s="26">
        <v>0</v>
      </c>
      <c r="AM12" s="26">
        <v>222.63</v>
      </c>
      <c r="AN12" s="26">
        <f t="shared" si="2"/>
        <v>2086.4312</v>
      </c>
      <c r="AO12" s="26">
        <v>0</v>
      </c>
      <c r="AP12" s="26">
        <v>0</v>
      </c>
      <c r="AQ12" s="26">
        <v>0</v>
      </c>
      <c r="AR12" s="26">
        <v>0</v>
      </c>
      <c r="AS12" s="26">
        <v>37</v>
      </c>
      <c r="AT12" s="26">
        <v>0</v>
      </c>
      <c r="AU12" s="26">
        <f t="shared" si="0"/>
        <v>37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300.8714</v>
      </c>
      <c r="BB12" s="26">
        <v>0</v>
      </c>
      <c r="BC12" s="26">
        <v>0</v>
      </c>
      <c r="BD12" s="26">
        <v>4.05</v>
      </c>
      <c r="BE12" s="26">
        <v>267.2272</v>
      </c>
      <c r="BF12" s="26">
        <v>10</v>
      </c>
      <c r="BG12" s="26">
        <v>1404.7304</v>
      </c>
      <c r="BH12" s="26">
        <v>0</v>
      </c>
      <c r="BI12" s="26">
        <v>0</v>
      </c>
      <c r="BJ12" s="26">
        <v>36921.2</v>
      </c>
      <c r="BK12" s="27">
        <f t="shared" si="3"/>
        <v>798547.2985</v>
      </c>
    </row>
    <row r="13" spans="2:63" ht="12" customHeight="1">
      <c r="B13" s="7" t="s">
        <v>1</v>
      </c>
      <c r="C13" s="11" t="s">
        <v>59</v>
      </c>
      <c r="D13" s="25">
        <v>65.6332</v>
      </c>
      <c r="E13" s="25">
        <v>0</v>
      </c>
      <c r="F13" s="25">
        <v>0</v>
      </c>
      <c r="G13" s="25">
        <v>67.137</v>
      </c>
      <c r="H13" s="25">
        <v>922.8934</v>
      </c>
      <c r="I13" s="25">
        <v>0</v>
      </c>
      <c r="J13" s="25">
        <v>0</v>
      </c>
      <c r="K13" s="26">
        <v>0</v>
      </c>
      <c r="L13" s="25">
        <v>0</v>
      </c>
      <c r="M13" s="25">
        <v>0</v>
      </c>
      <c r="N13" s="25">
        <v>8</v>
      </c>
      <c r="O13" s="25">
        <v>0</v>
      </c>
      <c r="P13" s="25">
        <v>73.025</v>
      </c>
      <c r="Q13" s="25">
        <v>0</v>
      </c>
      <c r="R13" s="25">
        <v>0</v>
      </c>
      <c r="S13" s="25">
        <v>0</v>
      </c>
      <c r="T13" s="25">
        <v>0</v>
      </c>
      <c r="U13" s="25">
        <v>2999.5473</v>
      </c>
      <c r="V13" s="25">
        <v>0</v>
      </c>
      <c r="W13" s="25">
        <v>746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5.98</v>
      </c>
      <c r="AG13" s="25">
        <f t="shared" si="1"/>
        <v>3832.5523000000003</v>
      </c>
      <c r="AH13" s="26">
        <v>69.3206</v>
      </c>
      <c r="AI13" s="26">
        <v>0</v>
      </c>
      <c r="AJ13" s="26">
        <v>0</v>
      </c>
      <c r="AK13" s="26">
        <v>83.46</v>
      </c>
      <c r="AL13" s="26">
        <v>0</v>
      </c>
      <c r="AM13" s="26">
        <v>105.8414</v>
      </c>
      <c r="AN13" s="26">
        <f t="shared" si="2"/>
        <v>258.62199999999996</v>
      </c>
      <c r="AO13" s="26">
        <v>357.4064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f t="shared" si="0"/>
        <v>357.4064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0.66</v>
      </c>
      <c r="BH13" s="26">
        <v>0</v>
      </c>
      <c r="BI13" s="26">
        <v>0</v>
      </c>
      <c r="BJ13" s="26">
        <v>0</v>
      </c>
      <c r="BK13" s="27">
        <f t="shared" si="3"/>
        <v>5504.9043</v>
      </c>
    </row>
    <row r="14" spans="2:63" ht="12" customHeight="1">
      <c r="B14" s="12"/>
      <c r="C14" s="13" t="s">
        <v>2</v>
      </c>
      <c r="D14" s="29">
        <f>SUM(D8:D13)</f>
        <v>117.9174</v>
      </c>
      <c r="E14" s="29">
        <f>SUM(E8:E13)</f>
        <v>650.7731</v>
      </c>
      <c r="F14" s="29">
        <f>SUM(F8:F13)</f>
        <v>25.2241</v>
      </c>
      <c r="G14" s="29">
        <f>SUM(G8:G13)</f>
        <v>125903.9992</v>
      </c>
      <c r="H14" s="29">
        <f aca="true" t="shared" si="4" ref="H14:AF14">SUM(H8:H13)</f>
        <v>1115882.6305</v>
      </c>
      <c r="I14" s="29">
        <f t="shared" si="4"/>
        <v>441.44480000000004</v>
      </c>
      <c r="J14" s="29">
        <f t="shared" si="4"/>
        <v>1342.6264</v>
      </c>
      <c r="K14" s="33">
        <f t="shared" si="4"/>
        <v>0</v>
      </c>
      <c r="L14" s="29">
        <f t="shared" si="4"/>
        <v>2221.112</v>
      </c>
      <c r="M14" s="29">
        <f t="shared" si="4"/>
        <v>0</v>
      </c>
      <c r="N14" s="29">
        <f t="shared" si="4"/>
        <v>1140.5686</v>
      </c>
      <c r="O14" s="29">
        <f t="shared" si="4"/>
        <v>0</v>
      </c>
      <c r="P14" s="29">
        <f t="shared" si="4"/>
        <v>12100.620799999999</v>
      </c>
      <c r="Q14" s="29">
        <f t="shared" si="4"/>
        <v>39863.17769999999</v>
      </c>
      <c r="R14" s="29">
        <f t="shared" si="4"/>
        <v>821.2369</v>
      </c>
      <c r="S14" s="29">
        <f t="shared" si="4"/>
        <v>0.6</v>
      </c>
      <c r="T14" s="29">
        <f t="shared" si="4"/>
        <v>0</v>
      </c>
      <c r="U14" s="29">
        <f t="shared" si="4"/>
        <v>746932.6688999999</v>
      </c>
      <c r="V14" s="29">
        <f t="shared" si="4"/>
        <v>60894.5788</v>
      </c>
      <c r="W14" s="29">
        <f t="shared" si="4"/>
        <v>37500.7011</v>
      </c>
      <c r="X14" s="29">
        <f t="shared" si="4"/>
        <v>2338.4153</v>
      </c>
      <c r="Y14" s="29">
        <f t="shared" si="4"/>
        <v>100</v>
      </c>
      <c r="Z14" s="29">
        <f t="shared" si="4"/>
        <v>603.7966</v>
      </c>
      <c r="AA14" s="29">
        <f t="shared" si="4"/>
        <v>498.8462</v>
      </c>
      <c r="AB14" s="29">
        <f t="shared" si="4"/>
        <v>0</v>
      </c>
      <c r="AC14" s="29">
        <f>SUM(AC8:AC13)</f>
        <v>696.7784</v>
      </c>
      <c r="AD14" s="29">
        <f>SUM(AD8:AD13)</f>
        <v>0</v>
      </c>
      <c r="AE14" s="29">
        <f t="shared" si="4"/>
        <v>10931.2433</v>
      </c>
      <c r="AF14" s="29">
        <f t="shared" si="4"/>
        <v>24161.222899999997</v>
      </c>
      <c r="AG14" s="29">
        <f t="shared" si="1"/>
        <v>942589.6386999999</v>
      </c>
      <c r="AH14" s="33">
        <f aca="true" t="shared" si="5" ref="AH14:AM14">SUM(AH8:AH13)</f>
        <v>70.2206</v>
      </c>
      <c r="AI14" s="33">
        <f t="shared" si="5"/>
        <v>0</v>
      </c>
      <c r="AJ14" s="33">
        <f t="shared" si="5"/>
        <v>0</v>
      </c>
      <c r="AK14" s="33">
        <f t="shared" si="5"/>
        <v>44356.6438</v>
      </c>
      <c r="AL14" s="33">
        <f t="shared" si="5"/>
        <v>0.04</v>
      </c>
      <c r="AM14" s="33">
        <f t="shared" si="5"/>
        <v>565.145</v>
      </c>
      <c r="AN14" s="33">
        <f t="shared" si="2"/>
        <v>44992.049399999996</v>
      </c>
      <c r="AO14" s="33">
        <f aca="true" t="shared" si="6" ref="AO14:AT14">SUM(AO8:AO13)</f>
        <v>398.2873</v>
      </c>
      <c r="AP14" s="33">
        <f t="shared" si="6"/>
        <v>0</v>
      </c>
      <c r="AQ14" s="33">
        <f t="shared" si="6"/>
        <v>0</v>
      </c>
      <c r="AR14" s="33">
        <f t="shared" si="6"/>
        <v>0</v>
      </c>
      <c r="AS14" s="33">
        <f t="shared" si="6"/>
        <v>37</v>
      </c>
      <c r="AT14" s="33">
        <f t="shared" si="6"/>
        <v>0</v>
      </c>
      <c r="AU14" s="33">
        <f t="shared" si="0"/>
        <v>435.2873</v>
      </c>
      <c r="AV14" s="33">
        <f aca="true" t="shared" si="7" ref="AV14:BJ14">SUM(AV8:AV13)</f>
        <v>0</v>
      </c>
      <c r="AW14" s="33">
        <f t="shared" si="7"/>
        <v>0</v>
      </c>
      <c r="AX14" s="33">
        <f t="shared" si="7"/>
        <v>0</v>
      </c>
      <c r="AY14" s="33">
        <f t="shared" si="7"/>
        <v>0</v>
      </c>
      <c r="AZ14" s="33">
        <f t="shared" si="7"/>
        <v>0</v>
      </c>
      <c r="BA14" s="33">
        <f t="shared" si="7"/>
        <v>2847.7584</v>
      </c>
      <c r="BB14" s="33">
        <f t="shared" si="7"/>
        <v>0</v>
      </c>
      <c r="BC14" s="33">
        <f t="shared" si="7"/>
        <v>216.2174</v>
      </c>
      <c r="BD14" s="33">
        <f t="shared" si="7"/>
        <v>4.05</v>
      </c>
      <c r="BE14" s="33">
        <f t="shared" si="7"/>
        <v>267.2272</v>
      </c>
      <c r="BF14" s="33">
        <f t="shared" si="7"/>
        <v>2225.1708</v>
      </c>
      <c r="BG14" s="33">
        <f t="shared" si="7"/>
        <v>3466.8543</v>
      </c>
      <c r="BH14" s="33">
        <f t="shared" si="7"/>
        <v>444.8666</v>
      </c>
      <c r="BI14" s="33">
        <f t="shared" si="7"/>
        <v>2.4402</v>
      </c>
      <c r="BJ14" s="33">
        <f t="shared" si="7"/>
        <v>37157.7705</v>
      </c>
      <c r="BK14" s="30">
        <f t="shared" si="3"/>
        <v>2277229.8750999994</v>
      </c>
    </row>
    <row r="15" spans="2:63" ht="12" customHeight="1">
      <c r="B15" s="7"/>
      <c r="C15" s="14" t="s">
        <v>60</v>
      </c>
      <c r="D15" s="25">
        <v>918.4943</v>
      </c>
      <c r="E15" s="25">
        <v>29.0349</v>
      </c>
      <c r="F15" s="25">
        <v>193.0786</v>
      </c>
      <c r="G15" s="25">
        <v>456.6981</v>
      </c>
      <c r="H15" s="25">
        <v>0.127</v>
      </c>
      <c r="I15" s="25">
        <v>430628.3325</v>
      </c>
      <c r="J15" s="25">
        <v>29467.9289</v>
      </c>
      <c r="K15" s="26">
        <v>9.1082</v>
      </c>
      <c r="L15" s="25">
        <v>0.0612</v>
      </c>
      <c r="M15" s="25">
        <v>0</v>
      </c>
      <c r="N15" s="25">
        <v>18.8156</v>
      </c>
      <c r="O15" s="25">
        <v>0.3198</v>
      </c>
      <c r="P15" s="25">
        <v>11718.4102</v>
      </c>
      <c r="Q15" s="25">
        <v>239.449</v>
      </c>
      <c r="R15" s="25">
        <v>47.5275</v>
      </c>
      <c r="S15" s="25">
        <v>0</v>
      </c>
      <c r="T15" s="25">
        <v>0</v>
      </c>
      <c r="U15" s="25">
        <v>185.5941</v>
      </c>
      <c r="V15" s="25">
        <v>0</v>
      </c>
      <c r="W15" s="25">
        <v>15.3917</v>
      </c>
      <c r="X15" s="25">
        <v>7.4917</v>
      </c>
      <c r="Y15" s="25">
        <v>2.8815</v>
      </c>
      <c r="Z15" s="25">
        <v>10.2352</v>
      </c>
      <c r="AA15" s="25">
        <v>910.1066</v>
      </c>
      <c r="AB15" s="25">
        <v>0.3494</v>
      </c>
      <c r="AC15" s="25">
        <v>1.9557</v>
      </c>
      <c r="AD15" s="25">
        <v>0</v>
      </c>
      <c r="AE15" s="25">
        <v>127.227</v>
      </c>
      <c r="AF15" s="25">
        <v>4199.3981</v>
      </c>
      <c r="AG15" s="25">
        <f t="shared" si="1"/>
        <v>477590.5839</v>
      </c>
      <c r="AH15" s="26">
        <v>6726.6012</v>
      </c>
      <c r="AI15" s="26">
        <v>0</v>
      </c>
      <c r="AJ15" s="26">
        <v>153153.9654</v>
      </c>
      <c r="AK15" s="26">
        <v>1.0167</v>
      </c>
      <c r="AL15" s="26">
        <v>5.8267</v>
      </c>
      <c r="AM15" s="26">
        <v>2024.573</v>
      </c>
      <c r="AN15" s="26">
        <f t="shared" si="2"/>
        <v>161911.983</v>
      </c>
      <c r="AO15" s="26">
        <v>119326.8179</v>
      </c>
      <c r="AP15" s="26">
        <v>11.5362</v>
      </c>
      <c r="AQ15" s="26">
        <v>95330.8272</v>
      </c>
      <c r="AR15" s="26">
        <v>26.8592</v>
      </c>
      <c r="AS15" s="26">
        <v>5745.5981</v>
      </c>
      <c r="AT15" s="26">
        <v>3723.4739</v>
      </c>
      <c r="AU15" s="26">
        <f t="shared" si="0"/>
        <v>224165.11250000002</v>
      </c>
      <c r="AV15" s="26">
        <v>22052.9584</v>
      </c>
      <c r="AW15" s="26">
        <v>0.9787</v>
      </c>
      <c r="AX15" s="26">
        <v>0</v>
      </c>
      <c r="AY15" s="26">
        <v>1.6166</v>
      </c>
      <c r="AZ15" s="26">
        <v>1.2058</v>
      </c>
      <c r="BA15" s="26">
        <v>104.9076</v>
      </c>
      <c r="BB15" s="26">
        <v>780.4553</v>
      </c>
      <c r="BC15" s="26">
        <v>9821.2294</v>
      </c>
      <c r="BD15" s="26">
        <v>0.1177</v>
      </c>
      <c r="BE15" s="26">
        <v>7299.3906</v>
      </c>
      <c r="BF15" s="26">
        <v>132.7761</v>
      </c>
      <c r="BG15" s="26">
        <v>2813.6396</v>
      </c>
      <c r="BH15" s="26">
        <v>906.5007</v>
      </c>
      <c r="BI15" s="26">
        <v>1752.8841</v>
      </c>
      <c r="BJ15" s="26">
        <v>3444.0186</v>
      </c>
      <c r="BK15" s="27">
        <f t="shared" si="3"/>
        <v>914377.7915</v>
      </c>
    </row>
    <row r="16" spans="2:63" ht="12" customHeight="1">
      <c r="B16" s="7"/>
      <c r="C16" s="14" t="s">
        <v>136</v>
      </c>
      <c r="D16" s="25">
        <v>111861.5376</v>
      </c>
      <c r="E16" s="25">
        <v>0</v>
      </c>
      <c r="F16" s="25">
        <v>274.9516</v>
      </c>
      <c r="G16" s="25">
        <v>0</v>
      </c>
      <c r="H16" s="25">
        <v>0.4344</v>
      </c>
      <c r="I16" s="25">
        <v>53607.7658</v>
      </c>
      <c r="J16" s="25">
        <v>206241.884</v>
      </c>
      <c r="K16" s="26">
        <v>0</v>
      </c>
      <c r="L16" s="25">
        <v>0</v>
      </c>
      <c r="M16" s="25">
        <v>0</v>
      </c>
      <c r="N16" s="25">
        <v>367.4363</v>
      </c>
      <c r="O16" s="25">
        <v>0</v>
      </c>
      <c r="P16" s="25">
        <v>2034.3241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9467.6135</v>
      </c>
      <c r="AG16" s="25">
        <f t="shared" si="1"/>
        <v>271719.02369999996</v>
      </c>
      <c r="AH16" s="26">
        <v>1245.0168</v>
      </c>
      <c r="AI16" s="26">
        <v>0</v>
      </c>
      <c r="AJ16" s="26">
        <v>147350.0396</v>
      </c>
      <c r="AK16" s="26">
        <v>0</v>
      </c>
      <c r="AL16" s="26">
        <v>0.0111</v>
      </c>
      <c r="AM16" s="26">
        <v>29866.9218</v>
      </c>
      <c r="AN16" s="26">
        <f t="shared" si="2"/>
        <v>178461.98930000002</v>
      </c>
      <c r="AO16" s="26">
        <v>10109.6036</v>
      </c>
      <c r="AP16" s="26">
        <v>0</v>
      </c>
      <c r="AQ16" s="26">
        <v>14588.174</v>
      </c>
      <c r="AR16" s="26">
        <v>0</v>
      </c>
      <c r="AS16" s="26">
        <v>214.1471</v>
      </c>
      <c r="AT16" s="26">
        <v>2133.436</v>
      </c>
      <c r="AU16" s="26">
        <f t="shared" si="0"/>
        <v>27045.3607</v>
      </c>
      <c r="AV16" s="26">
        <v>3611.8541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16.7963</v>
      </c>
      <c r="BD16" s="26">
        <v>0</v>
      </c>
      <c r="BE16" s="26">
        <v>42567.3282</v>
      </c>
      <c r="BF16" s="26">
        <v>105.4377</v>
      </c>
      <c r="BG16" s="26">
        <v>1612.9981</v>
      </c>
      <c r="BH16" s="26">
        <v>10.2149</v>
      </c>
      <c r="BI16" s="26">
        <v>1596.2078</v>
      </c>
      <c r="BJ16" s="26">
        <v>1271.638</v>
      </c>
      <c r="BK16" s="27">
        <f t="shared" si="3"/>
        <v>640155.7723999999</v>
      </c>
    </row>
    <row r="17" spans="2:63" ht="12" customHeight="1">
      <c r="B17" s="7"/>
      <c r="C17" s="14" t="s">
        <v>88</v>
      </c>
      <c r="D17" s="25">
        <v>55.5503</v>
      </c>
      <c r="E17" s="25">
        <v>0</v>
      </c>
      <c r="F17" s="25">
        <v>186.2271</v>
      </c>
      <c r="G17" s="25">
        <v>0</v>
      </c>
      <c r="H17" s="25">
        <v>286.2467</v>
      </c>
      <c r="I17" s="25">
        <v>6.3488</v>
      </c>
      <c r="J17" s="25">
        <v>1.683</v>
      </c>
      <c r="K17" s="26">
        <v>18916.3115</v>
      </c>
      <c r="L17" s="25">
        <v>0.8671</v>
      </c>
      <c r="M17" s="25">
        <v>71.6644</v>
      </c>
      <c r="N17" s="25">
        <v>462.8215</v>
      </c>
      <c r="O17" s="25">
        <v>84.956</v>
      </c>
      <c r="P17" s="25">
        <v>1963.1573</v>
      </c>
      <c r="Q17" s="25">
        <v>0</v>
      </c>
      <c r="R17" s="25">
        <v>3194.7699</v>
      </c>
      <c r="S17" s="25">
        <v>500.6562</v>
      </c>
      <c r="T17" s="25">
        <v>26.1469</v>
      </c>
      <c r="U17" s="25">
        <v>105.9082</v>
      </c>
      <c r="V17" s="25">
        <v>0.2268</v>
      </c>
      <c r="W17" s="25">
        <v>2.0208</v>
      </c>
      <c r="X17" s="25">
        <v>10.183</v>
      </c>
      <c r="Y17" s="25">
        <v>104.3554</v>
      </c>
      <c r="Z17" s="25">
        <v>240.261</v>
      </c>
      <c r="AA17" s="25">
        <v>635.5993</v>
      </c>
      <c r="AB17" s="25">
        <v>123.867</v>
      </c>
      <c r="AC17" s="25">
        <v>254.4788</v>
      </c>
      <c r="AD17" s="25">
        <v>124.2504</v>
      </c>
      <c r="AE17" s="25">
        <v>1914.5608</v>
      </c>
      <c r="AF17" s="25">
        <v>921.0892</v>
      </c>
      <c r="AG17" s="25">
        <f t="shared" si="1"/>
        <v>29666.1833</v>
      </c>
      <c r="AH17" s="26">
        <v>1140.3037</v>
      </c>
      <c r="AI17" s="26">
        <v>4327.5862</v>
      </c>
      <c r="AJ17" s="26">
        <v>13.3731</v>
      </c>
      <c r="AK17" s="26">
        <v>73.5142</v>
      </c>
      <c r="AL17" s="26">
        <v>15.5768</v>
      </c>
      <c r="AM17" s="26">
        <v>430.505</v>
      </c>
      <c r="AN17" s="26">
        <f t="shared" si="2"/>
        <v>6000.8589999999995</v>
      </c>
      <c r="AO17" s="26">
        <v>1194.2344</v>
      </c>
      <c r="AP17" s="26">
        <v>382.4515</v>
      </c>
      <c r="AQ17" s="26">
        <v>6.6217</v>
      </c>
      <c r="AR17" s="26">
        <v>0</v>
      </c>
      <c r="AS17" s="26">
        <v>19.2382</v>
      </c>
      <c r="AT17" s="26">
        <v>15.7953</v>
      </c>
      <c r="AU17" s="26">
        <f t="shared" si="0"/>
        <v>1618.3410999999999</v>
      </c>
      <c r="AV17" s="26">
        <v>0</v>
      </c>
      <c r="AW17" s="26">
        <v>0</v>
      </c>
      <c r="AX17" s="26">
        <v>0.6418</v>
      </c>
      <c r="AY17" s="26">
        <v>0</v>
      </c>
      <c r="AZ17" s="26">
        <v>0</v>
      </c>
      <c r="BA17" s="26">
        <v>0.1431</v>
      </c>
      <c r="BB17" s="26">
        <v>339.6394</v>
      </c>
      <c r="BC17" s="26">
        <v>43.4648</v>
      </c>
      <c r="BD17" s="26">
        <v>5.0089</v>
      </c>
      <c r="BE17" s="26">
        <v>58.883</v>
      </c>
      <c r="BF17" s="26">
        <v>50.0089</v>
      </c>
      <c r="BG17" s="26">
        <v>52.3492</v>
      </c>
      <c r="BH17" s="26">
        <v>9.9308</v>
      </c>
      <c r="BI17" s="26">
        <v>51.5037</v>
      </c>
      <c r="BJ17" s="26">
        <v>1679.8433</v>
      </c>
      <c r="BK17" s="27">
        <f t="shared" si="3"/>
        <v>40104.8244</v>
      </c>
    </row>
    <row r="18" spans="2:63" ht="12" customHeight="1">
      <c r="B18" s="7"/>
      <c r="C18" s="14" t="s">
        <v>61</v>
      </c>
      <c r="D18" s="25">
        <v>872.6222</v>
      </c>
      <c r="E18" s="25">
        <v>232.758</v>
      </c>
      <c r="F18" s="25">
        <v>622.7919</v>
      </c>
      <c r="G18" s="25">
        <v>0</v>
      </c>
      <c r="H18" s="25">
        <v>95827.6302</v>
      </c>
      <c r="I18" s="25">
        <v>190.2849</v>
      </c>
      <c r="J18" s="25">
        <v>241.2306</v>
      </c>
      <c r="K18" s="26">
        <v>43.3497</v>
      </c>
      <c r="L18" s="25">
        <v>83066.7157</v>
      </c>
      <c r="M18" s="25">
        <v>2727.8739</v>
      </c>
      <c r="N18" s="25">
        <v>15176.8177</v>
      </c>
      <c r="O18" s="25">
        <v>0</v>
      </c>
      <c r="P18" s="25">
        <v>1268.1165</v>
      </c>
      <c r="Q18" s="25">
        <v>0</v>
      </c>
      <c r="R18" s="25">
        <v>54.9956</v>
      </c>
      <c r="S18" s="25">
        <v>0</v>
      </c>
      <c r="T18" s="25">
        <v>0</v>
      </c>
      <c r="U18" s="25">
        <v>896.0091</v>
      </c>
      <c r="V18" s="25">
        <v>3496.1008</v>
      </c>
      <c r="W18" s="25">
        <v>202.571</v>
      </c>
      <c r="X18" s="25">
        <v>234.5714</v>
      </c>
      <c r="Y18" s="25">
        <v>2.3967</v>
      </c>
      <c r="Z18" s="25">
        <v>335.7487</v>
      </c>
      <c r="AA18" s="25">
        <v>150.9253</v>
      </c>
      <c r="AB18" s="25">
        <v>0.5545</v>
      </c>
      <c r="AC18" s="25">
        <v>651.6973</v>
      </c>
      <c r="AD18" s="25">
        <v>53.8122</v>
      </c>
      <c r="AE18" s="25">
        <v>893.2905</v>
      </c>
      <c r="AF18" s="25">
        <v>12.6338</v>
      </c>
      <c r="AG18" s="25">
        <f t="shared" si="1"/>
        <v>109699.69589999999</v>
      </c>
      <c r="AH18" s="26">
        <v>1483.2636</v>
      </c>
      <c r="AI18" s="26">
        <v>0</v>
      </c>
      <c r="AJ18" s="26">
        <v>0</v>
      </c>
      <c r="AK18" s="26">
        <v>39481.7017</v>
      </c>
      <c r="AL18" s="26">
        <v>150.1297</v>
      </c>
      <c r="AM18" s="26">
        <v>1158.1398</v>
      </c>
      <c r="AN18" s="26">
        <f t="shared" si="2"/>
        <v>42273.23479999999</v>
      </c>
      <c r="AO18" s="26">
        <v>679.9703</v>
      </c>
      <c r="AP18" s="26">
        <v>0</v>
      </c>
      <c r="AQ18" s="26">
        <v>59.803</v>
      </c>
      <c r="AR18" s="26">
        <v>0</v>
      </c>
      <c r="AS18" s="26">
        <v>698.0035</v>
      </c>
      <c r="AT18" s="26">
        <v>0.5112</v>
      </c>
      <c r="AU18" s="26">
        <f t="shared" si="0"/>
        <v>1438.288</v>
      </c>
      <c r="AV18" s="26">
        <v>0</v>
      </c>
      <c r="AW18" s="26">
        <v>0</v>
      </c>
      <c r="AX18" s="26">
        <v>0</v>
      </c>
      <c r="AY18" s="26">
        <v>692.4418</v>
      </c>
      <c r="AZ18" s="26">
        <v>0</v>
      </c>
      <c r="BA18" s="26">
        <v>0</v>
      </c>
      <c r="BB18" s="26">
        <v>0</v>
      </c>
      <c r="BC18" s="26">
        <v>15.2354</v>
      </c>
      <c r="BD18" s="26">
        <v>0</v>
      </c>
      <c r="BE18" s="26">
        <v>318.8298</v>
      </c>
      <c r="BF18" s="26">
        <v>58.5771</v>
      </c>
      <c r="BG18" s="26">
        <v>2252.3635</v>
      </c>
      <c r="BH18" s="26">
        <v>370.3156</v>
      </c>
      <c r="BI18" s="26">
        <v>25.0217</v>
      </c>
      <c r="BJ18" s="26">
        <v>13.6215</v>
      </c>
      <c r="BK18" s="27">
        <f t="shared" si="3"/>
        <v>254713.4274</v>
      </c>
    </row>
    <row r="19" spans="2:63" ht="12" customHeight="1">
      <c r="B19" s="7"/>
      <c r="C19" s="14" t="s">
        <v>62</v>
      </c>
      <c r="D19" s="25">
        <v>0.093</v>
      </c>
      <c r="E19" s="25">
        <v>0</v>
      </c>
      <c r="F19" s="25">
        <v>0</v>
      </c>
      <c r="G19" s="25">
        <v>0</v>
      </c>
      <c r="H19" s="25">
        <v>9882.7448</v>
      </c>
      <c r="I19" s="25">
        <v>1.323</v>
      </c>
      <c r="J19" s="25">
        <v>0.6761</v>
      </c>
      <c r="K19" s="26">
        <v>0.2163</v>
      </c>
      <c r="L19" s="25">
        <v>2967.4342</v>
      </c>
      <c r="M19" s="25">
        <v>6329.5696</v>
      </c>
      <c r="N19" s="25">
        <v>0.5705</v>
      </c>
      <c r="O19" s="25">
        <v>0</v>
      </c>
      <c r="P19" s="25">
        <v>0</v>
      </c>
      <c r="Q19" s="25">
        <v>0</v>
      </c>
      <c r="R19" s="25">
        <v>37.2613</v>
      </c>
      <c r="S19" s="25">
        <v>0</v>
      </c>
      <c r="T19" s="25">
        <v>0</v>
      </c>
      <c r="U19" s="25">
        <v>4.5073</v>
      </c>
      <c r="V19" s="25">
        <v>1.1602</v>
      </c>
      <c r="W19" s="25">
        <v>727.8535</v>
      </c>
      <c r="X19" s="25">
        <v>667.0334</v>
      </c>
      <c r="Y19" s="25">
        <v>1.9798</v>
      </c>
      <c r="Z19" s="25">
        <v>5.1483</v>
      </c>
      <c r="AA19" s="25">
        <v>168.2386</v>
      </c>
      <c r="AB19" s="25">
        <v>27.1127</v>
      </c>
      <c r="AC19" s="25">
        <v>32.4114</v>
      </c>
      <c r="AD19" s="25">
        <v>1.4708</v>
      </c>
      <c r="AE19" s="25">
        <v>1487.1531</v>
      </c>
      <c r="AF19" s="25">
        <v>1910.4297</v>
      </c>
      <c r="AG19" s="25">
        <f t="shared" si="1"/>
        <v>14371.549799999999</v>
      </c>
      <c r="AH19" s="26">
        <v>256.2064</v>
      </c>
      <c r="AI19" s="26">
        <v>103.6287</v>
      </c>
      <c r="AJ19" s="26">
        <v>0.8635</v>
      </c>
      <c r="AK19" s="26">
        <v>632.56</v>
      </c>
      <c r="AL19" s="26">
        <v>418.3181</v>
      </c>
      <c r="AM19" s="26">
        <v>4696.3001</v>
      </c>
      <c r="AN19" s="26">
        <f t="shared" si="2"/>
        <v>6107.8768</v>
      </c>
      <c r="AO19" s="26">
        <v>3723.5868</v>
      </c>
      <c r="AP19" s="26">
        <v>0</v>
      </c>
      <c r="AQ19" s="26">
        <v>13.5218</v>
      </c>
      <c r="AR19" s="26">
        <v>4.901</v>
      </c>
      <c r="AS19" s="26">
        <v>12864.3781</v>
      </c>
      <c r="AT19" s="26">
        <v>122.3643</v>
      </c>
      <c r="AU19" s="26">
        <f t="shared" si="0"/>
        <v>16728.752</v>
      </c>
      <c r="AV19" s="26">
        <v>171.2458</v>
      </c>
      <c r="AW19" s="26">
        <v>260.7249</v>
      </c>
      <c r="AX19" s="26">
        <v>0.022</v>
      </c>
      <c r="AY19" s="26">
        <v>0</v>
      </c>
      <c r="AZ19" s="26">
        <v>488.7032</v>
      </c>
      <c r="BA19" s="26">
        <v>2.7012</v>
      </c>
      <c r="BB19" s="26">
        <v>292.9703</v>
      </c>
      <c r="BC19" s="26">
        <v>600.9476</v>
      </c>
      <c r="BD19" s="26">
        <v>3.5526</v>
      </c>
      <c r="BE19" s="26">
        <v>284.6347</v>
      </c>
      <c r="BF19" s="26">
        <v>57.6955</v>
      </c>
      <c r="BG19" s="26">
        <v>513.165</v>
      </c>
      <c r="BH19" s="26">
        <v>37.9555</v>
      </c>
      <c r="BI19" s="26">
        <v>187.2472</v>
      </c>
      <c r="BJ19" s="26">
        <v>159.9542</v>
      </c>
      <c r="BK19" s="27">
        <f t="shared" si="3"/>
        <v>50152.536100000005</v>
      </c>
    </row>
    <row r="20" spans="2:63" ht="12" customHeight="1">
      <c r="B20" s="7" t="s">
        <v>3</v>
      </c>
      <c r="C20" s="14" t="s">
        <v>89</v>
      </c>
      <c r="D20" s="25">
        <v>6522.2481</v>
      </c>
      <c r="E20" s="25">
        <v>2.4747</v>
      </c>
      <c r="F20" s="25">
        <v>83.5808</v>
      </c>
      <c r="G20" s="25">
        <v>823.6834</v>
      </c>
      <c r="H20" s="25">
        <v>2604.3558</v>
      </c>
      <c r="I20" s="25">
        <v>31385.0671</v>
      </c>
      <c r="J20" s="25">
        <v>15522.7307</v>
      </c>
      <c r="K20" s="26">
        <v>3202.8348</v>
      </c>
      <c r="L20" s="25">
        <v>669.2054</v>
      </c>
      <c r="M20" s="25">
        <v>511.8824</v>
      </c>
      <c r="N20" s="25">
        <v>302816.7023</v>
      </c>
      <c r="O20" s="25">
        <v>48543.0122</v>
      </c>
      <c r="P20" s="25">
        <v>9279.7685</v>
      </c>
      <c r="Q20" s="25">
        <v>755.5266</v>
      </c>
      <c r="R20" s="25">
        <v>7451.4531</v>
      </c>
      <c r="S20" s="25">
        <v>567.2469</v>
      </c>
      <c r="T20" s="25">
        <v>392.7669</v>
      </c>
      <c r="U20" s="25">
        <v>9855.0809</v>
      </c>
      <c r="V20" s="25">
        <v>1939.066</v>
      </c>
      <c r="W20" s="25">
        <v>856.9128</v>
      </c>
      <c r="X20" s="25">
        <v>3102.0042</v>
      </c>
      <c r="Y20" s="25">
        <v>1192.6527</v>
      </c>
      <c r="Z20" s="25">
        <v>1623.7387</v>
      </c>
      <c r="AA20" s="25">
        <v>1323.059</v>
      </c>
      <c r="AB20" s="25">
        <v>3693.5627</v>
      </c>
      <c r="AC20" s="25">
        <v>5021.8968</v>
      </c>
      <c r="AD20" s="25">
        <v>1518.2949</v>
      </c>
      <c r="AE20" s="25">
        <v>2513.0698</v>
      </c>
      <c r="AF20" s="25">
        <v>4432.7967</v>
      </c>
      <c r="AG20" s="25">
        <f t="shared" si="1"/>
        <v>458170.33209999994</v>
      </c>
      <c r="AH20" s="26">
        <v>7890.0722</v>
      </c>
      <c r="AI20" s="26">
        <v>206.5067</v>
      </c>
      <c r="AJ20" s="26">
        <v>3361.8582</v>
      </c>
      <c r="AK20" s="26">
        <v>2038.7032</v>
      </c>
      <c r="AL20" s="26">
        <v>138.9924</v>
      </c>
      <c r="AM20" s="26">
        <v>62897.8481</v>
      </c>
      <c r="AN20" s="26">
        <f t="shared" si="2"/>
        <v>76533.9808</v>
      </c>
      <c r="AO20" s="26">
        <v>2219.2519</v>
      </c>
      <c r="AP20" s="26">
        <v>213.6334</v>
      </c>
      <c r="AQ20" s="26">
        <v>382.6095</v>
      </c>
      <c r="AR20" s="26">
        <v>40.3699</v>
      </c>
      <c r="AS20" s="26">
        <v>11174.4167</v>
      </c>
      <c r="AT20" s="26">
        <v>1589.63</v>
      </c>
      <c r="AU20" s="26">
        <f t="shared" si="0"/>
        <v>15619.9114</v>
      </c>
      <c r="AV20" s="26">
        <v>866.2428</v>
      </c>
      <c r="AW20" s="26">
        <v>98.7443</v>
      </c>
      <c r="AX20" s="26">
        <v>17.3433</v>
      </c>
      <c r="AY20" s="26">
        <v>4295.9538</v>
      </c>
      <c r="AZ20" s="26">
        <v>10768.6828</v>
      </c>
      <c r="BA20" s="26">
        <v>2.5601</v>
      </c>
      <c r="BB20" s="26">
        <v>165.4182</v>
      </c>
      <c r="BC20" s="26">
        <v>48.0147</v>
      </c>
      <c r="BD20" s="26">
        <v>38.2386</v>
      </c>
      <c r="BE20" s="26">
        <v>1253.0239</v>
      </c>
      <c r="BF20" s="26">
        <v>200.5104</v>
      </c>
      <c r="BG20" s="26">
        <v>2768.2863</v>
      </c>
      <c r="BH20" s="26">
        <v>1366.6646</v>
      </c>
      <c r="BI20" s="26">
        <v>9.8855</v>
      </c>
      <c r="BJ20" s="26">
        <v>11090.9314</v>
      </c>
      <c r="BK20" s="27">
        <f t="shared" si="3"/>
        <v>593351.0678</v>
      </c>
    </row>
    <row r="21" spans="2:63" ht="12" customHeight="1">
      <c r="B21" s="7"/>
      <c r="C21" s="14" t="s">
        <v>119</v>
      </c>
      <c r="D21" s="25">
        <v>45.6437</v>
      </c>
      <c r="E21" s="25">
        <v>0.2909</v>
      </c>
      <c r="F21" s="25">
        <v>11.8868</v>
      </c>
      <c r="G21" s="25">
        <v>3.4441</v>
      </c>
      <c r="H21" s="25">
        <v>42.1647</v>
      </c>
      <c r="I21" s="25">
        <v>5687.541</v>
      </c>
      <c r="J21" s="25">
        <v>3847.333</v>
      </c>
      <c r="K21" s="26">
        <v>353.4306</v>
      </c>
      <c r="L21" s="25">
        <v>11.5302</v>
      </c>
      <c r="M21" s="25">
        <v>293.3014</v>
      </c>
      <c r="N21" s="25">
        <v>3077.541</v>
      </c>
      <c r="O21" s="25">
        <v>69994.8097</v>
      </c>
      <c r="P21" s="25">
        <v>1892.8064</v>
      </c>
      <c r="Q21" s="25">
        <v>41.3737</v>
      </c>
      <c r="R21" s="25">
        <v>813.6292</v>
      </c>
      <c r="S21" s="25">
        <v>12.5967</v>
      </c>
      <c r="T21" s="25">
        <v>5.103</v>
      </c>
      <c r="U21" s="25">
        <v>517.9672</v>
      </c>
      <c r="V21" s="25">
        <v>16.1133</v>
      </c>
      <c r="W21" s="25">
        <v>30.559</v>
      </c>
      <c r="X21" s="25">
        <v>3625.924</v>
      </c>
      <c r="Y21" s="25">
        <v>49.6907</v>
      </c>
      <c r="Z21" s="25">
        <v>86.6498</v>
      </c>
      <c r="AA21" s="25">
        <v>85.8281</v>
      </c>
      <c r="AB21" s="25">
        <v>405.8047</v>
      </c>
      <c r="AC21" s="25">
        <v>1015.1188</v>
      </c>
      <c r="AD21" s="25">
        <v>167.7078</v>
      </c>
      <c r="AE21" s="25">
        <v>296.0811</v>
      </c>
      <c r="AF21" s="25">
        <v>1411.131</v>
      </c>
      <c r="AG21" s="25">
        <f t="shared" si="1"/>
        <v>93739.57139999996</v>
      </c>
      <c r="AH21" s="26">
        <v>586.6071</v>
      </c>
      <c r="AI21" s="26">
        <v>450.9016</v>
      </c>
      <c r="AJ21" s="26">
        <v>131.0815</v>
      </c>
      <c r="AK21" s="26">
        <v>144.3311</v>
      </c>
      <c r="AL21" s="26">
        <v>271.3265</v>
      </c>
      <c r="AM21" s="26">
        <v>22324.1129</v>
      </c>
      <c r="AN21" s="26">
        <f t="shared" si="2"/>
        <v>23908.3607</v>
      </c>
      <c r="AO21" s="26">
        <v>6200.3105</v>
      </c>
      <c r="AP21" s="26">
        <v>41.1884</v>
      </c>
      <c r="AQ21" s="26">
        <v>599.7935</v>
      </c>
      <c r="AR21" s="26">
        <v>316.4781</v>
      </c>
      <c r="AS21" s="26">
        <v>27103.6679</v>
      </c>
      <c r="AT21" s="26">
        <v>7.6735</v>
      </c>
      <c r="AU21" s="26">
        <f t="shared" si="0"/>
        <v>34269.111899999996</v>
      </c>
      <c r="AV21" s="26">
        <v>849.2786</v>
      </c>
      <c r="AW21" s="26">
        <v>539.6829</v>
      </c>
      <c r="AX21" s="26">
        <v>187.0864</v>
      </c>
      <c r="AY21" s="26">
        <v>0</v>
      </c>
      <c r="AZ21" s="26">
        <v>11970.0871</v>
      </c>
      <c r="BA21" s="26">
        <v>250.1048</v>
      </c>
      <c r="BB21" s="26">
        <v>440.7869</v>
      </c>
      <c r="BC21" s="26">
        <v>780.2026</v>
      </c>
      <c r="BD21" s="26">
        <v>30.5948</v>
      </c>
      <c r="BE21" s="26">
        <v>1069.1249</v>
      </c>
      <c r="BF21" s="26">
        <v>730.1351</v>
      </c>
      <c r="BG21" s="26">
        <v>3253.8166</v>
      </c>
      <c r="BH21" s="26">
        <v>2888.2201</v>
      </c>
      <c r="BI21" s="26">
        <v>104.6876</v>
      </c>
      <c r="BJ21" s="26">
        <v>1918.4083</v>
      </c>
      <c r="BK21" s="27">
        <f t="shared" si="3"/>
        <v>177032.6909</v>
      </c>
    </row>
    <row r="22" spans="2:63" ht="12" customHeight="1">
      <c r="B22" s="7"/>
      <c r="C22" s="14" t="s">
        <v>90</v>
      </c>
      <c r="D22" s="25">
        <v>8287.1164</v>
      </c>
      <c r="E22" s="25">
        <v>46.4175</v>
      </c>
      <c r="F22" s="25">
        <v>236.2107</v>
      </c>
      <c r="G22" s="25">
        <v>805.0536</v>
      </c>
      <c r="H22" s="25">
        <v>5792.9766</v>
      </c>
      <c r="I22" s="25">
        <v>16567.4945</v>
      </c>
      <c r="J22" s="25">
        <v>3253.2175</v>
      </c>
      <c r="K22" s="26">
        <v>10852.0662</v>
      </c>
      <c r="L22" s="25">
        <v>1233.8067</v>
      </c>
      <c r="M22" s="25">
        <v>307.3452</v>
      </c>
      <c r="N22" s="25">
        <v>11329.7805</v>
      </c>
      <c r="O22" s="25">
        <v>8960.8972</v>
      </c>
      <c r="P22" s="25">
        <v>545697.727</v>
      </c>
      <c r="Q22" s="25">
        <v>18799.3394</v>
      </c>
      <c r="R22" s="25">
        <v>110919.0183</v>
      </c>
      <c r="S22" s="25">
        <v>29818.0674</v>
      </c>
      <c r="T22" s="25">
        <v>264.6205</v>
      </c>
      <c r="U22" s="25">
        <v>16532.4778</v>
      </c>
      <c r="V22" s="25">
        <v>3512.2063</v>
      </c>
      <c r="W22" s="25">
        <v>1567.1529</v>
      </c>
      <c r="X22" s="25">
        <v>5546.5507</v>
      </c>
      <c r="Y22" s="25">
        <v>1800.5861</v>
      </c>
      <c r="Z22" s="25">
        <v>650.5461</v>
      </c>
      <c r="AA22" s="25">
        <v>1101.3845</v>
      </c>
      <c r="AB22" s="25">
        <v>22635.9999</v>
      </c>
      <c r="AC22" s="25">
        <v>3236.3503</v>
      </c>
      <c r="AD22" s="25">
        <v>1719.9475</v>
      </c>
      <c r="AE22" s="25">
        <v>3048.4723</v>
      </c>
      <c r="AF22" s="25">
        <v>6248.7882</v>
      </c>
      <c r="AG22" s="25">
        <f t="shared" si="1"/>
        <v>825603.843</v>
      </c>
      <c r="AH22" s="26">
        <v>11325.6549</v>
      </c>
      <c r="AI22" s="26">
        <v>27.439</v>
      </c>
      <c r="AJ22" s="26">
        <v>4348.2522</v>
      </c>
      <c r="AK22" s="26">
        <v>23797.0834</v>
      </c>
      <c r="AL22" s="26">
        <v>8282.4151</v>
      </c>
      <c r="AM22" s="26">
        <v>50704.4449</v>
      </c>
      <c r="AN22" s="26">
        <f t="shared" si="2"/>
        <v>98485.2895</v>
      </c>
      <c r="AO22" s="26">
        <v>4098.4794</v>
      </c>
      <c r="AP22" s="26">
        <v>0.0164</v>
      </c>
      <c r="AQ22" s="26">
        <v>123.6108</v>
      </c>
      <c r="AR22" s="26">
        <v>289.2168</v>
      </c>
      <c r="AS22" s="26">
        <v>4383.9853</v>
      </c>
      <c r="AT22" s="26">
        <v>87.1812</v>
      </c>
      <c r="AU22" s="26">
        <f t="shared" si="0"/>
        <v>8982.489900000002</v>
      </c>
      <c r="AV22" s="26">
        <v>179.7487</v>
      </c>
      <c r="AW22" s="26">
        <v>8.111</v>
      </c>
      <c r="AX22" s="26">
        <v>3.4767</v>
      </c>
      <c r="AY22" s="26">
        <v>0</v>
      </c>
      <c r="AZ22" s="26">
        <v>85.8997</v>
      </c>
      <c r="BA22" s="26">
        <v>30642.2084</v>
      </c>
      <c r="BB22" s="26">
        <v>2676.0628</v>
      </c>
      <c r="BC22" s="26">
        <v>33.7395</v>
      </c>
      <c r="BD22" s="26">
        <v>196.6332</v>
      </c>
      <c r="BE22" s="26">
        <v>34505.4125</v>
      </c>
      <c r="BF22" s="26">
        <v>522.6308</v>
      </c>
      <c r="BG22" s="26">
        <v>11074.4943</v>
      </c>
      <c r="BH22" s="26">
        <v>2054.5713</v>
      </c>
      <c r="BI22" s="26">
        <v>635.4549</v>
      </c>
      <c r="BJ22" s="26">
        <v>136000.4295</v>
      </c>
      <c r="BK22" s="27">
        <f t="shared" si="3"/>
        <v>1166858.2705</v>
      </c>
    </row>
    <row r="23" spans="2:63" ht="12" customHeight="1">
      <c r="B23" s="7"/>
      <c r="C23" s="14" t="s">
        <v>137</v>
      </c>
      <c r="D23" s="25">
        <v>103.4399</v>
      </c>
      <c r="E23" s="25">
        <v>0</v>
      </c>
      <c r="F23" s="25">
        <v>417.0708</v>
      </c>
      <c r="G23" s="25">
        <v>1615.3198</v>
      </c>
      <c r="H23" s="25">
        <v>354001.2512</v>
      </c>
      <c r="I23" s="25">
        <v>559.672</v>
      </c>
      <c r="J23" s="25">
        <v>54.366</v>
      </c>
      <c r="K23" s="26">
        <v>443.4983</v>
      </c>
      <c r="L23" s="25">
        <v>32.7917</v>
      </c>
      <c r="M23" s="25">
        <v>36.7628</v>
      </c>
      <c r="N23" s="25">
        <v>1109.9536</v>
      </c>
      <c r="O23" s="25">
        <v>2338.9691</v>
      </c>
      <c r="P23" s="25">
        <v>166803.2825</v>
      </c>
      <c r="Q23" s="25">
        <v>519557.1069</v>
      </c>
      <c r="R23" s="25">
        <v>180.5828</v>
      </c>
      <c r="S23" s="25">
        <v>203.6759</v>
      </c>
      <c r="T23" s="25">
        <v>42.6561</v>
      </c>
      <c r="U23" s="25">
        <v>2756.3899</v>
      </c>
      <c r="V23" s="25">
        <v>24339.5909</v>
      </c>
      <c r="W23" s="25">
        <v>602.6754</v>
      </c>
      <c r="X23" s="25">
        <v>1044.4778</v>
      </c>
      <c r="Y23" s="25">
        <v>103.7175</v>
      </c>
      <c r="Z23" s="25">
        <v>127.5451</v>
      </c>
      <c r="AA23" s="25">
        <v>302.3225</v>
      </c>
      <c r="AB23" s="25">
        <v>330.6546</v>
      </c>
      <c r="AC23" s="25">
        <v>186.0967</v>
      </c>
      <c r="AD23" s="25">
        <v>25.8213</v>
      </c>
      <c r="AE23" s="25">
        <v>1160.2208</v>
      </c>
      <c r="AF23" s="25">
        <v>3996.8239</v>
      </c>
      <c r="AG23" s="25">
        <f t="shared" si="1"/>
        <v>726339.6540999998</v>
      </c>
      <c r="AH23" s="26">
        <v>284.6204</v>
      </c>
      <c r="AI23" s="26">
        <v>0</v>
      </c>
      <c r="AJ23" s="26">
        <v>60</v>
      </c>
      <c r="AK23" s="26">
        <v>88387.2881</v>
      </c>
      <c r="AL23" s="26">
        <v>22.6134</v>
      </c>
      <c r="AM23" s="26">
        <v>478.7722</v>
      </c>
      <c r="AN23" s="26">
        <f t="shared" si="2"/>
        <v>89233.29410000001</v>
      </c>
      <c r="AO23" s="26">
        <v>469.5543</v>
      </c>
      <c r="AP23" s="26">
        <v>18</v>
      </c>
      <c r="AQ23" s="26">
        <v>0</v>
      </c>
      <c r="AR23" s="26">
        <v>39.7518</v>
      </c>
      <c r="AS23" s="26">
        <v>105006.2838</v>
      </c>
      <c r="AT23" s="26">
        <v>0</v>
      </c>
      <c r="AU23" s="26">
        <f t="shared" si="0"/>
        <v>105533.5899</v>
      </c>
      <c r="AV23" s="26">
        <v>182.5875</v>
      </c>
      <c r="AW23" s="26">
        <v>0</v>
      </c>
      <c r="AX23" s="26">
        <v>0</v>
      </c>
      <c r="AY23" s="26">
        <v>0</v>
      </c>
      <c r="AZ23" s="26">
        <v>85.3121</v>
      </c>
      <c r="BA23" s="26">
        <v>28146.5825</v>
      </c>
      <c r="BB23" s="26">
        <v>122.8749</v>
      </c>
      <c r="BC23" s="26">
        <v>60.2168</v>
      </c>
      <c r="BD23" s="26">
        <v>0</v>
      </c>
      <c r="BE23" s="26">
        <v>433.3804</v>
      </c>
      <c r="BF23" s="26">
        <v>241.9699</v>
      </c>
      <c r="BG23" s="26">
        <v>133.3431</v>
      </c>
      <c r="BH23" s="26">
        <v>746.2824</v>
      </c>
      <c r="BI23" s="26">
        <v>0.0267</v>
      </c>
      <c r="BJ23" s="26">
        <v>32691.959</v>
      </c>
      <c r="BK23" s="27">
        <f t="shared" si="3"/>
        <v>1340088.1550999996</v>
      </c>
    </row>
    <row r="24" spans="2:63" ht="12" customHeight="1">
      <c r="B24" s="7"/>
      <c r="C24" s="14" t="s">
        <v>63</v>
      </c>
      <c r="D24" s="25">
        <v>606.6779</v>
      </c>
      <c r="E24" s="25">
        <v>73.7555</v>
      </c>
      <c r="F24" s="25">
        <v>805.5572</v>
      </c>
      <c r="G24" s="25">
        <v>2.2395</v>
      </c>
      <c r="H24" s="25">
        <v>11277.7113</v>
      </c>
      <c r="I24" s="25">
        <v>6924.4188</v>
      </c>
      <c r="J24" s="25">
        <v>1966.6823</v>
      </c>
      <c r="K24" s="26">
        <v>745.3717</v>
      </c>
      <c r="L24" s="25">
        <v>485.6655</v>
      </c>
      <c r="M24" s="25">
        <v>139.1419</v>
      </c>
      <c r="N24" s="25">
        <v>1739.8551</v>
      </c>
      <c r="O24" s="25">
        <v>9369.3204</v>
      </c>
      <c r="P24" s="25">
        <v>14963.7837</v>
      </c>
      <c r="Q24" s="25">
        <v>433.489</v>
      </c>
      <c r="R24" s="25">
        <v>67733.5345</v>
      </c>
      <c r="S24" s="25">
        <v>412.2543</v>
      </c>
      <c r="T24" s="25">
        <v>7.9638</v>
      </c>
      <c r="U24" s="25">
        <v>731.536</v>
      </c>
      <c r="V24" s="25">
        <v>1122.4345</v>
      </c>
      <c r="W24" s="25">
        <v>1019.8035</v>
      </c>
      <c r="X24" s="25">
        <v>2765.2523</v>
      </c>
      <c r="Y24" s="25">
        <v>467.4936</v>
      </c>
      <c r="Z24" s="25">
        <v>1165.9697</v>
      </c>
      <c r="AA24" s="25">
        <v>5519.5172</v>
      </c>
      <c r="AB24" s="25">
        <v>3738.8599</v>
      </c>
      <c r="AC24" s="25">
        <v>7458.1798</v>
      </c>
      <c r="AD24" s="25">
        <v>2949.0488</v>
      </c>
      <c r="AE24" s="25">
        <v>25959.7768</v>
      </c>
      <c r="AF24" s="25">
        <v>11374.3357</v>
      </c>
      <c r="AG24" s="25">
        <f t="shared" si="1"/>
        <v>169193.68879999997</v>
      </c>
      <c r="AH24" s="26">
        <v>12752.185</v>
      </c>
      <c r="AI24" s="26">
        <v>1212.136</v>
      </c>
      <c r="AJ24" s="26">
        <v>177.1321</v>
      </c>
      <c r="AK24" s="26">
        <v>2742.4946</v>
      </c>
      <c r="AL24" s="26">
        <v>1084.6723</v>
      </c>
      <c r="AM24" s="26">
        <v>5036.2736</v>
      </c>
      <c r="AN24" s="26">
        <f t="shared" si="2"/>
        <v>23004.8936</v>
      </c>
      <c r="AO24" s="26">
        <v>2846.2297</v>
      </c>
      <c r="AP24" s="26">
        <v>12.0988</v>
      </c>
      <c r="AQ24" s="26">
        <v>48.3982</v>
      </c>
      <c r="AR24" s="26">
        <v>291.761</v>
      </c>
      <c r="AS24" s="26">
        <v>554.852</v>
      </c>
      <c r="AT24" s="26">
        <v>145.4193</v>
      </c>
      <c r="AU24" s="26">
        <f t="shared" si="0"/>
        <v>3898.759</v>
      </c>
      <c r="AV24" s="26">
        <v>12.4011</v>
      </c>
      <c r="AW24" s="26">
        <v>0</v>
      </c>
      <c r="AX24" s="26">
        <v>12.4905</v>
      </c>
      <c r="AY24" s="26">
        <v>222.6512</v>
      </c>
      <c r="AZ24" s="26">
        <v>0.5431</v>
      </c>
      <c r="BA24" s="26">
        <v>7.7096</v>
      </c>
      <c r="BB24" s="26">
        <v>112.5035</v>
      </c>
      <c r="BC24" s="26">
        <v>0.3601</v>
      </c>
      <c r="BD24" s="26">
        <v>7.9485</v>
      </c>
      <c r="BE24" s="26">
        <v>745.0595</v>
      </c>
      <c r="BF24" s="26">
        <v>278.1043</v>
      </c>
      <c r="BG24" s="26">
        <v>2462.7576</v>
      </c>
      <c r="BH24" s="26">
        <v>13.5578</v>
      </c>
      <c r="BI24" s="26">
        <v>23.2926</v>
      </c>
      <c r="BJ24" s="26">
        <v>12001.8465</v>
      </c>
      <c r="BK24" s="27">
        <f t="shared" si="3"/>
        <v>224764.5087</v>
      </c>
    </row>
    <row r="25" spans="2:63" ht="12" customHeight="1">
      <c r="B25" s="7"/>
      <c r="C25" s="14" t="s">
        <v>64</v>
      </c>
      <c r="D25" s="25">
        <v>0</v>
      </c>
      <c r="E25" s="25">
        <v>0</v>
      </c>
      <c r="F25" s="25">
        <v>0.2352</v>
      </c>
      <c r="G25" s="25">
        <v>4.7128</v>
      </c>
      <c r="H25" s="25">
        <v>397.1802</v>
      </c>
      <c r="I25" s="25">
        <v>1.2739</v>
      </c>
      <c r="J25" s="25">
        <v>0.1395</v>
      </c>
      <c r="K25" s="26">
        <v>0.0294</v>
      </c>
      <c r="L25" s="25">
        <v>0.4612</v>
      </c>
      <c r="M25" s="25">
        <v>1.3536</v>
      </c>
      <c r="N25" s="25">
        <v>29.9387</v>
      </c>
      <c r="O25" s="25">
        <v>143.2654</v>
      </c>
      <c r="P25" s="25">
        <v>562.1433</v>
      </c>
      <c r="Q25" s="25">
        <v>7.747</v>
      </c>
      <c r="R25" s="25">
        <v>1045.7705</v>
      </c>
      <c r="S25" s="25">
        <v>409626.6365</v>
      </c>
      <c r="T25" s="25">
        <v>0</v>
      </c>
      <c r="U25" s="25">
        <v>437.3047</v>
      </c>
      <c r="V25" s="25">
        <v>325.5607</v>
      </c>
      <c r="W25" s="25">
        <v>0.1336</v>
      </c>
      <c r="X25" s="25">
        <v>59.4494</v>
      </c>
      <c r="Y25" s="25">
        <v>819.047</v>
      </c>
      <c r="Z25" s="25">
        <v>621.0443</v>
      </c>
      <c r="AA25" s="25">
        <v>86.5175</v>
      </c>
      <c r="AB25" s="25">
        <v>200.4312</v>
      </c>
      <c r="AC25" s="25">
        <v>257.5874</v>
      </c>
      <c r="AD25" s="25">
        <v>56.7917</v>
      </c>
      <c r="AE25" s="25">
        <v>18396.0124</v>
      </c>
      <c r="AF25" s="25">
        <v>77.8533</v>
      </c>
      <c r="AG25" s="25">
        <f t="shared" si="1"/>
        <v>432756.49220000004</v>
      </c>
      <c r="AH25" s="26">
        <v>1299.155</v>
      </c>
      <c r="AI25" s="26">
        <v>47.1428</v>
      </c>
      <c r="AJ25" s="26">
        <v>0</v>
      </c>
      <c r="AK25" s="26">
        <v>1499.7489</v>
      </c>
      <c r="AL25" s="26">
        <v>121.249</v>
      </c>
      <c r="AM25" s="26">
        <v>327.5555</v>
      </c>
      <c r="AN25" s="26">
        <f t="shared" si="2"/>
        <v>3294.8511999999996</v>
      </c>
      <c r="AO25" s="26">
        <v>92.5445</v>
      </c>
      <c r="AP25" s="26">
        <v>35.3645</v>
      </c>
      <c r="AQ25" s="26">
        <v>0.0667</v>
      </c>
      <c r="AR25" s="26">
        <v>11.2808</v>
      </c>
      <c r="AS25" s="26">
        <v>111.3227</v>
      </c>
      <c r="AT25" s="26">
        <v>0.2411</v>
      </c>
      <c r="AU25" s="26">
        <f t="shared" si="0"/>
        <v>250.82029999999997</v>
      </c>
      <c r="AV25" s="26">
        <v>2.4183</v>
      </c>
      <c r="AW25" s="26">
        <v>0</v>
      </c>
      <c r="AX25" s="26">
        <v>0</v>
      </c>
      <c r="AY25" s="26">
        <v>6.008</v>
      </c>
      <c r="AZ25" s="26">
        <v>499.5279</v>
      </c>
      <c r="BA25" s="26">
        <v>0.8841</v>
      </c>
      <c r="BB25" s="26">
        <v>0.1668</v>
      </c>
      <c r="BC25" s="26">
        <v>1.4705</v>
      </c>
      <c r="BD25" s="26">
        <v>0</v>
      </c>
      <c r="BE25" s="26">
        <v>166.8526</v>
      </c>
      <c r="BF25" s="26">
        <v>7.3768</v>
      </c>
      <c r="BG25" s="26">
        <v>886.9833</v>
      </c>
      <c r="BH25" s="26">
        <v>0</v>
      </c>
      <c r="BI25" s="26">
        <v>2.2068</v>
      </c>
      <c r="BJ25" s="26">
        <v>8401.5571</v>
      </c>
      <c r="BK25" s="27">
        <f t="shared" si="3"/>
        <v>446679.7441</v>
      </c>
    </row>
    <row r="26" spans="2:63" ht="12" customHeight="1">
      <c r="B26" s="7" t="s">
        <v>4</v>
      </c>
      <c r="C26" s="14" t="s">
        <v>120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v>90.2759</v>
      </c>
      <c r="L26" s="25">
        <v>0.012</v>
      </c>
      <c r="M26" s="25">
        <v>0.3</v>
      </c>
      <c r="N26" s="25">
        <v>0</v>
      </c>
      <c r="O26" s="25">
        <v>0.8074</v>
      </c>
      <c r="P26" s="25">
        <v>0</v>
      </c>
      <c r="Q26" s="25">
        <v>0</v>
      </c>
      <c r="R26" s="25">
        <v>0.0012</v>
      </c>
      <c r="S26" s="25">
        <v>40.1847</v>
      </c>
      <c r="T26" s="25">
        <v>352.5875</v>
      </c>
      <c r="U26" s="25">
        <v>0</v>
      </c>
      <c r="V26" s="25">
        <v>0</v>
      </c>
      <c r="W26" s="25">
        <v>0</v>
      </c>
      <c r="X26" s="25">
        <v>0.0318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75.2506</v>
      </c>
      <c r="AG26" s="25">
        <f t="shared" si="1"/>
        <v>559.4510999999999</v>
      </c>
      <c r="AH26" s="26">
        <v>47.3881</v>
      </c>
      <c r="AI26" s="26">
        <v>222.0682</v>
      </c>
      <c r="AJ26" s="26">
        <v>0</v>
      </c>
      <c r="AK26" s="26">
        <v>0</v>
      </c>
      <c r="AL26" s="26">
        <v>0.0947</v>
      </c>
      <c r="AM26" s="26">
        <v>295.1738</v>
      </c>
      <c r="AN26" s="26">
        <f t="shared" si="2"/>
        <v>564.7248</v>
      </c>
      <c r="AO26" s="26">
        <v>56.7002</v>
      </c>
      <c r="AP26" s="26">
        <v>83.7297</v>
      </c>
      <c r="AQ26" s="26">
        <v>0</v>
      </c>
      <c r="AR26" s="26">
        <v>0</v>
      </c>
      <c r="AS26" s="26">
        <v>97.7311</v>
      </c>
      <c r="AT26" s="26">
        <v>7.7535</v>
      </c>
      <c r="AU26" s="26">
        <f t="shared" si="0"/>
        <v>245.9145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0.0116</v>
      </c>
      <c r="BD26" s="26">
        <v>0</v>
      </c>
      <c r="BE26" s="26">
        <v>0</v>
      </c>
      <c r="BF26" s="26">
        <v>0</v>
      </c>
      <c r="BG26" s="26">
        <v>5.8834</v>
      </c>
      <c r="BH26" s="26">
        <v>0</v>
      </c>
      <c r="BI26" s="26">
        <v>1.92</v>
      </c>
      <c r="BJ26" s="26">
        <v>0</v>
      </c>
      <c r="BK26" s="27">
        <f t="shared" si="3"/>
        <v>1377.9053999999999</v>
      </c>
    </row>
    <row r="27" spans="2:63" ht="12" customHeight="1">
      <c r="B27" s="7"/>
      <c r="C27" s="14" t="s">
        <v>65</v>
      </c>
      <c r="D27" s="25">
        <v>4995.7913</v>
      </c>
      <c r="E27" s="25">
        <v>626.0627</v>
      </c>
      <c r="F27" s="25">
        <v>0</v>
      </c>
      <c r="G27" s="25">
        <v>118376.3339</v>
      </c>
      <c r="H27" s="25">
        <v>3555680.6325</v>
      </c>
      <c r="I27" s="25">
        <v>7122.7471</v>
      </c>
      <c r="J27" s="25">
        <v>22140.1106</v>
      </c>
      <c r="K27" s="26">
        <v>514.5846</v>
      </c>
      <c r="L27" s="25">
        <v>79.673</v>
      </c>
      <c r="M27" s="25">
        <v>7286.7735</v>
      </c>
      <c r="N27" s="25">
        <v>2056.1632</v>
      </c>
      <c r="O27" s="25">
        <v>547.2387</v>
      </c>
      <c r="P27" s="25">
        <v>115373.2987</v>
      </c>
      <c r="Q27" s="25">
        <v>61965.6755</v>
      </c>
      <c r="R27" s="25">
        <v>13859.8178</v>
      </c>
      <c r="S27" s="25">
        <v>5144.4282</v>
      </c>
      <c r="T27" s="25">
        <v>0</v>
      </c>
      <c r="U27" s="25">
        <v>908987.9231</v>
      </c>
      <c r="V27" s="25">
        <v>111193.7191</v>
      </c>
      <c r="W27" s="25">
        <v>2421.9376</v>
      </c>
      <c r="X27" s="25">
        <v>1329.5913</v>
      </c>
      <c r="Y27" s="25">
        <v>94.6008</v>
      </c>
      <c r="Z27" s="25">
        <v>2756.7002</v>
      </c>
      <c r="AA27" s="25">
        <v>208.5884</v>
      </c>
      <c r="AB27" s="25">
        <v>49598.9468</v>
      </c>
      <c r="AC27" s="25">
        <v>45085.8072</v>
      </c>
      <c r="AD27" s="25">
        <v>753.0804</v>
      </c>
      <c r="AE27" s="25">
        <v>10154.0017</v>
      </c>
      <c r="AF27" s="25">
        <v>30810.9894</v>
      </c>
      <c r="AG27" s="25">
        <f t="shared" si="1"/>
        <v>1399486.3969</v>
      </c>
      <c r="AH27" s="26">
        <v>29081.5393</v>
      </c>
      <c r="AI27" s="26">
        <v>3.8402</v>
      </c>
      <c r="AJ27" s="26">
        <v>29.1265</v>
      </c>
      <c r="AK27" s="26">
        <v>55069.738</v>
      </c>
      <c r="AL27" s="26">
        <v>286.7806</v>
      </c>
      <c r="AM27" s="26">
        <v>25273.7466</v>
      </c>
      <c r="AN27" s="26">
        <f t="shared" si="2"/>
        <v>109744.77119999999</v>
      </c>
      <c r="AO27" s="26">
        <v>12353.7563</v>
      </c>
      <c r="AP27" s="26">
        <v>5.2476</v>
      </c>
      <c r="AQ27" s="26">
        <v>3.7573</v>
      </c>
      <c r="AR27" s="26">
        <v>187.2936</v>
      </c>
      <c r="AS27" s="26">
        <v>61839.7277</v>
      </c>
      <c r="AT27" s="26">
        <v>86.5232</v>
      </c>
      <c r="AU27" s="26">
        <f t="shared" si="0"/>
        <v>74476.3057</v>
      </c>
      <c r="AV27" s="26">
        <v>54.3354</v>
      </c>
      <c r="AW27" s="26">
        <v>0.0456</v>
      </c>
      <c r="AX27" s="26">
        <v>0</v>
      </c>
      <c r="AY27" s="26">
        <v>0</v>
      </c>
      <c r="AZ27" s="26">
        <v>27669.2659</v>
      </c>
      <c r="BA27" s="26">
        <v>2538.7258</v>
      </c>
      <c r="BB27" s="26">
        <v>4.0204</v>
      </c>
      <c r="BC27" s="26">
        <v>4.7327</v>
      </c>
      <c r="BD27" s="26">
        <v>481.3074</v>
      </c>
      <c r="BE27" s="26">
        <v>9313.7368</v>
      </c>
      <c r="BF27" s="26">
        <v>8.2137</v>
      </c>
      <c r="BG27" s="26">
        <v>8843.0306</v>
      </c>
      <c r="BH27" s="26">
        <v>6159.502</v>
      </c>
      <c r="BI27" s="26">
        <v>76.4764</v>
      </c>
      <c r="BJ27" s="26">
        <v>176540.107</v>
      </c>
      <c r="BK27" s="27">
        <f t="shared" si="3"/>
        <v>5495079.793900001</v>
      </c>
    </row>
    <row r="28" spans="2:63" ht="12" customHeight="1">
      <c r="B28" s="7"/>
      <c r="C28" s="14" t="s">
        <v>91</v>
      </c>
      <c r="D28" s="25">
        <v>0</v>
      </c>
      <c r="E28" s="25">
        <v>0</v>
      </c>
      <c r="F28" s="25">
        <v>9.6917</v>
      </c>
      <c r="G28" s="25">
        <v>10474.7945</v>
      </c>
      <c r="H28" s="25">
        <v>84641.7765</v>
      </c>
      <c r="I28" s="25">
        <v>30.9006</v>
      </c>
      <c r="J28" s="25">
        <v>71.265</v>
      </c>
      <c r="K28" s="26">
        <v>43.6025</v>
      </c>
      <c r="L28" s="25">
        <v>3.8559</v>
      </c>
      <c r="M28" s="25">
        <v>1686.4601</v>
      </c>
      <c r="N28" s="25">
        <v>1013.9035</v>
      </c>
      <c r="O28" s="25">
        <v>108.458</v>
      </c>
      <c r="P28" s="25">
        <v>4231.2004</v>
      </c>
      <c r="Q28" s="25">
        <v>88.4763</v>
      </c>
      <c r="R28" s="25">
        <v>32.8452</v>
      </c>
      <c r="S28" s="25">
        <v>2591.0115</v>
      </c>
      <c r="T28" s="25">
        <v>0</v>
      </c>
      <c r="U28" s="25">
        <v>5399.9187</v>
      </c>
      <c r="V28" s="25">
        <v>453953.5793</v>
      </c>
      <c r="W28" s="25">
        <v>4979.8129</v>
      </c>
      <c r="X28" s="25">
        <v>489775.4422</v>
      </c>
      <c r="Y28" s="25">
        <v>24176.3032</v>
      </c>
      <c r="Z28" s="25">
        <v>40991.4337</v>
      </c>
      <c r="AA28" s="25">
        <v>5109.8185</v>
      </c>
      <c r="AB28" s="25">
        <v>464.5297</v>
      </c>
      <c r="AC28" s="25">
        <v>8719.1789</v>
      </c>
      <c r="AD28" s="25">
        <v>3164.8454</v>
      </c>
      <c r="AE28" s="25">
        <v>253011.6659</v>
      </c>
      <c r="AF28" s="25">
        <v>2332.0758</v>
      </c>
      <c r="AG28" s="25">
        <f t="shared" si="1"/>
        <v>1301980.5832</v>
      </c>
      <c r="AH28" s="26">
        <v>19156.9059</v>
      </c>
      <c r="AI28" s="26">
        <v>0</v>
      </c>
      <c r="AJ28" s="26">
        <v>0</v>
      </c>
      <c r="AK28" s="26">
        <v>143746.169</v>
      </c>
      <c r="AL28" s="26">
        <v>6438.1668</v>
      </c>
      <c r="AM28" s="26">
        <v>124.5898</v>
      </c>
      <c r="AN28" s="26">
        <f t="shared" si="2"/>
        <v>169465.8315</v>
      </c>
      <c r="AO28" s="26">
        <v>87.0286</v>
      </c>
      <c r="AP28" s="26">
        <v>0</v>
      </c>
      <c r="AQ28" s="26">
        <v>0</v>
      </c>
      <c r="AR28" s="26">
        <v>3.028</v>
      </c>
      <c r="AS28" s="26">
        <v>19.4313</v>
      </c>
      <c r="AT28" s="26">
        <v>5.5843</v>
      </c>
      <c r="AU28" s="26">
        <f t="shared" si="0"/>
        <v>115.0722</v>
      </c>
      <c r="AV28" s="26">
        <v>0</v>
      </c>
      <c r="AW28" s="26">
        <v>0</v>
      </c>
      <c r="AX28" s="26">
        <v>0</v>
      </c>
      <c r="AY28" s="26">
        <v>65.3884</v>
      </c>
      <c r="AZ28" s="26">
        <v>42.2685</v>
      </c>
      <c r="BA28" s="26">
        <v>933.998</v>
      </c>
      <c r="BB28" s="26">
        <v>0</v>
      </c>
      <c r="BC28" s="26">
        <v>0</v>
      </c>
      <c r="BD28" s="26">
        <v>1.2442</v>
      </c>
      <c r="BE28" s="26">
        <v>4.2061</v>
      </c>
      <c r="BF28" s="26">
        <v>213.2762</v>
      </c>
      <c r="BG28" s="26">
        <v>10109.5727</v>
      </c>
      <c r="BH28" s="26">
        <v>47.1011</v>
      </c>
      <c r="BI28" s="26">
        <v>0.0139</v>
      </c>
      <c r="BJ28" s="26">
        <v>273959.4257</v>
      </c>
      <c r="BK28" s="27">
        <f t="shared" si="3"/>
        <v>1852064.2444000002</v>
      </c>
    </row>
    <row r="29" spans="2:63" ht="12" customHeight="1">
      <c r="B29" s="7"/>
      <c r="C29" s="14" t="s">
        <v>66</v>
      </c>
      <c r="D29" s="25">
        <v>3.1755</v>
      </c>
      <c r="E29" s="25">
        <v>0</v>
      </c>
      <c r="F29" s="25">
        <v>0</v>
      </c>
      <c r="G29" s="25">
        <v>0</v>
      </c>
      <c r="H29" s="25">
        <v>7839.8575</v>
      </c>
      <c r="I29" s="25">
        <v>8.7312</v>
      </c>
      <c r="J29" s="25">
        <v>23.5085</v>
      </c>
      <c r="K29" s="26">
        <v>5.0185</v>
      </c>
      <c r="L29" s="25">
        <v>3.5316</v>
      </c>
      <c r="M29" s="25">
        <v>1.3196</v>
      </c>
      <c r="N29" s="25">
        <v>343.2837</v>
      </c>
      <c r="O29" s="25">
        <v>611.136</v>
      </c>
      <c r="P29" s="25">
        <v>20191.6102</v>
      </c>
      <c r="Q29" s="25">
        <v>0.0325</v>
      </c>
      <c r="R29" s="25">
        <v>372.8912</v>
      </c>
      <c r="S29" s="25">
        <v>11.6085</v>
      </c>
      <c r="T29" s="25">
        <v>0.0172</v>
      </c>
      <c r="U29" s="25">
        <v>5255.0394</v>
      </c>
      <c r="V29" s="25">
        <v>7891.6148</v>
      </c>
      <c r="W29" s="25">
        <v>105586.1999</v>
      </c>
      <c r="X29" s="25">
        <v>8095.4358</v>
      </c>
      <c r="Y29" s="25">
        <v>1903.9622</v>
      </c>
      <c r="Z29" s="25">
        <v>3166.8829</v>
      </c>
      <c r="AA29" s="25">
        <v>1031.6408</v>
      </c>
      <c r="AB29" s="25">
        <v>1362.3999</v>
      </c>
      <c r="AC29" s="25">
        <v>11782.5816</v>
      </c>
      <c r="AD29" s="25">
        <v>796.3692</v>
      </c>
      <c r="AE29" s="25">
        <v>16614.8617</v>
      </c>
      <c r="AF29" s="25">
        <v>241.9405</v>
      </c>
      <c r="AG29" s="25">
        <f t="shared" si="1"/>
        <v>185301.6174</v>
      </c>
      <c r="AH29" s="26">
        <v>189.9513</v>
      </c>
      <c r="AI29" s="26">
        <v>0</v>
      </c>
      <c r="AJ29" s="26">
        <v>0.0541</v>
      </c>
      <c r="AK29" s="26">
        <v>2749.4286</v>
      </c>
      <c r="AL29" s="26">
        <v>201.3909</v>
      </c>
      <c r="AM29" s="26">
        <v>363.757</v>
      </c>
      <c r="AN29" s="26">
        <f t="shared" si="2"/>
        <v>3504.5819</v>
      </c>
      <c r="AO29" s="26">
        <v>276.303</v>
      </c>
      <c r="AP29" s="26">
        <v>0</v>
      </c>
      <c r="AQ29" s="26">
        <v>0</v>
      </c>
      <c r="AR29" s="26">
        <v>3.9243</v>
      </c>
      <c r="AS29" s="26">
        <v>48.3185</v>
      </c>
      <c r="AT29" s="26">
        <v>8.5282</v>
      </c>
      <c r="AU29" s="26">
        <f t="shared" si="0"/>
        <v>337.074</v>
      </c>
      <c r="AV29" s="26">
        <v>0</v>
      </c>
      <c r="AW29" s="26">
        <v>0</v>
      </c>
      <c r="AX29" s="26">
        <v>0</v>
      </c>
      <c r="AY29" s="26">
        <v>92.4677</v>
      </c>
      <c r="AZ29" s="26">
        <v>1446.6996</v>
      </c>
      <c r="BA29" s="26">
        <v>551.4234</v>
      </c>
      <c r="BB29" s="26">
        <v>1.2218</v>
      </c>
      <c r="BC29" s="26">
        <v>0.0071</v>
      </c>
      <c r="BD29" s="26">
        <v>0.0179</v>
      </c>
      <c r="BE29" s="26">
        <v>0.9307</v>
      </c>
      <c r="BF29" s="26">
        <v>0</v>
      </c>
      <c r="BG29" s="26">
        <v>1803.7898</v>
      </c>
      <c r="BH29" s="26">
        <v>4.606</v>
      </c>
      <c r="BI29" s="26">
        <v>0.1311</v>
      </c>
      <c r="BJ29" s="26">
        <v>18879.8357</v>
      </c>
      <c r="BK29" s="27">
        <f t="shared" si="3"/>
        <v>219767.43709999995</v>
      </c>
    </row>
    <row r="30" spans="2:63" ht="12" customHeight="1">
      <c r="B30" s="7"/>
      <c r="C30" s="14" t="s">
        <v>67</v>
      </c>
      <c r="D30" s="25">
        <v>201.3815</v>
      </c>
      <c r="E30" s="25">
        <v>0</v>
      </c>
      <c r="F30" s="25">
        <v>1033.3091</v>
      </c>
      <c r="G30" s="25">
        <v>0.1848</v>
      </c>
      <c r="H30" s="25">
        <v>125604.7787</v>
      </c>
      <c r="I30" s="25">
        <v>2505.7483</v>
      </c>
      <c r="J30" s="25">
        <v>15011.0114</v>
      </c>
      <c r="K30" s="26">
        <v>656.5556</v>
      </c>
      <c r="L30" s="25">
        <v>13.6487</v>
      </c>
      <c r="M30" s="25">
        <v>3848.5392</v>
      </c>
      <c r="N30" s="25">
        <v>277.0617</v>
      </c>
      <c r="O30" s="25">
        <v>185.0073</v>
      </c>
      <c r="P30" s="25">
        <v>12536.1107</v>
      </c>
      <c r="Q30" s="25">
        <v>2741.7894</v>
      </c>
      <c r="R30" s="25">
        <v>682.6097</v>
      </c>
      <c r="S30" s="25">
        <v>1070.854</v>
      </c>
      <c r="T30" s="25">
        <v>0.6763</v>
      </c>
      <c r="U30" s="25">
        <v>4412.8907</v>
      </c>
      <c r="V30" s="25">
        <v>18681.2894</v>
      </c>
      <c r="W30" s="25">
        <v>6277.8727</v>
      </c>
      <c r="X30" s="25">
        <v>79839.8704</v>
      </c>
      <c r="Y30" s="25">
        <v>5004.7464</v>
      </c>
      <c r="Z30" s="25">
        <v>19138.5447</v>
      </c>
      <c r="AA30" s="25">
        <v>2876.3279</v>
      </c>
      <c r="AB30" s="25">
        <v>3284.4436</v>
      </c>
      <c r="AC30" s="25">
        <v>13303.4559</v>
      </c>
      <c r="AD30" s="25">
        <v>1833.3648</v>
      </c>
      <c r="AE30" s="25">
        <v>43280.6637</v>
      </c>
      <c r="AF30" s="25">
        <v>3149.1579</v>
      </c>
      <c r="AG30" s="25">
        <f t="shared" si="1"/>
        <v>240612.2404</v>
      </c>
      <c r="AH30" s="26">
        <v>882.1183</v>
      </c>
      <c r="AI30" s="26">
        <v>0</v>
      </c>
      <c r="AJ30" s="26">
        <v>17.8808</v>
      </c>
      <c r="AK30" s="26">
        <v>21559.805</v>
      </c>
      <c r="AL30" s="26">
        <v>3550.5343</v>
      </c>
      <c r="AM30" s="26">
        <v>3188.4617</v>
      </c>
      <c r="AN30" s="26">
        <f t="shared" si="2"/>
        <v>29198.8001</v>
      </c>
      <c r="AO30" s="26">
        <v>806.3739</v>
      </c>
      <c r="AP30" s="26">
        <v>0</v>
      </c>
      <c r="AQ30" s="26">
        <v>17.7597</v>
      </c>
      <c r="AR30" s="26">
        <v>380.7648</v>
      </c>
      <c r="AS30" s="26">
        <v>4559.4089</v>
      </c>
      <c r="AT30" s="26">
        <v>7.4202</v>
      </c>
      <c r="AU30" s="26">
        <f t="shared" si="0"/>
        <v>5771.7275</v>
      </c>
      <c r="AV30" s="26">
        <v>11.1898</v>
      </c>
      <c r="AW30" s="26">
        <v>0</v>
      </c>
      <c r="AX30" s="26">
        <v>11.8914</v>
      </c>
      <c r="AY30" s="26">
        <v>427.019</v>
      </c>
      <c r="AZ30" s="26">
        <v>964.7757</v>
      </c>
      <c r="BA30" s="26">
        <v>1644.3581</v>
      </c>
      <c r="BB30" s="26">
        <v>2.4243</v>
      </c>
      <c r="BC30" s="26">
        <v>48.6197</v>
      </c>
      <c r="BD30" s="26">
        <v>17.5698</v>
      </c>
      <c r="BE30" s="26">
        <v>4.0953</v>
      </c>
      <c r="BF30" s="26">
        <v>2.715</v>
      </c>
      <c r="BG30" s="26">
        <v>936.9848</v>
      </c>
      <c r="BH30" s="26">
        <v>150.6046</v>
      </c>
      <c r="BI30" s="26">
        <v>28.0313</v>
      </c>
      <c r="BJ30" s="26">
        <v>1697.9411</v>
      </c>
      <c r="BK30" s="27">
        <f t="shared" si="3"/>
        <v>408370.64199999993</v>
      </c>
    </row>
    <row r="31" spans="2:63" ht="12" customHeight="1">
      <c r="B31" s="7"/>
      <c r="C31" s="14" t="s">
        <v>121</v>
      </c>
      <c r="D31" s="25">
        <v>46.0054</v>
      </c>
      <c r="E31" s="25">
        <v>0.173</v>
      </c>
      <c r="F31" s="25">
        <v>0.0078</v>
      </c>
      <c r="G31" s="25">
        <v>10.2198</v>
      </c>
      <c r="H31" s="25">
        <v>8484.7971</v>
      </c>
      <c r="I31" s="25">
        <v>285.8665</v>
      </c>
      <c r="J31" s="25">
        <v>67.5997</v>
      </c>
      <c r="K31" s="26">
        <v>19.5024</v>
      </c>
      <c r="L31" s="25">
        <v>12.6459</v>
      </c>
      <c r="M31" s="25">
        <v>0.3035</v>
      </c>
      <c r="N31" s="25">
        <v>55.3876</v>
      </c>
      <c r="O31" s="25">
        <v>36.4747</v>
      </c>
      <c r="P31" s="25">
        <v>1647.391</v>
      </c>
      <c r="Q31" s="25">
        <v>48.4064</v>
      </c>
      <c r="R31" s="25">
        <v>264.3075</v>
      </c>
      <c r="S31" s="25">
        <v>168.7477</v>
      </c>
      <c r="T31" s="25">
        <v>0</v>
      </c>
      <c r="U31" s="25">
        <v>25.4354</v>
      </c>
      <c r="V31" s="25">
        <v>730.157</v>
      </c>
      <c r="W31" s="25">
        <v>195.1124</v>
      </c>
      <c r="X31" s="25">
        <v>8187.6205</v>
      </c>
      <c r="Y31" s="25">
        <v>16083.2689</v>
      </c>
      <c r="Z31" s="25">
        <v>8691.6465</v>
      </c>
      <c r="AA31" s="25">
        <v>4577.6257</v>
      </c>
      <c r="AB31" s="25">
        <v>148.9935</v>
      </c>
      <c r="AC31" s="25">
        <v>4591.4688</v>
      </c>
      <c r="AD31" s="25">
        <v>37.862</v>
      </c>
      <c r="AE31" s="25">
        <v>21759.5504</v>
      </c>
      <c r="AF31" s="25">
        <v>3887.5893</v>
      </c>
      <c r="AG31" s="25">
        <f t="shared" si="1"/>
        <v>71522.9633</v>
      </c>
      <c r="AH31" s="26">
        <v>179.1197</v>
      </c>
      <c r="AI31" s="26">
        <v>0.3754</v>
      </c>
      <c r="AJ31" s="26">
        <v>44.0024</v>
      </c>
      <c r="AK31" s="26">
        <v>511.696</v>
      </c>
      <c r="AL31" s="26">
        <v>8689.9013</v>
      </c>
      <c r="AM31" s="26">
        <v>82.9631</v>
      </c>
      <c r="AN31" s="26">
        <f t="shared" si="2"/>
        <v>9508.0579</v>
      </c>
      <c r="AO31" s="26">
        <v>2497.4609</v>
      </c>
      <c r="AP31" s="26">
        <v>0</v>
      </c>
      <c r="AQ31" s="26">
        <v>0.1267</v>
      </c>
      <c r="AR31" s="26">
        <v>337.4237</v>
      </c>
      <c r="AS31" s="26">
        <v>145.3053</v>
      </c>
      <c r="AT31" s="26">
        <v>0</v>
      </c>
      <c r="AU31" s="26">
        <f t="shared" si="0"/>
        <v>2980.3165999999997</v>
      </c>
      <c r="AV31" s="26">
        <v>56.4613</v>
      </c>
      <c r="AW31" s="26">
        <v>0.1096</v>
      </c>
      <c r="AX31" s="26">
        <v>161.6167</v>
      </c>
      <c r="AY31" s="26">
        <v>383.2534</v>
      </c>
      <c r="AZ31" s="26">
        <v>2.8033</v>
      </c>
      <c r="BA31" s="26">
        <v>777.2821</v>
      </c>
      <c r="BB31" s="26">
        <v>21.7431</v>
      </c>
      <c r="BC31" s="26">
        <v>48.5038</v>
      </c>
      <c r="BD31" s="26">
        <v>79.2343</v>
      </c>
      <c r="BE31" s="26">
        <v>0.0547</v>
      </c>
      <c r="BF31" s="26">
        <v>65.6969</v>
      </c>
      <c r="BG31" s="26">
        <v>380.1908</v>
      </c>
      <c r="BH31" s="26">
        <v>293.3429</v>
      </c>
      <c r="BI31" s="26">
        <v>0.5294</v>
      </c>
      <c r="BJ31" s="26">
        <v>8410.3544</v>
      </c>
      <c r="BK31" s="27">
        <f t="shared" si="3"/>
        <v>103233.71759999999</v>
      </c>
    </row>
    <row r="32" spans="2:63" ht="12" customHeight="1">
      <c r="B32" s="7" t="s">
        <v>5</v>
      </c>
      <c r="C32" s="14" t="s">
        <v>122</v>
      </c>
      <c r="D32" s="25">
        <v>317.8261</v>
      </c>
      <c r="E32" s="25">
        <v>39.7581</v>
      </c>
      <c r="F32" s="25">
        <v>17.1612</v>
      </c>
      <c r="G32" s="25">
        <v>384.9184</v>
      </c>
      <c r="H32" s="25">
        <v>2543.6608</v>
      </c>
      <c r="I32" s="25">
        <v>739.3828</v>
      </c>
      <c r="J32" s="25">
        <v>272.1227</v>
      </c>
      <c r="K32" s="26">
        <v>954.708</v>
      </c>
      <c r="L32" s="25">
        <v>76.9926</v>
      </c>
      <c r="M32" s="25">
        <v>19.9135</v>
      </c>
      <c r="N32" s="25">
        <v>15.8351</v>
      </c>
      <c r="O32" s="25">
        <v>278.4999</v>
      </c>
      <c r="P32" s="25">
        <v>1277.1775</v>
      </c>
      <c r="Q32" s="25">
        <v>0.0597</v>
      </c>
      <c r="R32" s="25">
        <v>1459.5067</v>
      </c>
      <c r="S32" s="25">
        <v>888.9288</v>
      </c>
      <c r="T32" s="25">
        <v>0</v>
      </c>
      <c r="U32" s="25">
        <v>1030.2415</v>
      </c>
      <c r="V32" s="25">
        <v>6666.4182</v>
      </c>
      <c r="W32" s="25">
        <v>200.1748</v>
      </c>
      <c r="X32" s="25">
        <v>12481.1709</v>
      </c>
      <c r="Y32" s="25">
        <v>1056.0666</v>
      </c>
      <c r="Z32" s="25">
        <v>27728.5109</v>
      </c>
      <c r="AA32" s="25">
        <v>1365.9033</v>
      </c>
      <c r="AB32" s="25">
        <v>1546.7417</v>
      </c>
      <c r="AC32" s="25">
        <v>1687.466</v>
      </c>
      <c r="AD32" s="25">
        <v>680.482</v>
      </c>
      <c r="AE32" s="25">
        <v>9543.1763</v>
      </c>
      <c r="AF32" s="25">
        <v>343.0538</v>
      </c>
      <c r="AG32" s="25">
        <f>SUM(I32:AF32)</f>
        <v>70312.53329999998</v>
      </c>
      <c r="AH32" s="26">
        <v>267.7467</v>
      </c>
      <c r="AI32" s="26">
        <v>0.0563</v>
      </c>
      <c r="AJ32" s="26">
        <v>1.2781</v>
      </c>
      <c r="AK32" s="26">
        <v>165.0074</v>
      </c>
      <c r="AL32" s="26">
        <v>2566.3836</v>
      </c>
      <c r="AM32" s="26">
        <v>81.5819</v>
      </c>
      <c r="AN32" s="26">
        <f>SUM(AH32:AM32)</f>
        <v>3082.054</v>
      </c>
      <c r="AO32" s="26">
        <v>74.0364</v>
      </c>
      <c r="AP32" s="26">
        <v>0.0705</v>
      </c>
      <c r="AQ32" s="26">
        <v>95.8354</v>
      </c>
      <c r="AR32" s="26">
        <v>2263.1073</v>
      </c>
      <c r="AS32" s="26">
        <v>174.9263</v>
      </c>
      <c r="AT32" s="26">
        <v>661.6184</v>
      </c>
      <c r="AU32" s="26">
        <f t="shared" si="0"/>
        <v>3269.5943</v>
      </c>
      <c r="AV32" s="26">
        <v>3.0698</v>
      </c>
      <c r="AW32" s="26">
        <v>0.3882</v>
      </c>
      <c r="AX32" s="26">
        <v>594.8831</v>
      </c>
      <c r="AY32" s="26">
        <v>313.5569</v>
      </c>
      <c r="AZ32" s="26">
        <v>2.264</v>
      </c>
      <c r="BA32" s="26">
        <v>1122.9042</v>
      </c>
      <c r="BB32" s="26">
        <v>362.7948</v>
      </c>
      <c r="BC32" s="26">
        <v>34.7191</v>
      </c>
      <c r="BD32" s="26">
        <v>41.8762</v>
      </c>
      <c r="BE32" s="26">
        <v>126.8065</v>
      </c>
      <c r="BF32" s="26">
        <v>56.3224</v>
      </c>
      <c r="BG32" s="26">
        <v>646.5957</v>
      </c>
      <c r="BH32" s="26">
        <v>98.3153</v>
      </c>
      <c r="BI32" s="26">
        <v>46.2989</v>
      </c>
      <c r="BJ32" s="26">
        <v>30047.0747</v>
      </c>
      <c r="BK32" s="27">
        <f t="shared" si="3"/>
        <v>113465.37599999999</v>
      </c>
    </row>
    <row r="33" spans="2:63" ht="12" customHeight="1">
      <c r="B33" s="7"/>
      <c r="C33" s="14" t="s">
        <v>123</v>
      </c>
      <c r="D33" s="25">
        <v>0</v>
      </c>
      <c r="E33" s="25">
        <v>0</v>
      </c>
      <c r="F33" s="25">
        <v>0</v>
      </c>
      <c r="G33" s="25">
        <v>0</v>
      </c>
      <c r="H33" s="25">
        <v>561.6591</v>
      </c>
      <c r="I33" s="25">
        <v>57.9124</v>
      </c>
      <c r="J33" s="25">
        <v>0.2421</v>
      </c>
      <c r="K33" s="26">
        <v>0</v>
      </c>
      <c r="L33" s="25">
        <v>5.404</v>
      </c>
      <c r="M33" s="25">
        <v>21.1517</v>
      </c>
      <c r="N33" s="25">
        <v>68.2922</v>
      </c>
      <c r="O33" s="25">
        <v>2.8302</v>
      </c>
      <c r="P33" s="25">
        <v>396.7085</v>
      </c>
      <c r="Q33" s="25">
        <v>54.8631</v>
      </c>
      <c r="R33" s="25">
        <v>231.3028</v>
      </c>
      <c r="S33" s="25">
        <v>9.0641</v>
      </c>
      <c r="T33" s="25">
        <v>0.1629</v>
      </c>
      <c r="U33" s="25">
        <v>67.4613</v>
      </c>
      <c r="V33" s="25">
        <v>53.1891</v>
      </c>
      <c r="W33" s="25">
        <v>222.0305</v>
      </c>
      <c r="X33" s="25">
        <v>1255.069</v>
      </c>
      <c r="Y33" s="25">
        <v>1050.4015</v>
      </c>
      <c r="Z33" s="25">
        <v>555.0975</v>
      </c>
      <c r="AA33" s="25">
        <v>7890.8567</v>
      </c>
      <c r="AB33" s="25">
        <v>139.5985</v>
      </c>
      <c r="AC33" s="25">
        <v>2459.5136</v>
      </c>
      <c r="AD33" s="25">
        <v>2928.1687</v>
      </c>
      <c r="AE33" s="25">
        <v>1438.8602</v>
      </c>
      <c r="AF33" s="25">
        <v>4375.7735</v>
      </c>
      <c r="AG33" s="25">
        <f>SUM(I33:AF33)</f>
        <v>23283.9541</v>
      </c>
      <c r="AH33" s="26">
        <v>152.8195</v>
      </c>
      <c r="AI33" s="26">
        <v>0</v>
      </c>
      <c r="AJ33" s="26">
        <v>0</v>
      </c>
      <c r="AK33" s="26">
        <v>5.7299</v>
      </c>
      <c r="AL33" s="26">
        <v>1764.893</v>
      </c>
      <c r="AM33" s="26">
        <v>644.3268</v>
      </c>
      <c r="AN33" s="26">
        <f>SUM(AH33:AM33)</f>
        <v>2567.7691999999997</v>
      </c>
      <c r="AO33" s="26">
        <v>75.2249</v>
      </c>
      <c r="AP33" s="26">
        <v>0</v>
      </c>
      <c r="AQ33" s="26">
        <v>0</v>
      </c>
      <c r="AR33" s="26">
        <v>18.7073</v>
      </c>
      <c r="AS33" s="26">
        <v>203.9136</v>
      </c>
      <c r="AT33" s="26">
        <v>1389.679</v>
      </c>
      <c r="AU33" s="26">
        <f t="shared" si="0"/>
        <v>1687.5248000000001</v>
      </c>
      <c r="AV33" s="26">
        <v>3.5648</v>
      </c>
      <c r="AW33" s="26">
        <v>0.0035</v>
      </c>
      <c r="AX33" s="26">
        <v>71.094</v>
      </c>
      <c r="AY33" s="26">
        <v>0</v>
      </c>
      <c r="AZ33" s="26">
        <v>1074.5293</v>
      </c>
      <c r="BA33" s="26">
        <v>753.1104</v>
      </c>
      <c r="BB33" s="26">
        <v>336.0904</v>
      </c>
      <c r="BC33" s="26">
        <v>71.8764</v>
      </c>
      <c r="BD33" s="26">
        <v>116.2439</v>
      </c>
      <c r="BE33" s="26">
        <v>63.2499</v>
      </c>
      <c r="BF33" s="26">
        <v>33.9975</v>
      </c>
      <c r="BG33" s="26">
        <v>149.9372</v>
      </c>
      <c r="BH33" s="26">
        <v>0.461</v>
      </c>
      <c r="BI33" s="26">
        <v>11.0967</v>
      </c>
      <c r="BJ33" s="26">
        <v>2095.5012</v>
      </c>
      <c r="BK33" s="27">
        <f t="shared" si="3"/>
        <v>32881.6634</v>
      </c>
    </row>
    <row r="34" spans="2:63" ht="12" customHeight="1">
      <c r="B34" s="7"/>
      <c r="C34" s="14" t="s">
        <v>124</v>
      </c>
      <c r="D34" s="25">
        <v>0</v>
      </c>
      <c r="E34" s="25">
        <v>0</v>
      </c>
      <c r="F34" s="25">
        <v>0</v>
      </c>
      <c r="G34" s="25">
        <v>0</v>
      </c>
      <c r="H34" s="25">
        <v>173.9654</v>
      </c>
      <c r="I34" s="25">
        <v>0</v>
      </c>
      <c r="J34" s="25">
        <v>0</v>
      </c>
      <c r="K34" s="26">
        <v>1.7276</v>
      </c>
      <c r="L34" s="25">
        <v>0</v>
      </c>
      <c r="M34" s="25">
        <v>0</v>
      </c>
      <c r="N34" s="25">
        <v>0</v>
      </c>
      <c r="O34" s="25">
        <v>22.3581</v>
      </c>
      <c r="P34" s="25">
        <v>124.9595</v>
      </c>
      <c r="Q34" s="25">
        <v>0.0011</v>
      </c>
      <c r="R34" s="25">
        <v>196.071</v>
      </c>
      <c r="S34" s="25">
        <v>9.6493</v>
      </c>
      <c r="T34" s="25">
        <v>0</v>
      </c>
      <c r="U34" s="25">
        <v>153.8358</v>
      </c>
      <c r="V34" s="25">
        <v>14.111</v>
      </c>
      <c r="W34" s="25">
        <v>395.6388</v>
      </c>
      <c r="X34" s="25">
        <v>234.4934</v>
      </c>
      <c r="Y34" s="25">
        <v>394.0019</v>
      </c>
      <c r="Z34" s="25">
        <v>1041.8605</v>
      </c>
      <c r="AA34" s="25">
        <v>1174.486</v>
      </c>
      <c r="AB34" s="25">
        <v>8337.0568</v>
      </c>
      <c r="AC34" s="25">
        <v>5243.3711</v>
      </c>
      <c r="AD34" s="25">
        <v>2115.8837</v>
      </c>
      <c r="AE34" s="25">
        <v>1620.2409</v>
      </c>
      <c r="AF34" s="25">
        <v>848.7166</v>
      </c>
      <c r="AG34" s="25">
        <f t="shared" si="1"/>
        <v>21928.4631</v>
      </c>
      <c r="AH34" s="26">
        <v>91.8397</v>
      </c>
      <c r="AI34" s="26">
        <v>0.5993</v>
      </c>
      <c r="AJ34" s="26">
        <v>0.0013</v>
      </c>
      <c r="AK34" s="26">
        <v>10.3905</v>
      </c>
      <c r="AL34" s="26">
        <v>1264.1279</v>
      </c>
      <c r="AM34" s="26">
        <v>81.6198</v>
      </c>
      <c r="AN34" s="26">
        <f t="shared" si="2"/>
        <v>1448.5784999999998</v>
      </c>
      <c r="AO34" s="26">
        <v>0.0348</v>
      </c>
      <c r="AP34" s="26">
        <v>0.4382</v>
      </c>
      <c r="AQ34" s="26">
        <v>0.6163</v>
      </c>
      <c r="AR34" s="26">
        <v>10.1208</v>
      </c>
      <c r="AS34" s="26">
        <v>12.2873</v>
      </c>
      <c r="AT34" s="26">
        <v>0</v>
      </c>
      <c r="AU34" s="26">
        <f t="shared" si="0"/>
        <v>23.4974</v>
      </c>
      <c r="AV34" s="26">
        <v>0</v>
      </c>
      <c r="AW34" s="26">
        <v>0.2044</v>
      </c>
      <c r="AX34" s="26">
        <v>0</v>
      </c>
      <c r="AY34" s="26">
        <v>0</v>
      </c>
      <c r="AZ34" s="26">
        <v>50.6193</v>
      </c>
      <c r="BA34" s="26">
        <v>101.1302</v>
      </c>
      <c r="BB34" s="26">
        <v>0.0073</v>
      </c>
      <c r="BC34" s="26">
        <v>0</v>
      </c>
      <c r="BD34" s="26">
        <v>0.0033</v>
      </c>
      <c r="BE34" s="26">
        <v>0.0047</v>
      </c>
      <c r="BF34" s="26">
        <v>0</v>
      </c>
      <c r="BG34" s="26">
        <v>1124.0673</v>
      </c>
      <c r="BH34" s="26">
        <v>19.3854</v>
      </c>
      <c r="BI34" s="26">
        <v>0.0258</v>
      </c>
      <c r="BJ34" s="26">
        <v>3595.7438</v>
      </c>
      <c r="BK34" s="27">
        <f t="shared" si="3"/>
        <v>28465.6959</v>
      </c>
    </row>
    <row r="35" spans="2:63" ht="12" customHeight="1">
      <c r="B35" s="7"/>
      <c r="C35" s="14" t="s">
        <v>68</v>
      </c>
      <c r="D35" s="25">
        <v>0</v>
      </c>
      <c r="E35" s="25">
        <v>0.7388</v>
      </c>
      <c r="F35" s="25">
        <v>0</v>
      </c>
      <c r="G35" s="25">
        <v>0</v>
      </c>
      <c r="H35" s="25">
        <v>3210.1563</v>
      </c>
      <c r="I35" s="25">
        <v>178.674</v>
      </c>
      <c r="J35" s="25">
        <v>149.109</v>
      </c>
      <c r="K35" s="26">
        <v>19.2417</v>
      </c>
      <c r="L35" s="25">
        <v>0</v>
      </c>
      <c r="M35" s="25">
        <v>541.7496</v>
      </c>
      <c r="N35" s="25">
        <v>129.7534</v>
      </c>
      <c r="O35" s="25">
        <v>71.0041</v>
      </c>
      <c r="P35" s="25">
        <v>3916.6737</v>
      </c>
      <c r="Q35" s="25">
        <v>7.2172</v>
      </c>
      <c r="R35" s="25">
        <v>286.9877</v>
      </c>
      <c r="S35" s="25">
        <v>0</v>
      </c>
      <c r="T35" s="25">
        <v>0</v>
      </c>
      <c r="U35" s="25">
        <v>65.5656</v>
      </c>
      <c r="V35" s="25">
        <v>1281.0333</v>
      </c>
      <c r="W35" s="25">
        <v>2134.2852</v>
      </c>
      <c r="X35" s="25">
        <v>5867.939</v>
      </c>
      <c r="Y35" s="25">
        <v>3757.2364</v>
      </c>
      <c r="Z35" s="25">
        <v>4930.7901</v>
      </c>
      <c r="AA35" s="25">
        <v>2754.2642</v>
      </c>
      <c r="AB35" s="25">
        <v>2422.7281</v>
      </c>
      <c r="AC35" s="25">
        <v>46179.9582</v>
      </c>
      <c r="AD35" s="25">
        <v>2742.3076</v>
      </c>
      <c r="AE35" s="25">
        <v>30580.4599</v>
      </c>
      <c r="AF35" s="25">
        <v>2361.7029</v>
      </c>
      <c r="AG35" s="25">
        <f t="shared" si="1"/>
        <v>110378.6809</v>
      </c>
      <c r="AH35" s="26">
        <v>4458.2864</v>
      </c>
      <c r="AI35" s="26">
        <v>0</v>
      </c>
      <c r="AJ35" s="26">
        <v>6.5214</v>
      </c>
      <c r="AK35" s="26">
        <v>544.2173</v>
      </c>
      <c r="AL35" s="26">
        <v>11645.3413</v>
      </c>
      <c r="AM35" s="26">
        <v>122.3967</v>
      </c>
      <c r="AN35" s="26">
        <f t="shared" si="2"/>
        <v>16776.7631</v>
      </c>
      <c r="AO35" s="26">
        <v>277.4214</v>
      </c>
      <c r="AP35" s="26">
        <v>0</v>
      </c>
      <c r="AQ35" s="26">
        <v>0.0537</v>
      </c>
      <c r="AR35" s="26">
        <v>2002.0031</v>
      </c>
      <c r="AS35" s="26">
        <v>731.5284</v>
      </c>
      <c r="AT35" s="26">
        <v>0</v>
      </c>
      <c r="AU35" s="26">
        <f t="shared" si="0"/>
        <v>3011.0066</v>
      </c>
      <c r="AV35" s="26">
        <v>2.6182</v>
      </c>
      <c r="AW35" s="26">
        <v>0.1981</v>
      </c>
      <c r="AX35" s="26">
        <v>12.9811</v>
      </c>
      <c r="AY35" s="26">
        <v>0</v>
      </c>
      <c r="AZ35" s="26">
        <v>43.7231</v>
      </c>
      <c r="BA35" s="26">
        <v>5275.7881</v>
      </c>
      <c r="BB35" s="26">
        <v>360.7848</v>
      </c>
      <c r="BC35" s="26">
        <v>43.2413</v>
      </c>
      <c r="BD35" s="26">
        <v>50.1922</v>
      </c>
      <c r="BE35" s="26">
        <v>0.9286</v>
      </c>
      <c r="BF35" s="26">
        <v>1.7435</v>
      </c>
      <c r="BG35" s="26">
        <v>674.5968</v>
      </c>
      <c r="BH35" s="26">
        <v>79.6372</v>
      </c>
      <c r="BI35" s="26">
        <v>229.4339</v>
      </c>
      <c r="BJ35" s="26">
        <v>17472.7024</v>
      </c>
      <c r="BK35" s="27">
        <f t="shared" si="3"/>
        <v>157625.91500000004</v>
      </c>
    </row>
    <row r="36" spans="2:63" ht="12" customHeight="1">
      <c r="B36" s="7"/>
      <c r="C36" s="14" t="s">
        <v>125</v>
      </c>
      <c r="D36" s="25">
        <v>2.3478</v>
      </c>
      <c r="E36" s="25">
        <v>0</v>
      </c>
      <c r="F36" s="25">
        <v>0.7868</v>
      </c>
      <c r="G36" s="25">
        <v>0</v>
      </c>
      <c r="H36" s="25">
        <v>358.2435</v>
      </c>
      <c r="I36" s="25">
        <v>0</v>
      </c>
      <c r="J36" s="25">
        <v>0</v>
      </c>
      <c r="K36" s="26">
        <v>0.6822</v>
      </c>
      <c r="L36" s="25">
        <v>0</v>
      </c>
      <c r="M36" s="25">
        <v>0</v>
      </c>
      <c r="N36" s="25">
        <v>0.1759</v>
      </c>
      <c r="O36" s="25">
        <v>1.4404</v>
      </c>
      <c r="P36" s="25">
        <v>4.1335</v>
      </c>
      <c r="Q36" s="25">
        <v>0</v>
      </c>
      <c r="R36" s="25">
        <v>39.7572</v>
      </c>
      <c r="S36" s="25">
        <v>1.2991</v>
      </c>
      <c r="T36" s="25">
        <v>0</v>
      </c>
      <c r="U36" s="25">
        <v>2.1231</v>
      </c>
      <c r="V36" s="25">
        <v>5.9205</v>
      </c>
      <c r="W36" s="25">
        <v>50.9325</v>
      </c>
      <c r="X36" s="25">
        <v>1043.6593</v>
      </c>
      <c r="Y36" s="25">
        <v>3.9887</v>
      </c>
      <c r="Z36" s="25">
        <v>116.1323</v>
      </c>
      <c r="AA36" s="25">
        <v>429.7341</v>
      </c>
      <c r="AB36" s="25">
        <v>478.7514</v>
      </c>
      <c r="AC36" s="25">
        <v>9311.7391</v>
      </c>
      <c r="AD36" s="25">
        <v>4814.9192</v>
      </c>
      <c r="AE36" s="25">
        <v>859.5223</v>
      </c>
      <c r="AF36" s="25">
        <v>142.5782</v>
      </c>
      <c r="AG36" s="25">
        <f t="shared" si="1"/>
        <v>17307.489</v>
      </c>
      <c r="AH36" s="26">
        <v>26.2193</v>
      </c>
      <c r="AI36" s="26">
        <v>0.0025</v>
      </c>
      <c r="AJ36" s="26">
        <v>0.5714</v>
      </c>
      <c r="AK36" s="26">
        <v>4.6003</v>
      </c>
      <c r="AL36" s="26">
        <v>1364.3153</v>
      </c>
      <c r="AM36" s="26">
        <v>21.3573</v>
      </c>
      <c r="AN36" s="26">
        <f t="shared" si="2"/>
        <v>1417.0660999999998</v>
      </c>
      <c r="AO36" s="26">
        <v>0.1457</v>
      </c>
      <c r="AP36" s="26">
        <v>0.0141</v>
      </c>
      <c r="AQ36" s="26">
        <v>0</v>
      </c>
      <c r="AR36" s="26">
        <v>43.5952</v>
      </c>
      <c r="AS36" s="26">
        <v>101.3321</v>
      </c>
      <c r="AT36" s="26">
        <v>18.5247</v>
      </c>
      <c r="AU36" s="26">
        <f t="shared" si="0"/>
        <v>163.6118</v>
      </c>
      <c r="AV36" s="26">
        <v>0.2968</v>
      </c>
      <c r="AW36" s="26">
        <v>7.9414</v>
      </c>
      <c r="AX36" s="26">
        <v>0.2531</v>
      </c>
      <c r="AY36" s="26">
        <v>176.1536</v>
      </c>
      <c r="AZ36" s="26">
        <v>1244.4499</v>
      </c>
      <c r="BA36" s="26">
        <v>104.3668</v>
      </c>
      <c r="BB36" s="26">
        <v>4.013</v>
      </c>
      <c r="BC36" s="26">
        <v>3.1678</v>
      </c>
      <c r="BD36" s="26">
        <v>67.3645</v>
      </c>
      <c r="BE36" s="26">
        <v>0.1255</v>
      </c>
      <c r="BF36" s="26">
        <v>0.0175</v>
      </c>
      <c r="BG36" s="26">
        <v>237.0594</v>
      </c>
      <c r="BH36" s="26">
        <v>39.2705</v>
      </c>
      <c r="BI36" s="26">
        <v>2.1524</v>
      </c>
      <c r="BJ36" s="26">
        <v>1776.3891</v>
      </c>
      <c r="BK36" s="27">
        <f t="shared" si="3"/>
        <v>22912.5663</v>
      </c>
    </row>
    <row r="37" spans="2:63" ht="12" customHeight="1">
      <c r="B37" s="7"/>
      <c r="C37" s="14" t="s">
        <v>69</v>
      </c>
      <c r="D37" s="25">
        <v>1.4579</v>
      </c>
      <c r="E37" s="25">
        <v>0</v>
      </c>
      <c r="F37" s="25">
        <v>0.0016</v>
      </c>
      <c r="G37" s="25">
        <v>0</v>
      </c>
      <c r="H37" s="25">
        <v>681.2596</v>
      </c>
      <c r="I37" s="25">
        <v>110.7979</v>
      </c>
      <c r="J37" s="25">
        <v>15.6668</v>
      </c>
      <c r="K37" s="26">
        <v>1.7554</v>
      </c>
      <c r="L37" s="25">
        <v>97.719</v>
      </c>
      <c r="M37" s="25">
        <v>23.0044</v>
      </c>
      <c r="N37" s="25">
        <v>58.7596</v>
      </c>
      <c r="O37" s="25">
        <v>76.7812</v>
      </c>
      <c r="P37" s="25">
        <v>340.3162</v>
      </c>
      <c r="Q37" s="25">
        <v>72.2708</v>
      </c>
      <c r="R37" s="25">
        <v>70.4044</v>
      </c>
      <c r="S37" s="25">
        <v>267.0251</v>
      </c>
      <c r="T37" s="25">
        <v>0</v>
      </c>
      <c r="U37" s="25">
        <v>721.0467</v>
      </c>
      <c r="V37" s="25">
        <v>7848.3245</v>
      </c>
      <c r="W37" s="25">
        <v>2690.0123</v>
      </c>
      <c r="X37" s="25">
        <v>22507.4893</v>
      </c>
      <c r="Y37" s="25">
        <v>1507.464</v>
      </c>
      <c r="Z37" s="25">
        <v>2641.1271</v>
      </c>
      <c r="AA37" s="25">
        <v>840.2629</v>
      </c>
      <c r="AB37" s="25">
        <v>803.1378</v>
      </c>
      <c r="AC37" s="25">
        <v>6249.891</v>
      </c>
      <c r="AD37" s="25">
        <v>951.8418</v>
      </c>
      <c r="AE37" s="25">
        <v>459024.4361</v>
      </c>
      <c r="AF37" s="25">
        <v>3086.7595</v>
      </c>
      <c r="AG37" s="25">
        <f t="shared" si="1"/>
        <v>510006.2938</v>
      </c>
      <c r="AH37" s="26">
        <v>1492.9294</v>
      </c>
      <c r="AI37" s="26">
        <v>60.0067</v>
      </c>
      <c r="AJ37" s="26">
        <v>19.7392</v>
      </c>
      <c r="AK37" s="26">
        <v>3996.1457</v>
      </c>
      <c r="AL37" s="26">
        <v>19102.1354</v>
      </c>
      <c r="AM37" s="26">
        <v>1170.6589</v>
      </c>
      <c r="AN37" s="26">
        <f t="shared" si="2"/>
        <v>25841.615299999998</v>
      </c>
      <c r="AO37" s="26">
        <v>79.2159</v>
      </c>
      <c r="AP37" s="26">
        <v>0</v>
      </c>
      <c r="AQ37" s="26">
        <v>0</v>
      </c>
      <c r="AR37" s="26">
        <v>24848.5873</v>
      </c>
      <c r="AS37" s="26">
        <v>2.961</v>
      </c>
      <c r="AT37" s="26">
        <v>16.001</v>
      </c>
      <c r="AU37" s="26">
        <f t="shared" si="0"/>
        <v>24946.765199999998</v>
      </c>
      <c r="AV37" s="26">
        <v>0</v>
      </c>
      <c r="AW37" s="26">
        <v>0</v>
      </c>
      <c r="AX37" s="26">
        <v>1.1535</v>
      </c>
      <c r="AY37" s="26">
        <v>579.806</v>
      </c>
      <c r="AZ37" s="26">
        <v>0.0016</v>
      </c>
      <c r="BA37" s="26">
        <v>194.7112</v>
      </c>
      <c r="BB37" s="26">
        <v>46.5737</v>
      </c>
      <c r="BC37" s="26">
        <v>0.083</v>
      </c>
      <c r="BD37" s="26">
        <v>152.3297</v>
      </c>
      <c r="BE37" s="26">
        <v>0</v>
      </c>
      <c r="BF37" s="26">
        <v>61.355</v>
      </c>
      <c r="BG37" s="26">
        <v>4467.3642</v>
      </c>
      <c r="BH37" s="26">
        <v>252.9865</v>
      </c>
      <c r="BI37" s="26">
        <v>51.6856</v>
      </c>
      <c r="BJ37" s="26">
        <v>90925.2625</v>
      </c>
      <c r="BK37" s="27">
        <f t="shared" si="3"/>
        <v>658210.7058999997</v>
      </c>
    </row>
    <row r="38" spans="2:63" ht="12" customHeight="1">
      <c r="B38" s="7"/>
      <c r="C38" s="15" t="s">
        <v>126</v>
      </c>
      <c r="D38" s="31">
        <v>1389.1671</v>
      </c>
      <c r="E38" s="31">
        <v>8.1671</v>
      </c>
      <c r="F38" s="31">
        <v>0</v>
      </c>
      <c r="G38" s="31">
        <v>0</v>
      </c>
      <c r="H38" s="31">
        <v>5150.033</v>
      </c>
      <c r="I38" s="31">
        <v>497.4384</v>
      </c>
      <c r="J38" s="31">
        <v>194.8317</v>
      </c>
      <c r="K38" s="28">
        <v>255.8011</v>
      </c>
      <c r="L38" s="31">
        <v>399.4125</v>
      </c>
      <c r="M38" s="31">
        <v>10.7783</v>
      </c>
      <c r="N38" s="31">
        <v>165.9392</v>
      </c>
      <c r="O38" s="31">
        <v>89.5319</v>
      </c>
      <c r="P38" s="31">
        <v>517.584</v>
      </c>
      <c r="Q38" s="31">
        <v>0</v>
      </c>
      <c r="R38" s="31">
        <v>776.0861</v>
      </c>
      <c r="S38" s="31">
        <v>16.7534</v>
      </c>
      <c r="T38" s="31">
        <v>0</v>
      </c>
      <c r="U38" s="31">
        <v>46.2693</v>
      </c>
      <c r="V38" s="31">
        <v>71.3895</v>
      </c>
      <c r="W38" s="31">
        <v>51.7647</v>
      </c>
      <c r="X38" s="31">
        <v>279.4721</v>
      </c>
      <c r="Y38" s="31">
        <v>11.1285</v>
      </c>
      <c r="Z38" s="31">
        <v>356.814</v>
      </c>
      <c r="AA38" s="31">
        <v>1446.3152</v>
      </c>
      <c r="AB38" s="31">
        <v>22.8321</v>
      </c>
      <c r="AC38" s="31">
        <v>154.4742</v>
      </c>
      <c r="AD38" s="31">
        <v>237.6928</v>
      </c>
      <c r="AE38" s="31">
        <v>5241.9192</v>
      </c>
      <c r="AF38" s="31">
        <v>11065.1919</v>
      </c>
      <c r="AG38" s="31">
        <f t="shared" si="1"/>
        <v>21909.420099999996</v>
      </c>
      <c r="AH38" s="28">
        <v>1209.6334</v>
      </c>
      <c r="AI38" s="28">
        <v>29.6245</v>
      </c>
      <c r="AJ38" s="28">
        <v>32.3308</v>
      </c>
      <c r="AK38" s="28">
        <v>137.2601</v>
      </c>
      <c r="AL38" s="28">
        <v>115.5384</v>
      </c>
      <c r="AM38" s="28">
        <v>2695.3623</v>
      </c>
      <c r="AN38" s="28">
        <f t="shared" si="2"/>
        <v>4219.7495</v>
      </c>
      <c r="AO38" s="28">
        <v>1187.9007</v>
      </c>
      <c r="AP38" s="28">
        <v>7.4794</v>
      </c>
      <c r="AQ38" s="28">
        <v>0.6335</v>
      </c>
      <c r="AR38" s="28">
        <v>0.0743</v>
      </c>
      <c r="AS38" s="28">
        <v>641.0956</v>
      </c>
      <c r="AT38" s="28">
        <v>23.4847</v>
      </c>
      <c r="AU38" s="28">
        <f t="shared" si="0"/>
        <v>1860.6681999999996</v>
      </c>
      <c r="AV38" s="28">
        <v>74.1461</v>
      </c>
      <c r="AW38" s="28">
        <v>2.0144</v>
      </c>
      <c r="AX38" s="28">
        <v>44.4601</v>
      </c>
      <c r="AY38" s="28">
        <v>135.3648</v>
      </c>
      <c r="AZ38" s="28">
        <v>388.9365</v>
      </c>
      <c r="BA38" s="28">
        <v>39.8024</v>
      </c>
      <c r="BB38" s="28">
        <v>0.2836</v>
      </c>
      <c r="BC38" s="28">
        <v>1.1868</v>
      </c>
      <c r="BD38" s="28">
        <v>67.7453</v>
      </c>
      <c r="BE38" s="28">
        <v>300.0031</v>
      </c>
      <c r="BF38" s="28">
        <v>97.4608</v>
      </c>
      <c r="BG38" s="28">
        <v>452.9824</v>
      </c>
      <c r="BH38" s="28">
        <v>117.5763</v>
      </c>
      <c r="BI38" s="28">
        <v>81.9676</v>
      </c>
      <c r="BJ38" s="28">
        <v>672.2325</v>
      </c>
      <c r="BK38" s="32">
        <f t="shared" si="3"/>
        <v>37013.36770000001</v>
      </c>
    </row>
    <row r="39" spans="2:63" ht="12" customHeight="1">
      <c r="B39" s="12"/>
      <c r="C39" s="16" t="s">
        <v>2</v>
      </c>
      <c r="D39" s="25">
        <f>SUM(D15:D38)</f>
        <v>136230.57599999997</v>
      </c>
      <c r="E39" s="25">
        <f>SUM(E15:E38)</f>
        <v>1059.6312</v>
      </c>
      <c r="F39" s="25">
        <f>SUM(F15:F38)</f>
        <v>3892.5488999999993</v>
      </c>
      <c r="G39" s="25">
        <f>SUM(G15:G38)</f>
        <v>132957.60269999996</v>
      </c>
      <c r="H39" s="25">
        <f aca="true" t="shared" si="8" ref="H39:AF39">SUM(H15:H38)</f>
        <v>4275043.642899999</v>
      </c>
      <c r="I39" s="25">
        <f t="shared" si="8"/>
        <v>557097.7215000002</v>
      </c>
      <c r="J39" s="25">
        <f t="shared" si="8"/>
        <v>298543.3391</v>
      </c>
      <c r="K39" s="26">
        <f t="shared" si="8"/>
        <v>37129.67219999999</v>
      </c>
      <c r="L39" s="25">
        <f t="shared" si="8"/>
        <v>89161.43410000001</v>
      </c>
      <c r="M39" s="25">
        <f t="shared" si="8"/>
        <v>23859.1886</v>
      </c>
      <c r="N39" s="25">
        <f t="shared" si="8"/>
        <v>340314.7879000001</v>
      </c>
      <c r="O39" s="25">
        <f t="shared" si="8"/>
        <v>141467.11769999997</v>
      </c>
      <c r="P39" s="25">
        <f t="shared" si="8"/>
        <v>916740.6833999999</v>
      </c>
      <c r="Q39" s="25">
        <f t="shared" si="8"/>
        <v>604812.8235999999</v>
      </c>
      <c r="R39" s="25">
        <f t="shared" si="8"/>
        <v>209751.1312</v>
      </c>
      <c r="S39" s="25">
        <f t="shared" si="8"/>
        <v>451360.68830000004</v>
      </c>
      <c r="T39" s="25">
        <f t="shared" si="8"/>
        <v>1092.7011000000002</v>
      </c>
      <c r="U39" s="25">
        <f t="shared" si="8"/>
        <v>958190.5258</v>
      </c>
      <c r="V39" s="25">
        <f t="shared" si="8"/>
        <v>643143.2052</v>
      </c>
      <c r="W39" s="25">
        <f t="shared" si="8"/>
        <v>130230.8485</v>
      </c>
      <c r="X39" s="25">
        <f t="shared" si="8"/>
        <v>647960.2229</v>
      </c>
      <c r="Y39" s="25">
        <f t="shared" si="8"/>
        <v>59587.9701</v>
      </c>
      <c r="Z39" s="25">
        <f t="shared" si="8"/>
        <v>116982.42729999998</v>
      </c>
      <c r="AA39" s="25">
        <f t="shared" si="8"/>
        <v>39989.3223</v>
      </c>
      <c r="AB39" s="25">
        <f t="shared" si="8"/>
        <v>99767.35649999998</v>
      </c>
      <c r="AC39" s="25">
        <f>SUM(AC15:AC38)</f>
        <v>172884.67860000004</v>
      </c>
      <c r="AD39" s="25">
        <f>SUM(AD15:AD38)</f>
        <v>27673.962999999992</v>
      </c>
      <c r="AE39" s="25">
        <f t="shared" si="8"/>
        <v>908925.2229</v>
      </c>
      <c r="AF39" s="25">
        <f t="shared" si="8"/>
        <v>106773.67300000002</v>
      </c>
      <c r="AG39" s="25">
        <f t="shared" si="1"/>
        <v>7583440.704800001</v>
      </c>
      <c r="AH39" s="26">
        <f aca="true" t="shared" si="9" ref="AH39:AM39">SUM(AH15:AH38)</f>
        <v>102226.18329999998</v>
      </c>
      <c r="AI39" s="26">
        <f t="shared" si="9"/>
        <v>6691.914099999999</v>
      </c>
      <c r="AJ39" s="26">
        <f t="shared" si="9"/>
        <v>308748.0716</v>
      </c>
      <c r="AK39" s="26">
        <f t="shared" si="9"/>
        <v>387298.62969999993</v>
      </c>
      <c r="AL39" s="26">
        <f t="shared" si="9"/>
        <v>67500.73460000001</v>
      </c>
      <c r="AM39" s="26">
        <f t="shared" si="9"/>
        <v>214091.44259999998</v>
      </c>
      <c r="AN39" s="26">
        <f t="shared" si="2"/>
        <v>1086556.9759</v>
      </c>
      <c r="AO39" s="26">
        <f aca="true" t="shared" si="10" ref="AO39:AT39">SUM(AO15:AO38)</f>
        <v>168732.186</v>
      </c>
      <c r="AP39" s="26">
        <f t="shared" si="10"/>
        <v>811.2687000000002</v>
      </c>
      <c r="AQ39" s="26">
        <f t="shared" si="10"/>
        <v>111272.20899999997</v>
      </c>
      <c r="AR39" s="26">
        <f t="shared" si="10"/>
        <v>31119.2483</v>
      </c>
      <c r="AS39" s="26">
        <f t="shared" si="10"/>
        <v>236453.86050000004</v>
      </c>
      <c r="AT39" s="26">
        <f t="shared" si="10"/>
        <v>10050.843</v>
      </c>
      <c r="AU39" s="26">
        <f t="shared" si="0"/>
        <v>558439.6155</v>
      </c>
      <c r="AV39" s="26">
        <f aca="true" t="shared" si="11" ref="AV39:BJ39">SUM(AV15:AV38)</f>
        <v>28134.417500000007</v>
      </c>
      <c r="AW39" s="26">
        <f t="shared" si="11"/>
        <v>919.147</v>
      </c>
      <c r="AX39" s="26">
        <f t="shared" si="11"/>
        <v>1119.3936999999999</v>
      </c>
      <c r="AY39" s="26">
        <f t="shared" si="11"/>
        <v>7391.6812</v>
      </c>
      <c r="AZ39" s="26">
        <f t="shared" si="11"/>
        <v>56830.29840000001</v>
      </c>
      <c r="BA39" s="26">
        <f t="shared" si="11"/>
        <v>73195.40210000002</v>
      </c>
      <c r="BB39" s="26">
        <f t="shared" si="11"/>
        <v>6070.8353</v>
      </c>
      <c r="BC39" s="26">
        <f t="shared" si="11"/>
        <v>11677.826999999997</v>
      </c>
      <c r="BD39" s="26">
        <f t="shared" si="11"/>
        <v>1357.223</v>
      </c>
      <c r="BE39" s="26">
        <f t="shared" si="11"/>
        <v>98516.06199999999</v>
      </c>
      <c r="BF39" s="26">
        <f t="shared" si="11"/>
        <v>2926.0210999999995</v>
      </c>
      <c r="BG39" s="26">
        <f t="shared" si="11"/>
        <v>57656.2517</v>
      </c>
      <c r="BH39" s="26">
        <f t="shared" si="11"/>
        <v>15667.0025</v>
      </c>
      <c r="BI39" s="26">
        <f t="shared" si="11"/>
        <v>4918.181599999999</v>
      </c>
      <c r="BJ39" s="26">
        <f t="shared" si="11"/>
        <v>834746.7775000002</v>
      </c>
      <c r="BK39" s="27">
        <f t="shared" si="3"/>
        <v>14978747.819500001</v>
      </c>
    </row>
    <row r="40" spans="2:63" ht="12" customHeight="1">
      <c r="B40" s="9"/>
      <c r="C40" s="17" t="s">
        <v>70</v>
      </c>
      <c r="D40" s="22">
        <v>13.9923</v>
      </c>
      <c r="E40" s="22">
        <v>0</v>
      </c>
      <c r="F40" s="22">
        <v>0</v>
      </c>
      <c r="G40" s="22">
        <v>0</v>
      </c>
      <c r="H40" s="22">
        <v>147.3386</v>
      </c>
      <c r="I40" s="22">
        <v>26.8497</v>
      </c>
      <c r="J40" s="22">
        <v>1.3263</v>
      </c>
      <c r="K40" s="23">
        <v>0.2334</v>
      </c>
      <c r="L40" s="22">
        <v>17.4573</v>
      </c>
      <c r="M40" s="22">
        <v>0</v>
      </c>
      <c r="N40" s="22">
        <v>0.6646</v>
      </c>
      <c r="O40" s="22">
        <v>6.809</v>
      </c>
      <c r="P40" s="22">
        <v>0.4038</v>
      </c>
      <c r="Q40" s="22">
        <v>0</v>
      </c>
      <c r="R40" s="22">
        <v>0</v>
      </c>
      <c r="S40" s="22">
        <v>0.4421</v>
      </c>
      <c r="T40" s="22">
        <v>0</v>
      </c>
      <c r="U40" s="22">
        <v>0</v>
      </c>
      <c r="V40" s="22">
        <v>8.4585</v>
      </c>
      <c r="W40" s="22">
        <v>0</v>
      </c>
      <c r="X40" s="22">
        <v>607.6479</v>
      </c>
      <c r="Y40" s="22">
        <v>1.4134</v>
      </c>
      <c r="Z40" s="22">
        <v>23.1059</v>
      </c>
      <c r="AA40" s="22">
        <v>0.2679</v>
      </c>
      <c r="AB40" s="22">
        <v>120.214</v>
      </c>
      <c r="AC40" s="22">
        <v>42.2927</v>
      </c>
      <c r="AD40" s="22">
        <v>0.0477</v>
      </c>
      <c r="AE40" s="22">
        <v>54.828</v>
      </c>
      <c r="AF40" s="22">
        <v>11.8165</v>
      </c>
      <c r="AG40" s="22">
        <f t="shared" si="1"/>
        <v>924.2787000000001</v>
      </c>
      <c r="AH40" s="23">
        <v>7.3931</v>
      </c>
      <c r="AI40" s="23">
        <v>0.0144</v>
      </c>
      <c r="AJ40" s="23">
        <v>0.0471</v>
      </c>
      <c r="AK40" s="23">
        <v>0.0901</v>
      </c>
      <c r="AL40" s="23">
        <v>0.5274</v>
      </c>
      <c r="AM40" s="23">
        <v>70.0923</v>
      </c>
      <c r="AN40" s="23">
        <f t="shared" si="2"/>
        <v>78.1644</v>
      </c>
      <c r="AO40" s="23">
        <v>197.0425</v>
      </c>
      <c r="AP40" s="23">
        <v>2.7441</v>
      </c>
      <c r="AQ40" s="23">
        <v>0.3258</v>
      </c>
      <c r="AR40" s="23">
        <v>0</v>
      </c>
      <c r="AS40" s="23">
        <v>118.5806</v>
      </c>
      <c r="AT40" s="23">
        <v>0</v>
      </c>
      <c r="AU40" s="23">
        <f aca="true" t="shared" si="12" ref="AU40:AU65">SUM(AO40:AT40)</f>
        <v>318.693</v>
      </c>
      <c r="AV40" s="23">
        <v>4.7641</v>
      </c>
      <c r="AW40" s="23">
        <v>0</v>
      </c>
      <c r="AX40" s="23">
        <v>0</v>
      </c>
      <c r="AY40" s="23">
        <v>0</v>
      </c>
      <c r="AZ40" s="23">
        <v>0</v>
      </c>
      <c r="BA40" s="23">
        <v>21.6825</v>
      </c>
      <c r="BB40" s="23">
        <v>32.8688</v>
      </c>
      <c r="BC40" s="23">
        <v>3.8915</v>
      </c>
      <c r="BD40" s="23">
        <v>15.1139</v>
      </c>
      <c r="BE40" s="23">
        <v>0</v>
      </c>
      <c r="BF40" s="23">
        <v>1.4495</v>
      </c>
      <c r="BG40" s="23">
        <v>6.8619</v>
      </c>
      <c r="BH40" s="23">
        <v>4.185</v>
      </c>
      <c r="BI40" s="23">
        <v>10.6332</v>
      </c>
      <c r="BJ40" s="23">
        <v>0.3022</v>
      </c>
      <c r="BK40" s="24">
        <f t="shared" si="3"/>
        <v>1584.2196</v>
      </c>
    </row>
    <row r="41" spans="2:63" ht="12" customHeight="1">
      <c r="B41" s="7"/>
      <c r="C41" s="14" t="s">
        <v>71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719.2626</v>
      </c>
      <c r="L41" s="25">
        <v>0</v>
      </c>
      <c r="M41" s="25">
        <v>1.5932</v>
      </c>
      <c r="N41" s="25">
        <v>0</v>
      </c>
      <c r="O41" s="25">
        <v>0</v>
      </c>
      <c r="P41" s="25">
        <v>11.9011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0.0843</v>
      </c>
      <c r="AB41" s="25">
        <v>0</v>
      </c>
      <c r="AC41" s="25">
        <v>0</v>
      </c>
      <c r="AD41" s="25">
        <v>0</v>
      </c>
      <c r="AE41" s="25">
        <v>2.4501</v>
      </c>
      <c r="AF41" s="25">
        <v>0.4425</v>
      </c>
      <c r="AG41" s="25">
        <f t="shared" si="1"/>
        <v>735.7338000000001</v>
      </c>
      <c r="AH41" s="26">
        <v>1.0829</v>
      </c>
      <c r="AI41" s="26">
        <v>133.5774</v>
      </c>
      <c r="AJ41" s="26">
        <v>0</v>
      </c>
      <c r="AK41" s="26">
        <v>0</v>
      </c>
      <c r="AL41" s="26">
        <v>0</v>
      </c>
      <c r="AM41" s="26">
        <v>224.6307</v>
      </c>
      <c r="AN41" s="26">
        <f t="shared" si="2"/>
        <v>359.291</v>
      </c>
      <c r="AO41" s="26">
        <v>772.4256</v>
      </c>
      <c r="AP41" s="26">
        <v>720.3162</v>
      </c>
      <c r="AQ41" s="26">
        <v>17.2596</v>
      </c>
      <c r="AR41" s="26">
        <v>0</v>
      </c>
      <c r="AS41" s="26">
        <v>0</v>
      </c>
      <c r="AT41" s="26">
        <v>0</v>
      </c>
      <c r="AU41" s="26">
        <f t="shared" si="12"/>
        <v>1510.0014</v>
      </c>
      <c r="AV41" s="26">
        <v>2.34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1.4456</v>
      </c>
      <c r="BH41" s="26">
        <v>0</v>
      </c>
      <c r="BI41" s="26">
        <v>0.4003</v>
      </c>
      <c r="BJ41" s="26">
        <v>75.2096</v>
      </c>
      <c r="BK41" s="27">
        <f t="shared" si="3"/>
        <v>2684.4217000000003</v>
      </c>
    </row>
    <row r="42" spans="2:63" ht="12" customHeight="1">
      <c r="B42" s="7"/>
      <c r="C42" s="14" t="s">
        <v>72</v>
      </c>
      <c r="D42" s="25">
        <v>0</v>
      </c>
      <c r="E42" s="25">
        <v>0</v>
      </c>
      <c r="F42" s="25">
        <v>0</v>
      </c>
      <c r="G42" s="25">
        <v>0</v>
      </c>
      <c r="H42" s="25">
        <v>19.7572</v>
      </c>
      <c r="I42" s="25">
        <v>0</v>
      </c>
      <c r="J42" s="25">
        <v>0.0294</v>
      </c>
      <c r="K42" s="26">
        <v>279.2446</v>
      </c>
      <c r="L42" s="25">
        <v>0.0147</v>
      </c>
      <c r="M42" s="25">
        <v>0.7727</v>
      </c>
      <c r="N42" s="25">
        <v>0.0147</v>
      </c>
      <c r="O42" s="25">
        <v>0</v>
      </c>
      <c r="P42" s="25">
        <v>0.3385</v>
      </c>
      <c r="Q42" s="25">
        <v>0</v>
      </c>
      <c r="R42" s="25">
        <v>0.1414</v>
      </c>
      <c r="S42" s="25">
        <v>0.0549</v>
      </c>
      <c r="T42" s="25">
        <v>0.292</v>
      </c>
      <c r="U42" s="25">
        <v>0</v>
      </c>
      <c r="V42" s="25">
        <v>0</v>
      </c>
      <c r="W42" s="25">
        <v>0</v>
      </c>
      <c r="X42" s="25">
        <v>0.8113</v>
      </c>
      <c r="Y42" s="25">
        <v>0.0735</v>
      </c>
      <c r="Z42" s="25">
        <v>0</v>
      </c>
      <c r="AA42" s="25">
        <v>0</v>
      </c>
      <c r="AB42" s="25">
        <v>1.4216</v>
      </c>
      <c r="AC42" s="25">
        <v>0.7727</v>
      </c>
      <c r="AD42" s="25">
        <v>0</v>
      </c>
      <c r="AE42" s="25">
        <v>0</v>
      </c>
      <c r="AF42" s="25">
        <v>5.0349</v>
      </c>
      <c r="AG42" s="25">
        <f t="shared" si="1"/>
        <v>289.01689999999996</v>
      </c>
      <c r="AH42" s="26">
        <v>45.1956</v>
      </c>
      <c r="AI42" s="26">
        <v>2173.3167</v>
      </c>
      <c r="AJ42" s="26">
        <v>2.9025</v>
      </c>
      <c r="AK42" s="26">
        <v>0.9473</v>
      </c>
      <c r="AL42" s="26">
        <v>0.1746</v>
      </c>
      <c r="AM42" s="26">
        <v>1950.5279</v>
      </c>
      <c r="AN42" s="26">
        <f t="shared" si="2"/>
        <v>4173.0646</v>
      </c>
      <c r="AO42" s="26">
        <v>6081.6978</v>
      </c>
      <c r="AP42" s="26">
        <v>5378.2971</v>
      </c>
      <c r="AQ42" s="26">
        <v>14.4957</v>
      </c>
      <c r="AR42" s="26">
        <v>15.6765</v>
      </c>
      <c r="AS42" s="26">
        <v>48.9721</v>
      </c>
      <c r="AT42" s="26">
        <v>158.1379</v>
      </c>
      <c r="AU42" s="26">
        <f t="shared" si="12"/>
        <v>11697.2771</v>
      </c>
      <c r="AV42" s="26">
        <v>9.6402</v>
      </c>
      <c r="AW42" s="26">
        <v>0.3488</v>
      </c>
      <c r="AX42" s="26">
        <v>0.1893</v>
      </c>
      <c r="AY42" s="26">
        <v>0</v>
      </c>
      <c r="AZ42" s="26">
        <v>3.8523</v>
      </c>
      <c r="BA42" s="26">
        <v>0.7727</v>
      </c>
      <c r="BB42" s="26">
        <v>4.7797</v>
      </c>
      <c r="BC42" s="26">
        <v>5.3233</v>
      </c>
      <c r="BD42" s="26">
        <v>0</v>
      </c>
      <c r="BE42" s="26">
        <v>55.1723</v>
      </c>
      <c r="BF42" s="26">
        <v>28.0877</v>
      </c>
      <c r="BG42" s="26">
        <v>35.2243</v>
      </c>
      <c r="BH42" s="26">
        <v>3.4418</v>
      </c>
      <c r="BI42" s="26">
        <v>75.6135</v>
      </c>
      <c r="BJ42" s="26">
        <v>42.4057</v>
      </c>
      <c r="BK42" s="27">
        <f t="shared" si="3"/>
        <v>16443.967399999998</v>
      </c>
    </row>
    <row r="43" spans="2:63" ht="12" customHeight="1">
      <c r="B43" s="7" t="s">
        <v>6</v>
      </c>
      <c r="C43" s="14" t="s">
        <v>127</v>
      </c>
      <c r="D43" s="25">
        <v>14409.7582</v>
      </c>
      <c r="E43" s="25">
        <v>0</v>
      </c>
      <c r="F43" s="25">
        <v>0.2777</v>
      </c>
      <c r="G43" s="25">
        <v>0</v>
      </c>
      <c r="H43" s="25">
        <v>0</v>
      </c>
      <c r="I43" s="25">
        <v>48128.9345</v>
      </c>
      <c r="J43" s="25">
        <v>5727.5507</v>
      </c>
      <c r="K43" s="26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0.0168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f t="shared" si="1"/>
        <v>53856.502</v>
      </c>
      <c r="AH43" s="26">
        <v>9051.677</v>
      </c>
      <c r="AI43" s="26">
        <v>589.665</v>
      </c>
      <c r="AJ43" s="26">
        <v>143260.004</v>
      </c>
      <c r="AK43" s="26">
        <v>27.2733</v>
      </c>
      <c r="AL43" s="26">
        <v>1.3274</v>
      </c>
      <c r="AM43" s="26">
        <v>1176.5531</v>
      </c>
      <c r="AN43" s="26">
        <f t="shared" si="2"/>
        <v>154106.4998</v>
      </c>
      <c r="AO43" s="26">
        <v>67563.8992</v>
      </c>
      <c r="AP43" s="26">
        <v>0.1166</v>
      </c>
      <c r="AQ43" s="26">
        <v>80937.8772</v>
      </c>
      <c r="AR43" s="26">
        <v>0.6346</v>
      </c>
      <c r="AS43" s="26">
        <v>205.0541</v>
      </c>
      <c r="AT43" s="26">
        <v>1927.5298</v>
      </c>
      <c r="AU43" s="26">
        <f t="shared" si="12"/>
        <v>150635.11149999997</v>
      </c>
      <c r="AV43" s="26">
        <v>30217.1937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1039.6988</v>
      </c>
      <c r="BC43" s="26">
        <v>2530.91</v>
      </c>
      <c r="BD43" s="26">
        <v>0</v>
      </c>
      <c r="BE43" s="26">
        <v>4707.853</v>
      </c>
      <c r="BF43" s="26">
        <v>11.2547</v>
      </c>
      <c r="BG43" s="26">
        <v>31.8528</v>
      </c>
      <c r="BH43" s="26">
        <v>7280.378</v>
      </c>
      <c r="BI43" s="26">
        <v>314.97</v>
      </c>
      <c r="BJ43" s="26">
        <v>296.3252</v>
      </c>
      <c r="BK43" s="27">
        <f t="shared" si="3"/>
        <v>419438.5854</v>
      </c>
    </row>
    <row r="44" spans="2:63" ht="12" customHeight="1">
      <c r="B44" s="7"/>
      <c r="C44" s="14" t="s">
        <v>73</v>
      </c>
      <c r="D44" s="25">
        <v>421.6222</v>
      </c>
      <c r="E44" s="25">
        <v>0</v>
      </c>
      <c r="F44" s="25">
        <v>618.1394</v>
      </c>
      <c r="G44" s="25">
        <v>0</v>
      </c>
      <c r="H44" s="25">
        <v>0</v>
      </c>
      <c r="I44" s="25">
        <v>19902.9375</v>
      </c>
      <c r="J44" s="25">
        <v>4345.9724</v>
      </c>
      <c r="K44" s="26">
        <v>12.068</v>
      </c>
      <c r="L44" s="25">
        <v>0</v>
      </c>
      <c r="M44" s="25">
        <v>0</v>
      </c>
      <c r="N44" s="25">
        <v>0</v>
      </c>
      <c r="O44" s="25">
        <v>0.1851</v>
      </c>
      <c r="P44" s="25">
        <v>27.7815</v>
      </c>
      <c r="Q44" s="25">
        <v>0</v>
      </c>
      <c r="R44" s="25">
        <v>0.0278</v>
      </c>
      <c r="S44" s="25">
        <v>0</v>
      </c>
      <c r="T44" s="25">
        <v>0</v>
      </c>
      <c r="U44" s="25">
        <v>0</v>
      </c>
      <c r="V44" s="25">
        <v>635.501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72.3232</v>
      </c>
      <c r="AC44" s="25">
        <v>0</v>
      </c>
      <c r="AD44" s="25">
        <v>0</v>
      </c>
      <c r="AE44" s="25">
        <v>0</v>
      </c>
      <c r="AF44" s="25">
        <v>0</v>
      </c>
      <c r="AG44" s="25">
        <f t="shared" si="1"/>
        <v>24996.796499999997</v>
      </c>
      <c r="AH44" s="26">
        <v>4080.2252</v>
      </c>
      <c r="AI44" s="26">
        <v>367.8339</v>
      </c>
      <c r="AJ44" s="26">
        <v>58878.6532</v>
      </c>
      <c r="AK44" s="26">
        <v>0</v>
      </c>
      <c r="AL44" s="26">
        <v>0.6239</v>
      </c>
      <c r="AM44" s="26">
        <v>2698.3836</v>
      </c>
      <c r="AN44" s="26">
        <f t="shared" si="2"/>
        <v>66025.71979999999</v>
      </c>
      <c r="AO44" s="26">
        <v>118314.1796</v>
      </c>
      <c r="AP44" s="26">
        <v>23.3438</v>
      </c>
      <c r="AQ44" s="26">
        <v>129014.7644</v>
      </c>
      <c r="AR44" s="26">
        <v>0.2839</v>
      </c>
      <c r="AS44" s="26">
        <v>2168.5204</v>
      </c>
      <c r="AT44" s="26">
        <v>6903.5058</v>
      </c>
      <c r="AU44" s="26">
        <f t="shared" si="12"/>
        <v>256424.59790000002</v>
      </c>
      <c r="AV44" s="26">
        <v>43464.4011</v>
      </c>
      <c r="AW44" s="26">
        <v>10.5808</v>
      </c>
      <c r="AX44" s="26">
        <v>8.469</v>
      </c>
      <c r="AY44" s="26">
        <v>0</v>
      </c>
      <c r="AZ44" s="26">
        <v>0.156</v>
      </c>
      <c r="BA44" s="26">
        <v>0</v>
      </c>
      <c r="BB44" s="26">
        <v>2625.0341</v>
      </c>
      <c r="BC44" s="26">
        <v>4411.8469</v>
      </c>
      <c r="BD44" s="26">
        <v>0.1329</v>
      </c>
      <c r="BE44" s="26">
        <v>1305.2323</v>
      </c>
      <c r="BF44" s="26">
        <v>1362.1848</v>
      </c>
      <c r="BG44" s="26">
        <v>274.2153</v>
      </c>
      <c r="BH44" s="26">
        <v>67.6453</v>
      </c>
      <c r="BI44" s="26">
        <v>2030.0232</v>
      </c>
      <c r="BJ44" s="26">
        <v>0</v>
      </c>
      <c r="BK44" s="27">
        <f t="shared" si="3"/>
        <v>404046.7975</v>
      </c>
    </row>
    <row r="45" spans="2:63" ht="12" customHeight="1">
      <c r="B45" s="7"/>
      <c r="C45" s="14" t="s">
        <v>74</v>
      </c>
      <c r="D45" s="25">
        <v>13918.3499</v>
      </c>
      <c r="E45" s="25">
        <v>0</v>
      </c>
      <c r="F45" s="25">
        <v>0.2751</v>
      </c>
      <c r="G45" s="25">
        <v>31128.5816</v>
      </c>
      <c r="H45" s="25">
        <v>808777.1766</v>
      </c>
      <c r="I45" s="25">
        <v>3958.8702</v>
      </c>
      <c r="J45" s="25">
        <v>546.8675</v>
      </c>
      <c r="K45" s="26">
        <v>0</v>
      </c>
      <c r="L45" s="25">
        <v>30573.4561</v>
      </c>
      <c r="M45" s="25">
        <v>164.2319</v>
      </c>
      <c r="N45" s="25">
        <v>0</v>
      </c>
      <c r="O45" s="25">
        <v>0.002</v>
      </c>
      <c r="P45" s="25">
        <v>157.8782</v>
      </c>
      <c r="Q45" s="25">
        <v>207.8516</v>
      </c>
      <c r="R45" s="25">
        <v>2.5821</v>
      </c>
      <c r="S45" s="25">
        <v>0</v>
      </c>
      <c r="T45" s="25">
        <v>0</v>
      </c>
      <c r="U45" s="25">
        <v>239697.9152</v>
      </c>
      <c r="V45" s="25">
        <v>395.8761</v>
      </c>
      <c r="W45" s="25">
        <v>4655.2958</v>
      </c>
      <c r="X45" s="25">
        <v>3124.9686</v>
      </c>
      <c r="Y45" s="25">
        <v>7.8103</v>
      </c>
      <c r="Z45" s="25">
        <v>28059.0526</v>
      </c>
      <c r="AA45" s="25">
        <v>0.006</v>
      </c>
      <c r="AB45" s="25">
        <v>0.004</v>
      </c>
      <c r="AC45" s="25">
        <v>548.9732</v>
      </c>
      <c r="AD45" s="25">
        <v>0</v>
      </c>
      <c r="AE45" s="25">
        <v>459.6505</v>
      </c>
      <c r="AF45" s="25">
        <v>28.3879</v>
      </c>
      <c r="AG45" s="25">
        <f t="shared" si="1"/>
        <v>312589.67980000004</v>
      </c>
      <c r="AH45" s="26">
        <v>10598.284</v>
      </c>
      <c r="AI45" s="26">
        <v>0</v>
      </c>
      <c r="AJ45" s="26">
        <v>1640.7302</v>
      </c>
      <c r="AK45" s="26">
        <v>33896.7499</v>
      </c>
      <c r="AL45" s="26">
        <v>1.647</v>
      </c>
      <c r="AM45" s="26">
        <v>1457.3086</v>
      </c>
      <c r="AN45" s="26">
        <f t="shared" si="2"/>
        <v>47594.719699999994</v>
      </c>
      <c r="AO45" s="26">
        <v>30325.8325</v>
      </c>
      <c r="AP45" s="26">
        <v>0</v>
      </c>
      <c r="AQ45" s="26">
        <v>309.1955</v>
      </c>
      <c r="AR45" s="26">
        <v>44.1144</v>
      </c>
      <c r="AS45" s="26">
        <v>67028.7452</v>
      </c>
      <c r="AT45" s="26">
        <v>0</v>
      </c>
      <c r="AU45" s="26">
        <f t="shared" si="12"/>
        <v>97707.8876</v>
      </c>
      <c r="AV45" s="26">
        <v>309.9467</v>
      </c>
      <c r="AW45" s="26">
        <v>0</v>
      </c>
      <c r="AX45" s="26">
        <v>0</v>
      </c>
      <c r="AY45" s="26">
        <v>0</v>
      </c>
      <c r="AZ45" s="26">
        <v>0</v>
      </c>
      <c r="BA45" s="26">
        <v>17136.5568</v>
      </c>
      <c r="BB45" s="26">
        <v>0</v>
      </c>
      <c r="BC45" s="26">
        <v>10.9292</v>
      </c>
      <c r="BD45" s="26">
        <v>1456.5982</v>
      </c>
      <c r="BE45" s="26">
        <v>4609.8356</v>
      </c>
      <c r="BF45" s="26">
        <v>0</v>
      </c>
      <c r="BG45" s="26">
        <v>32991.131</v>
      </c>
      <c r="BH45" s="26">
        <v>5155.0897</v>
      </c>
      <c r="BI45" s="26">
        <v>730.7494</v>
      </c>
      <c r="BJ45" s="26">
        <v>680.8699</v>
      </c>
      <c r="BK45" s="27">
        <f t="shared" si="3"/>
        <v>1374798.3768</v>
      </c>
    </row>
    <row r="46" spans="2:63" ht="12" customHeight="1">
      <c r="B46" s="7"/>
      <c r="C46" s="14" t="s">
        <v>75</v>
      </c>
      <c r="D46" s="25">
        <v>79.4416</v>
      </c>
      <c r="E46" s="25">
        <v>0</v>
      </c>
      <c r="F46" s="25">
        <v>61.3825</v>
      </c>
      <c r="G46" s="25">
        <v>101.2914</v>
      </c>
      <c r="H46" s="25">
        <v>4093.212</v>
      </c>
      <c r="I46" s="25">
        <v>5010.6427</v>
      </c>
      <c r="J46" s="25">
        <v>110.2644</v>
      </c>
      <c r="K46" s="26">
        <v>656.9647</v>
      </c>
      <c r="L46" s="25">
        <v>90.6628</v>
      </c>
      <c r="M46" s="25">
        <v>454.9003</v>
      </c>
      <c r="N46" s="25">
        <v>736.5495</v>
      </c>
      <c r="O46" s="25">
        <v>9828.4602</v>
      </c>
      <c r="P46" s="25">
        <v>16140.4945</v>
      </c>
      <c r="Q46" s="25">
        <v>57.4363</v>
      </c>
      <c r="R46" s="25">
        <v>2521.5355</v>
      </c>
      <c r="S46" s="25">
        <v>123.3606</v>
      </c>
      <c r="T46" s="25">
        <v>0</v>
      </c>
      <c r="U46" s="25">
        <v>1950.1004</v>
      </c>
      <c r="V46" s="25">
        <v>2154.5323</v>
      </c>
      <c r="W46" s="25">
        <v>395.5282</v>
      </c>
      <c r="X46" s="25">
        <v>3684.6263</v>
      </c>
      <c r="Y46" s="25">
        <v>181.7794</v>
      </c>
      <c r="Z46" s="25">
        <v>416.2474</v>
      </c>
      <c r="AA46" s="25">
        <v>337.231</v>
      </c>
      <c r="AB46" s="25">
        <v>1657.5477</v>
      </c>
      <c r="AC46" s="25">
        <v>321.9317</v>
      </c>
      <c r="AD46" s="25">
        <v>5.7238</v>
      </c>
      <c r="AE46" s="25">
        <v>6756.3818</v>
      </c>
      <c r="AF46" s="25">
        <v>2176.1993</v>
      </c>
      <c r="AG46" s="25">
        <f t="shared" si="1"/>
        <v>55769.100800000015</v>
      </c>
      <c r="AH46" s="26">
        <v>411.7449</v>
      </c>
      <c r="AI46" s="26">
        <v>17.9064</v>
      </c>
      <c r="AJ46" s="26">
        <v>1157.8672</v>
      </c>
      <c r="AK46" s="26">
        <v>2216.8366</v>
      </c>
      <c r="AL46" s="26">
        <v>642.4757</v>
      </c>
      <c r="AM46" s="26">
        <v>8567.272</v>
      </c>
      <c r="AN46" s="26">
        <f t="shared" si="2"/>
        <v>13014.1028</v>
      </c>
      <c r="AO46" s="26">
        <v>1905.2978</v>
      </c>
      <c r="AP46" s="26">
        <v>0.0053</v>
      </c>
      <c r="AQ46" s="26">
        <v>214.3649</v>
      </c>
      <c r="AR46" s="26">
        <v>58.6748</v>
      </c>
      <c r="AS46" s="26">
        <v>3652.2303</v>
      </c>
      <c r="AT46" s="26">
        <v>28.4473</v>
      </c>
      <c r="AU46" s="26">
        <f t="shared" si="12"/>
        <v>5859.020399999999</v>
      </c>
      <c r="AV46" s="26">
        <v>20.5919</v>
      </c>
      <c r="AW46" s="26">
        <v>0.6898</v>
      </c>
      <c r="AX46" s="26">
        <v>92.3918</v>
      </c>
      <c r="AY46" s="26">
        <v>318.3258</v>
      </c>
      <c r="AZ46" s="26">
        <v>33.1488</v>
      </c>
      <c r="BA46" s="26">
        <v>1305.1737</v>
      </c>
      <c r="BB46" s="26">
        <v>1500.9768</v>
      </c>
      <c r="BC46" s="26">
        <v>41.3271</v>
      </c>
      <c r="BD46" s="26">
        <v>389.7351</v>
      </c>
      <c r="BE46" s="26">
        <v>335.747</v>
      </c>
      <c r="BF46" s="26">
        <v>1387.7518</v>
      </c>
      <c r="BG46" s="26">
        <v>3277.1341</v>
      </c>
      <c r="BH46" s="26">
        <v>241.4285</v>
      </c>
      <c r="BI46" s="26">
        <v>71.204</v>
      </c>
      <c r="BJ46" s="26">
        <v>80.3915</v>
      </c>
      <c r="BK46" s="27">
        <f t="shared" si="3"/>
        <v>88073.5692</v>
      </c>
    </row>
    <row r="47" spans="2:63" ht="12" customHeight="1">
      <c r="B47" s="7"/>
      <c r="C47" s="14" t="s">
        <v>76</v>
      </c>
      <c r="D47" s="25">
        <v>13.8121</v>
      </c>
      <c r="E47" s="25">
        <v>0</v>
      </c>
      <c r="F47" s="25">
        <v>4810.6929</v>
      </c>
      <c r="G47" s="25">
        <v>5.0835</v>
      </c>
      <c r="H47" s="25">
        <v>42137.7509</v>
      </c>
      <c r="I47" s="25">
        <v>1841.3339</v>
      </c>
      <c r="J47" s="25">
        <v>11.4702</v>
      </c>
      <c r="K47" s="26">
        <v>163.7634</v>
      </c>
      <c r="L47" s="25">
        <v>125.9126</v>
      </c>
      <c r="M47" s="25">
        <v>646.5932</v>
      </c>
      <c r="N47" s="25">
        <v>131.7774</v>
      </c>
      <c r="O47" s="25">
        <v>21.3088</v>
      </c>
      <c r="P47" s="25">
        <v>13631.8122</v>
      </c>
      <c r="Q47" s="25">
        <v>11738.0517</v>
      </c>
      <c r="R47" s="25">
        <v>282.4381</v>
      </c>
      <c r="S47" s="25">
        <v>390.0178</v>
      </c>
      <c r="T47" s="25">
        <v>0</v>
      </c>
      <c r="U47" s="25">
        <v>711.0483</v>
      </c>
      <c r="V47" s="25">
        <v>149091.8977</v>
      </c>
      <c r="W47" s="25">
        <v>20947.7052</v>
      </c>
      <c r="X47" s="25">
        <v>109226.0253</v>
      </c>
      <c r="Y47" s="25">
        <v>12999.765</v>
      </c>
      <c r="Z47" s="25">
        <v>7144.8168</v>
      </c>
      <c r="AA47" s="25">
        <v>2630.4934</v>
      </c>
      <c r="AB47" s="25">
        <v>2588.5944</v>
      </c>
      <c r="AC47" s="25">
        <v>3560.4293</v>
      </c>
      <c r="AD47" s="25">
        <v>117.3063</v>
      </c>
      <c r="AE47" s="25">
        <v>12654.0721</v>
      </c>
      <c r="AF47" s="25">
        <v>1210.6879</v>
      </c>
      <c r="AG47" s="25">
        <f t="shared" si="1"/>
        <v>351867.321</v>
      </c>
      <c r="AH47" s="26">
        <v>4029.4665</v>
      </c>
      <c r="AI47" s="26">
        <v>0</v>
      </c>
      <c r="AJ47" s="26">
        <v>39.0125</v>
      </c>
      <c r="AK47" s="26">
        <v>20317.1355</v>
      </c>
      <c r="AL47" s="26">
        <v>1009.6707</v>
      </c>
      <c r="AM47" s="26">
        <v>23574.3372</v>
      </c>
      <c r="AN47" s="26">
        <f t="shared" si="2"/>
        <v>48969.6224</v>
      </c>
      <c r="AO47" s="26">
        <v>6594.4817</v>
      </c>
      <c r="AP47" s="26">
        <v>1.0813</v>
      </c>
      <c r="AQ47" s="26">
        <v>53.0737</v>
      </c>
      <c r="AR47" s="26">
        <v>192.0032</v>
      </c>
      <c r="AS47" s="26">
        <v>98376.5011</v>
      </c>
      <c r="AT47" s="26">
        <v>0</v>
      </c>
      <c r="AU47" s="26">
        <f t="shared" si="12"/>
        <v>105217.14099999999</v>
      </c>
      <c r="AV47" s="26">
        <v>205.9454</v>
      </c>
      <c r="AW47" s="26">
        <v>2.4692</v>
      </c>
      <c r="AX47" s="26">
        <v>48.0008</v>
      </c>
      <c r="AY47" s="26">
        <v>3431.0746</v>
      </c>
      <c r="AZ47" s="26">
        <v>0</v>
      </c>
      <c r="BA47" s="26">
        <v>12831.1937</v>
      </c>
      <c r="BB47" s="26">
        <v>343.7016</v>
      </c>
      <c r="BC47" s="26">
        <v>13.2566</v>
      </c>
      <c r="BD47" s="26">
        <v>57.2817</v>
      </c>
      <c r="BE47" s="26">
        <v>3952.9919</v>
      </c>
      <c r="BF47" s="26">
        <v>678.6747</v>
      </c>
      <c r="BG47" s="26">
        <v>990.1241</v>
      </c>
      <c r="BH47" s="26">
        <v>561.8987</v>
      </c>
      <c r="BI47" s="26">
        <v>2925.1873</v>
      </c>
      <c r="BJ47" s="26">
        <v>0</v>
      </c>
      <c r="BK47" s="27">
        <f t="shared" si="3"/>
        <v>579063.2241000001</v>
      </c>
    </row>
    <row r="48" spans="2:63" ht="12" customHeight="1">
      <c r="B48" s="7" t="s">
        <v>7</v>
      </c>
      <c r="C48" s="14" t="s">
        <v>77</v>
      </c>
      <c r="D48" s="25">
        <v>4986.5631</v>
      </c>
      <c r="E48" s="25">
        <v>0</v>
      </c>
      <c r="F48" s="25">
        <v>0</v>
      </c>
      <c r="G48" s="25">
        <v>0</v>
      </c>
      <c r="H48" s="25">
        <v>4154.4267</v>
      </c>
      <c r="I48" s="25">
        <v>5939.7459</v>
      </c>
      <c r="J48" s="25">
        <v>5655.8223</v>
      </c>
      <c r="K48" s="26">
        <v>8633.1584</v>
      </c>
      <c r="L48" s="25">
        <v>0</v>
      </c>
      <c r="M48" s="25">
        <v>0</v>
      </c>
      <c r="N48" s="25">
        <v>109366.4478</v>
      </c>
      <c r="O48" s="25">
        <v>440.4796</v>
      </c>
      <c r="P48" s="25">
        <v>1849.1262</v>
      </c>
      <c r="Q48" s="25">
        <v>32.7156</v>
      </c>
      <c r="R48" s="25">
        <v>1989.1896</v>
      </c>
      <c r="S48" s="25">
        <v>0</v>
      </c>
      <c r="T48" s="25">
        <v>0</v>
      </c>
      <c r="U48" s="25">
        <v>5092.5822</v>
      </c>
      <c r="V48" s="25">
        <v>123098.1582</v>
      </c>
      <c r="W48" s="25">
        <v>32572.1787</v>
      </c>
      <c r="X48" s="25">
        <v>21383.9312</v>
      </c>
      <c r="Y48" s="25">
        <v>0</v>
      </c>
      <c r="Z48" s="25">
        <v>8331.4281</v>
      </c>
      <c r="AA48" s="25">
        <v>0</v>
      </c>
      <c r="AB48" s="25">
        <v>0</v>
      </c>
      <c r="AC48" s="25">
        <v>247.8415</v>
      </c>
      <c r="AD48" s="25">
        <v>0</v>
      </c>
      <c r="AE48" s="25">
        <v>4108.9382</v>
      </c>
      <c r="AF48" s="25">
        <v>249.9544</v>
      </c>
      <c r="AG48" s="25">
        <f t="shared" si="1"/>
        <v>328991.69789999997</v>
      </c>
      <c r="AH48" s="26">
        <v>261.4134</v>
      </c>
      <c r="AI48" s="26">
        <v>79.4594</v>
      </c>
      <c r="AJ48" s="26">
        <v>3672.4369</v>
      </c>
      <c r="AK48" s="26">
        <v>104185.3235</v>
      </c>
      <c r="AL48" s="26">
        <v>0</v>
      </c>
      <c r="AM48" s="26">
        <v>5123.967</v>
      </c>
      <c r="AN48" s="26">
        <f t="shared" si="2"/>
        <v>113322.6002</v>
      </c>
      <c r="AO48" s="26">
        <v>252.5075</v>
      </c>
      <c r="AP48" s="26">
        <v>0</v>
      </c>
      <c r="AQ48" s="26">
        <v>9.8535</v>
      </c>
      <c r="AR48" s="26">
        <v>24.2766</v>
      </c>
      <c r="AS48" s="26">
        <v>0</v>
      </c>
      <c r="AT48" s="26">
        <v>0</v>
      </c>
      <c r="AU48" s="26">
        <f t="shared" si="12"/>
        <v>286.63759999999996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59440.3584</v>
      </c>
      <c r="BH48" s="26">
        <v>0</v>
      </c>
      <c r="BI48" s="26">
        <v>31.6483</v>
      </c>
      <c r="BJ48" s="26">
        <v>45968.3431</v>
      </c>
      <c r="BK48" s="27">
        <f t="shared" si="3"/>
        <v>557182.2752999999</v>
      </c>
    </row>
    <row r="49" spans="2:63" ht="12" customHeight="1">
      <c r="B49" s="7"/>
      <c r="C49" s="14" t="s">
        <v>81</v>
      </c>
      <c r="D49" s="25">
        <v>542.7091</v>
      </c>
      <c r="E49" s="25">
        <v>0</v>
      </c>
      <c r="F49" s="25">
        <v>0</v>
      </c>
      <c r="G49" s="25">
        <v>56.4576</v>
      </c>
      <c r="H49" s="25">
        <v>9491.5565</v>
      </c>
      <c r="I49" s="25">
        <v>309.461</v>
      </c>
      <c r="J49" s="25">
        <v>0.1112</v>
      </c>
      <c r="K49" s="26">
        <v>41.6171</v>
      </c>
      <c r="L49" s="25">
        <v>578.9184</v>
      </c>
      <c r="M49" s="25">
        <v>107.9158</v>
      </c>
      <c r="N49" s="25">
        <v>510.6271</v>
      </c>
      <c r="O49" s="25">
        <v>74.9638</v>
      </c>
      <c r="P49" s="25">
        <v>584.1529</v>
      </c>
      <c r="Q49" s="25">
        <v>66.9344</v>
      </c>
      <c r="R49" s="25">
        <v>9.4296</v>
      </c>
      <c r="S49" s="25">
        <v>129.3267</v>
      </c>
      <c r="T49" s="25">
        <v>0</v>
      </c>
      <c r="U49" s="25">
        <v>765.8968</v>
      </c>
      <c r="V49" s="25">
        <v>518.8345</v>
      </c>
      <c r="W49" s="25">
        <v>156.8396</v>
      </c>
      <c r="X49" s="25">
        <v>9834.0093</v>
      </c>
      <c r="Y49" s="25">
        <v>490.5473</v>
      </c>
      <c r="Z49" s="25">
        <v>4802.15</v>
      </c>
      <c r="AA49" s="25">
        <v>13051.1575</v>
      </c>
      <c r="AB49" s="25">
        <v>126.908</v>
      </c>
      <c r="AC49" s="25">
        <v>628.5101</v>
      </c>
      <c r="AD49" s="25">
        <v>20.6095</v>
      </c>
      <c r="AE49" s="25">
        <v>17218.479</v>
      </c>
      <c r="AF49" s="25">
        <v>519.8471</v>
      </c>
      <c r="AG49" s="25">
        <f>SUM(I49:AF49)</f>
        <v>50547.246699999996</v>
      </c>
      <c r="AH49" s="26">
        <v>462.8204</v>
      </c>
      <c r="AI49" s="26">
        <v>5.4985</v>
      </c>
      <c r="AJ49" s="26">
        <v>525.3365</v>
      </c>
      <c r="AK49" s="26">
        <v>331.0162</v>
      </c>
      <c r="AL49" s="26">
        <v>2509.1639</v>
      </c>
      <c r="AM49" s="26">
        <v>313.2411</v>
      </c>
      <c r="AN49" s="26">
        <f>SUM(AH49:AM49)</f>
        <v>4147.0766</v>
      </c>
      <c r="AO49" s="26">
        <v>2604.9543</v>
      </c>
      <c r="AP49" s="26">
        <v>4.0719</v>
      </c>
      <c r="AQ49" s="26">
        <v>8.6898</v>
      </c>
      <c r="AR49" s="26">
        <v>4551.2387</v>
      </c>
      <c r="AS49" s="26">
        <v>9064.2892</v>
      </c>
      <c r="AT49" s="26">
        <v>25.8488</v>
      </c>
      <c r="AU49" s="26">
        <f t="shared" si="12"/>
        <v>16259.0927</v>
      </c>
      <c r="AV49" s="26">
        <v>145.7793</v>
      </c>
      <c r="AW49" s="26">
        <v>8.5886</v>
      </c>
      <c r="AX49" s="26">
        <v>201.383</v>
      </c>
      <c r="AY49" s="26">
        <v>29.7785</v>
      </c>
      <c r="AZ49" s="26">
        <v>24.0213</v>
      </c>
      <c r="BA49" s="26">
        <v>157.345</v>
      </c>
      <c r="BB49" s="26">
        <v>19.3552</v>
      </c>
      <c r="BC49" s="26">
        <v>39.7862</v>
      </c>
      <c r="BD49" s="26">
        <v>7.1802</v>
      </c>
      <c r="BE49" s="26">
        <v>1372.5726</v>
      </c>
      <c r="BF49" s="26">
        <v>965.7999</v>
      </c>
      <c r="BG49" s="26">
        <v>738.527</v>
      </c>
      <c r="BH49" s="26">
        <v>216.2395</v>
      </c>
      <c r="BI49" s="26">
        <v>341.8304</v>
      </c>
      <c r="BJ49" s="26">
        <v>2702.4374</v>
      </c>
      <c r="BK49" s="27">
        <f t="shared" si="3"/>
        <v>88014.76329999999</v>
      </c>
    </row>
    <row r="50" spans="2:63" ht="12" customHeight="1">
      <c r="B50" s="7"/>
      <c r="C50" s="14" t="s">
        <v>82</v>
      </c>
      <c r="D50" s="25">
        <v>23.5331</v>
      </c>
      <c r="E50" s="25">
        <v>0</v>
      </c>
      <c r="F50" s="25">
        <v>0</v>
      </c>
      <c r="G50" s="25">
        <v>0</v>
      </c>
      <c r="H50" s="25">
        <v>173.5134</v>
      </c>
      <c r="I50" s="25">
        <v>45.3315</v>
      </c>
      <c r="J50" s="25">
        <v>0</v>
      </c>
      <c r="K50" s="26">
        <v>0</v>
      </c>
      <c r="L50" s="25">
        <v>0</v>
      </c>
      <c r="M50" s="25">
        <v>0</v>
      </c>
      <c r="N50" s="25">
        <v>0</v>
      </c>
      <c r="O50" s="25">
        <v>0.8209</v>
      </c>
      <c r="P50" s="25">
        <v>0</v>
      </c>
      <c r="Q50" s="25">
        <v>0</v>
      </c>
      <c r="R50" s="25">
        <v>0</v>
      </c>
      <c r="S50" s="25">
        <v>400.7273</v>
      </c>
      <c r="T50" s="25">
        <v>0</v>
      </c>
      <c r="U50" s="25">
        <v>0</v>
      </c>
      <c r="V50" s="25">
        <v>1039.7572</v>
      </c>
      <c r="W50" s="25">
        <v>1603.274</v>
      </c>
      <c r="X50" s="25">
        <v>3396.4271</v>
      </c>
      <c r="Y50" s="25">
        <v>1.1427</v>
      </c>
      <c r="Z50" s="25">
        <v>111.4161</v>
      </c>
      <c r="AA50" s="25">
        <v>42.343</v>
      </c>
      <c r="AB50" s="25">
        <v>4.9173</v>
      </c>
      <c r="AC50" s="25">
        <v>201.8306</v>
      </c>
      <c r="AD50" s="25">
        <v>130.8264</v>
      </c>
      <c r="AE50" s="25">
        <v>8197.0394</v>
      </c>
      <c r="AF50" s="25">
        <v>186.541</v>
      </c>
      <c r="AG50" s="25">
        <f>SUM(I50:AF50)</f>
        <v>15362.3945</v>
      </c>
      <c r="AH50" s="26">
        <v>475.3311</v>
      </c>
      <c r="AI50" s="26">
        <v>0</v>
      </c>
      <c r="AJ50" s="26">
        <v>0</v>
      </c>
      <c r="AK50" s="26">
        <v>1812.5753</v>
      </c>
      <c r="AL50" s="26">
        <v>10977.7893</v>
      </c>
      <c r="AM50" s="26">
        <v>3273.055</v>
      </c>
      <c r="AN50" s="26">
        <f>SUM(AH50:AM50)</f>
        <v>16538.7507</v>
      </c>
      <c r="AO50" s="26">
        <v>70.0851</v>
      </c>
      <c r="AP50" s="26">
        <v>0</v>
      </c>
      <c r="AQ50" s="26">
        <v>0</v>
      </c>
      <c r="AR50" s="26">
        <v>17210.6808</v>
      </c>
      <c r="AS50" s="26">
        <v>3876.8894</v>
      </c>
      <c r="AT50" s="26">
        <v>0</v>
      </c>
      <c r="AU50" s="26">
        <f t="shared" si="12"/>
        <v>21157.6553</v>
      </c>
      <c r="AV50" s="26">
        <v>0</v>
      </c>
      <c r="AW50" s="26">
        <v>0</v>
      </c>
      <c r="AX50" s="26">
        <v>0.5812</v>
      </c>
      <c r="AY50" s="26">
        <v>561.7161</v>
      </c>
      <c r="AZ50" s="26">
        <v>0</v>
      </c>
      <c r="BA50" s="26">
        <v>0.0676</v>
      </c>
      <c r="BB50" s="26">
        <v>0</v>
      </c>
      <c r="BC50" s="26">
        <v>0</v>
      </c>
      <c r="BD50" s="26">
        <v>81.1291</v>
      </c>
      <c r="BE50" s="26">
        <v>9.2608</v>
      </c>
      <c r="BF50" s="26">
        <v>0</v>
      </c>
      <c r="BG50" s="26">
        <v>2942.8737</v>
      </c>
      <c r="BH50" s="26">
        <v>24.6945</v>
      </c>
      <c r="BI50" s="26">
        <v>8.2413</v>
      </c>
      <c r="BJ50" s="26">
        <v>1274.7552</v>
      </c>
      <c r="BK50" s="27">
        <f t="shared" si="3"/>
        <v>58159.1665</v>
      </c>
    </row>
    <row r="51" spans="2:63" ht="12" customHeight="1">
      <c r="B51" s="7"/>
      <c r="C51" s="14" t="s">
        <v>83</v>
      </c>
      <c r="D51" s="25">
        <v>0</v>
      </c>
      <c r="E51" s="25">
        <v>1.3464</v>
      </c>
      <c r="F51" s="25">
        <v>14.9479</v>
      </c>
      <c r="G51" s="25">
        <v>0.4661</v>
      </c>
      <c r="H51" s="25">
        <v>2281.2337</v>
      </c>
      <c r="I51" s="25">
        <v>178.906</v>
      </c>
      <c r="J51" s="25">
        <v>4.2909</v>
      </c>
      <c r="K51" s="26">
        <v>7.2543</v>
      </c>
      <c r="L51" s="25">
        <v>4.8656</v>
      </c>
      <c r="M51" s="25">
        <v>7.5738</v>
      </c>
      <c r="N51" s="25">
        <v>24.744</v>
      </c>
      <c r="O51" s="25">
        <v>22.6354</v>
      </c>
      <c r="P51" s="25">
        <v>25.5553</v>
      </c>
      <c r="Q51" s="25">
        <v>2.7596</v>
      </c>
      <c r="R51" s="25">
        <v>27.1916</v>
      </c>
      <c r="S51" s="25">
        <v>18.1225</v>
      </c>
      <c r="T51" s="25">
        <v>2.2935</v>
      </c>
      <c r="U51" s="25">
        <v>7.416</v>
      </c>
      <c r="V51" s="25">
        <v>87.6434</v>
      </c>
      <c r="W51" s="25">
        <v>7.8432</v>
      </c>
      <c r="X51" s="25">
        <v>66.6265</v>
      </c>
      <c r="Y51" s="25">
        <v>166.4351</v>
      </c>
      <c r="Z51" s="25">
        <v>1802.9488</v>
      </c>
      <c r="AA51" s="25">
        <v>739.1092</v>
      </c>
      <c r="AB51" s="25">
        <v>472.041</v>
      </c>
      <c r="AC51" s="25">
        <v>11315.4304</v>
      </c>
      <c r="AD51" s="25">
        <v>1548.7306</v>
      </c>
      <c r="AE51" s="25">
        <v>912.531</v>
      </c>
      <c r="AF51" s="25">
        <v>14.8052</v>
      </c>
      <c r="AG51" s="25">
        <f>SUM(I51:AF51)</f>
        <v>17467.752899999996</v>
      </c>
      <c r="AH51" s="26">
        <v>104.861</v>
      </c>
      <c r="AI51" s="26">
        <v>0</v>
      </c>
      <c r="AJ51" s="26">
        <v>3.2943</v>
      </c>
      <c r="AK51" s="26">
        <v>526.3762</v>
      </c>
      <c r="AL51" s="26">
        <v>3031.3399</v>
      </c>
      <c r="AM51" s="26">
        <v>361.0935</v>
      </c>
      <c r="AN51" s="26">
        <f>SUM(AH51:AM51)</f>
        <v>4026.9649</v>
      </c>
      <c r="AO51" s="26">
        <v>755.1171</v>
      </c>
      <c r="AP51" s="26">
        <v>8.9408</v>
      </c>
      <c r="AQ51" s="26">
        <v>44.9249</v>
      </c>
      <c r="AR51" s="26">
        <v>26052.3718</v>
      </c>
      <c r="AS51" s="26">
        <v>393.6322</v>
      </c>
      <c r="AT51" s="26">
        <v>92.3944</v>
      </c>
      <c r="AU51" s="26">
        <f t="shared" si="12"/>
        <v>27347.381200000003</v>
      </c>
      <c r="AV51" s="26">
        <v>15.0179</v>
      </c>
      <c r="AW51" s="26">
        <v>17.2848</v>
      </c>
      <c r="AX51" s="26">
        <v>28.2964</v>
      </c>
      <c r="AY51" s="26">
        <v>12.249</v>
      </c>
      <c r="AZ51" s="26">
        <v>102.7269</v>
      </c>
      <c r="BA51" s="26">
        <v>2081.91</v>
      </c>
      <c r="BB51" s="26">
        <v>32.3857</v>
      </c>
      <c r="BC51" s="26">
        <v>59.0789</v>
      </c>
      <c r="BD51" s="26">
        <v>47.0095</v>
      </c>
      <c r="BE51" s="26">
        <v>9.7304</v>
      </c>
      <c r="BF51" s="26">
        <v>1236.383</v>
      </c>
      <c r="BG51" s="26">
        <v>342.4651</v>
      </c>
      <c r="BH51" s="26">
        <v>13.821</v>
      </c>
      <c r="BI51" s="26">
        <v>228.0141</v>
      </c>
      <c r="BJ51" s="26">
        <v>45.4308</v>
      </c>
      <c r="BK51" s="27">
        <f t="shared" si="3"/>
        <v>55411.89660000001</v>
      </c>
    </row>
    <row r="52" spans="2:63" ht="12" customHeight="1">
      <c r="B52" s="7"/>
      <c r="C52" s="14" t="s">
        <v>84</v>
      </c>
      <c r="D52" s="25">
        <v>22.3037</v>
      </c>
      <c r="E52" s="25">
        <v>0.1005</v>
      </c>
      <c r="F52" s="25">
        <v>0.1844</v>
      </c>
      <c r="G52" s="25">
        <v>0</v>
      </c>
      <c r="H52" s="25">
        <v>243.5534</v>
      </c>
      <c r="I52" s="25">
        <v>186.4294</v>
      </c>
      <c r="J52" s="25">
        <v>3.2629</v>
      </c>
      <c r="K52" s="26">
        <v>8.2487</v>
      </c>
      <c r="L52" s="25">
        <v>0</v>
      </c>
      <c r="M52" s="25">
        <v>0</v>
      </c>
      <c r="N52" s="25">
        <v>0.1364</v>
      </c>
      <c r="O52" s="25">
        <v>0</v>
      </c>
      <c r="P52" s="25">
        <v>101.3369</v>
      </c>
      <c r="Q52" s="25">
        <v>3.2409</v>
      </c>
      <c r="R52" s="25">
        <v>2.9725</v>
      </c>
      <c r="S52" s="25">
        <v>0</v>
      </c>
      <c r="T52" s="25">
        <v>0</v>
      </c>
      <c r="U52" s="25">
        <v>29.1456</v>
      </c>
      <c r="V52" s="25">
        <v>10.5692</v>
      </c>
      <c r="W52" s="25">
        <v>37.3398</v>
      </c>
      <c r="X52" s="25">
        <v>39.2635</v>
      </c>
      <c r="Y52" s="25">
        <v>2.2841</v>
      </c>
      <c r="Z52" s="25">
        <v>119.1262</v>
      </c>
      <c r="AA52" s="25">
        <v>464.7593</v>
      </c>
      <c r="AB52" s="25">
        <v>25.3134</v>
      </c>
      <c r="AC52" s="25">
        <v>22.6335</v>
      </c>
      <c r="AD52" s="25">
        <v>2.6817</v>
      </c>
      <c r="AE52" s="25">
        <v>576.7389</v>
      </c>
      <c r="AF52" s="25">
        <v>8.6702</v>
      </c>
      <c r="AG52" s="25">
        <f t="shared" si="1"/>
        <v>1644.1531</v>
      </c>
      <c r="AH52" s="26">
        <v>18.9234</v>
      </c>
      <c r="AI52" s="26">
        <v>0</v>
      </c>
      <c r="AJ52" s="26">
        <v>0</v>
      </c>
      <c r="AK52" s="26">
        <v>92.9692</v>
      </c>
      <c r="AL52" s="26">
        <v>713.8988</v>
      </c>
      <c r="AM52" s="26">
        <v>250.1465</v>
      </c>
      <c r="AN52" s="26">
        <f t="shared" si="2"/>
        <v>1075.9379000000001</v>
      </c>
      <c r="AO52" s="26">
        <v>699.723</v>
      </c>
      <c r="AP52" s="26">
        <v>2.4781</v>
      </c>
      <c r="AQ52" s="26">
        <v>137.3311</v>
      </c>
      <c r="AR52" s="26">
        <v>554.3842</v>
      </c>
      <c r="AS52" s="26">
        <v>595.1806</v>
      </c>
      <c r="AT52" s="26">
        <v>0</v>
      </c>
      <c r="AU52" s="26">
        <f t="shared" si="12"/>
        <v>1989.0970000000002</v>
      </c>
      <c r="AV52" s="26">
        <v>0.826</v>
      </c>
      <c r="AW52" s="26">
        <v>0</v>
      </c>
      <c r="AX52" s="26">
        <v>2.7692</v>
      </c>
      <c r="AY52" s="26">
        <v>296.8609</v>
      </c>
      <c r="AZ52" s="26">
        <v>0</v>
      </c>
      <c r="BA52" s="26">
        <v>18.9567</v>
      </c>
      <c r="BB52" s="26">
        <v>2692.0255</v>
      </c>
      <c r="BC52" s="26">
        <v>8.1787</v>
      </c>
      <c r="BD52" s="26">
        <v>11.6551</v>
      </c>
      <c r="BE52" s="26">
        <v>2.5919</v>
      </c>
      <c r="BF52" s="26">
        <v>8.6738</v>
      </c>
      <c r="BG52" s="26">
        <v>47.74</v>
      </c>
      <c r="BH52" s="26">
        <v>602.8768</v>
      </c>
      <c r="BI52" s="26">
        <v>3.3538</v>
      </c>
      <c r="BJ52" s="26">
        <v>2.6108</v>
      </c>
      <c r="BK52" s="27">
        <f t="shared" si="3"/>
        <v>8674.449200000001</v>
      </c>
    </row>
    <row r="53" spans="2:63" ht="12" customHeight="1">
      <c r="B53" s="7" t="s">
        <v>8</v>
      </c>
      <c r="C53" s="14" t="s">
        <v>78</v>
      </c>
      <c r="D53" s="25">
        <v>5.2005</v>
      </c>
      <c r="E53" s="25">
        <v>0</v>
      </c>
      <c r="F53" s="25">
        <v>0</v>
      </c>
      <c r="G53" s="25">
        <v>0</v>
      </c>
      <c r="H53" s="25">
        <v>1635.7921</v>
      </c>
      <c r="I53" s="25">
        <v>520.9541</v>
      </c>
      <c r="J53" s="25">
        <v>654.4402</v>
      </c>
      <c r="K53" s="26">
        <v>220.0756</v>
      </c>
      <c r="L53" s="25">
        <v>0</v>
      </c>
      <c r="M53" s="25">
        <v>478.3715</v>
      </c>
      <c r="N53" s="25">
        <v>0</v>
      </c>
      <c r="O53" s="25">
        <v>17.5204</v>
      </c>
      <c r="P53" s="25">
        <v>119.5573</v>
      </c>
      <c r="Q53" s="25">
        <v>101.8114</v>
      </c>
      <c r="R53" s="25">
        <v>0</v>
      </c>
      <c r="S53" s="25">
        <v>0</v>
      </c>
      <c r="T53" s="25">
        <v>0</v>
      </c>
      <c r="U53" s="25">
        <v>2.2891</v>
      </c>
      <c r="V53" s="25">
        <v>0</v>
      </c>
      <c r="W53" s="25">
        <v>0</v>
      </c>
      <c r="X53" s="25">
        <v>0</v>
      </c>
      <c r="Y53" s="25">
        <v>13.9066</v>
      </c>
      <c r="Z53" s="25">
        <v>0.0088</v>
      </c>
      <c r="AA53" s="25">
        <v>1.5129</v>
      </c>
      <c r="AB53" s="25">
        <v>0</v>
      </c>
      <c r="AC53" s="25">
        <v>0.1681</v>
      </c>
      <c r="AD53" s="25">
        <v>0</v>
      </c>
      <c r="AE53" s="25">
        <v>0</v>
      </c>
      <c r="AF53" s="25">
        <v>2.451</v>
      </c>
      <c r="AG53" s="25">
        <f t="shared" si="1"/>
        <v>2133.067</v>
      </c>
      <c r="AH53" s="26">
        <v>5614.7262</v>
      </c>
      <c r="AI53" s="26">
        <v>0.6013</v>
      </c>
      <c r="AJ53" s="26">
        <v>0</v>
      </c>
      <c r="AK53" s="26">
        <v>141.8294</v>
      </c>
      <c r="AL53" s="26">
        <v>3.0258</v>
      </c>
      <c r="AM53" s="26">
        <v>9789.6446</v>
      </c>
      <c r="AN53" s="26">
        <f t="shared" si="2"/>
        <v>15549.8273</v>
      </c>
      <c r="AO53" s="26">
        <v>6186.5646</v>
      </c>
      <c r="AP53" s="26">
        <v>132.2959</v>
      </c>
      <c r="AQ53" s="26">
        <v>369.5102</v>
      </c>
      <c r="AR53" s="26">
        <v>0</v>
      </c>
      <c r="AS53" s="26">
        <v>3832.9083</v>
      </c>
      <c r="AT53" s="26">
        <v>140.8698</v>
      </c>
      <c r="AU53" s="26">
        <f t="shared" si="12"/>
        <v>10662.148799999999</v>
      </c>
      <c r="AV53" s="26">
        <v>1451.1767</v>
      </c>
      <c r="AW53" s="26">
        <v>0</v>
      </c>
      <c r="AX53" s="26">
        <v>4.207</v>
      </c>
      <c r="AY53" s="26">
        <v>0</v>
      </c>
      <c r="AZ53" s="26">
        <v>86.5478</v>
      </c>
      <c r="BA53" s="26">
        <v>0</v>
      </c>
      <c r="BB53" s="26">
        <v>6526.0464</v>
      </c>
      <c r="BC53" s="26">
        <v>5.947</v>
      </c>
      <c r="BD53" s="26">
        <v>0.9158</v>
      </c>
      <c r="BE53" s="26">
        <v>7.1506</v>
      </c>
      <c r="BF53" s="26">
        <v>107.5665</v>
      </c>
      <c r="BG53" s="26">
        <v>170.0047</v>
      </c>
      <c r="BH53" s="26">
        <v>14.6918</v>
      </c>
      <c r="BI53" s="26">
        <v>1712.045</v>
      </c>
      <c r="BJ53" s="26">
        <v>0.1338</v>
      </c>
      <c r="BK53" s="27">
        <f t="shared" si="3"/>
        <v>40072.4688</v>
      </c>
    </row>
    <row r="54" spans="2:63" ht="12" customHeight="1">
      <c r="B54" s="7"/>
      <c r="C54" s="14" t="s">
        <v>128</v>
      </c>
      <c r="D54" s="25">
        <v>186.021</v>
      </c>
      <c r="E54" s="25">
        <v>0</v>
      </c>
      <c r="F54" s="25">
        <v>0</v>
      </c>
      <c r="G54" s="25">
        <v>0</v>
      </c>
      <c r="H54" s="25">
        <v>0</v>
      </c>
      <c r="I54" s="25">
        <v>0.0676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25">
        <v>168.5948</v>
      </c>
      <c r="P54" s="25">
        <v>191.671</v>
      </c>
      <c r="Q54" s="25">
        <v>0.3427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41.954</v>
      </c>
      <c r="AB54" s="25">
        <v>0</v>
      </c>
      <c r="AC54" s="25">
        <v>0</v>
      </c>
      <c r="AD54" s="25">
        <v>0</v>
      </c>
      <c r="AE54" s="25">
        <v>0</v>
      </c>
      <c r="AF54" s="25">
        <v>2.1849</v>
      </c>
      <c r="AG54" s="25">
        <f t="shared" si="1"/>
        <v>404.815</v>
      </c>
      <c r="AH54" s="26">
        <v>373.2178</v>
      </c>
      <c r="AI54" s="26">
        <v>0</v>
      </c>
      <c r="AJ54" s="26">
        <v>3444.6792</v>
      </c>
      <c r="AK54" s="26">
        <v>209.1898</v>
      </c>
      <c r="AL54" s="26">
        <v>6.4575</v>
      </c>
      <c r="AM54" s="26">
        <v>13312.0049</v>
      </c>
      <c r="AN54" s="26">
        <f t="shared" si="2"/>
        <v>17345.5492</v>
      </c>
      <c r="AO54" s="26">
        <v>7606.6757</v>
      </c>
      <c r="AP54" s="26">
        <v>138.8614</v>
      </c>
      <c r="AQ54" s="26">
        <v>23.2545</v>
      </c>
      <c r="AR54" s="26">
        <v>0.0092</v>
      </c>
      <c r="AS54" s="26">
        <v>8346.1608</v>
      </c>
      <c r="AT54" s="26">
        <v>6.8673</v>
      </c>
      <c r="AU54" s="26">
        <f t="shared" si="12"/>
        <v>16121.828899999999</v>
      </c>
      <c r="AV54" s="26">
        <v>6.0674</v>
      </c>
      <c r="AW54" s="26">
        <v>0.009</v>
      </c>
      <c r="AX54" s="26">
        <v>0</v>
      </c>
      <c r="AY54" s="26">
        <v>0</v>
      </c>
      <c r="AZ54" s="26">
        <v>0</v>
      </c>
      <c r="BA54" s="26">
        <v>332.5629</v>
      </c>
      <c r="BB54" s="26">
        <v>25607.4194</v>
      </c>
      <c r="BC54" s="26">
        <v>28.5099</v>
      </c>
      <c r="BD54" s="26">
        <v>1.5737</v>
      </c>
      <c r="BE54" s="26">
        <v>68.4075</v>
      </c>
      <c r="BF54" s="26">
        <v>314.2256</v>
      </c>
      <c r="BG54" s="26">
        <v>0</v>
      </c>
      <c r="BH54" s="26">
        <v>7.3379</v>
      </c>
      <c r="BI54" s="26">
        <v>28.1526</v>
      </c>
      <c r="BJ54" s="26">
        <v>1.7272</v>
      </c>
      <c r="BK54" s="27">
        <f t="shared" si="3"/>
        <v>60454.20719999999</v>
      </c>
    </row>
    <row r="55" spans="2:63" ht="12" customHeight="1">
      <c r="B55" s="7"/>
      <c r="C55" s="15" t="s">
        <v>79</v>
      </c>
      <c r="D55" s="25">
        <v>4893.5073</v>
      </c>
      <c r="E55" s="25">
        <v>0</v>
      </c>
      <c r="F55" s="25">
        <v>91.7575</v>
      </c>
      <c r="G55" s="25">
        <v>0.2398</v>
      </c>
      <c r="H55" s="25">
        <v>3206.1857</v>
      </c>
      <c r="I55" s="25">
        <v>7578.8812</v>
      </c>
      <c r="J55" s="25">
        <v>1718.4447</v>
      </c>
      <c r="K55" s="26">
        <v>70.194</v>
      </c>
      <c r="L55" s="25">
        <v>226.9572</v>
      </c>
      <c r="M55" s="25">
        <v>208.2671</v>
      </c>
      <c r="N55" s="25">
        <v>14914.5855</v>
      </c>
      <c r="O55" s="25">
        <v>26728.229</v>
      </c>
      <c r="P55" s="25">
        <v>109.2486</v>
      </c>
      <c r="Q55" s="25">
        <v>251.7875</v>
      </c>
      <c r="R55" s="25">
        <v>257.2643</v>
      </c>
      <c r="S55" s="25">
        <v>17.8339</v>
      </c>
      <c r="T55" s="25">
        <v>0</v>
      </c>
      <c r="U55" s="25">
        <v>1100.3936</v>
      </c>
      <c r="V55" s="25">
        <v>3824.7676</v>
      </c>
      <c r="W55" s="25">
        <v>934.2197</v>
      </c>
      <c r="X55" s="25">
        <v>1030.6345</v>
      </c>
      <c r="Y55" s="25">
        <v>339.4434</v>
      </c>
      <c r="Z55" s="25">
        <v>53.7214</v>
      </c>
      <c r="AA55" s="25">
        <v>337.5775</v>
      </c>
      <c r="AB55" s="25">
        <v>62.8678</v>
      </c>
      <c r="AC55" s="25">
        <v>363.1051</v>
      </c>
      <c r="AD55" s="25">
        <v>66.324</v>
      </c>
      <c r="AE55" s="25">
        <v>402.3219</v>
      </c>
      <c r="AF55" s="25">
        <v>257.0313</v>
      </c>
      <c r="AG55" s="25">
        <f t="shared" si="1"/>
        <v>60854.1008</v>
      </c>
      <c r="AH55" s="26">
        <v>4148.4975</v>
      </c>
      <c r="AI55" s="26">
        <v>1762.002</v>
      </c>
      <c r="AJ55" s="26">
        <v>8716.8679</v>
      </c>
      <c r="AK55" s="26">
        <v>1841.9448</v>
      </c>
      <c r="AL55" s="26">
        <v>137.9801</v>
      </c>
      <c r="AM55" s="26">
        <v>13408.03</v>
      </c>
      <c r="AN55" s="26">
        <f t="shared" si="2"/>
        <v>30015.3223</v>
      </c>
      <c r="AO55" s="26">
        <v>39136.2781</v>
      </c>
      <c r="AP55" s="26">
        <v>5135.1496</v>
      </c>
      <c r="AQ55" s="26">
        <v>1612.3225</v>
      </c>
      <c r="AR55" s="26">
        <v>278.1855</v>
      </c>
      <c r="AS55" s="26">
        <v>11039.254</v>
      </c>
      <c r="AT55" s="26">
        <v>3324.8942</v>
      </c>
      <c r="AU55" s="26">
        <f t="shared" si="12"/>
        <v>60526.083900000005</v>
      </c>
      <c r="AV55" s="26">
        <v>2008.7159</v>
      </c>
      <c r="AW55" s="26">
        <v>132.7883</v>
      </c>
      <c r="AX55" s="26">
        <v>1879.8847</v>
      </c>
      <c r="AY55" s="26">
        <v>0</v>
      </c>
      <c r="AZ55" s="26">
        <v>479.391</v>
      </c>
      <c r="BA55" s="26">
        <v>53.6054</v>
      </c>
      <c r="BB55" s="26">
        <v>131.2695</v>
      </c>
      <c r="BC55" s="26">
        <v>325.2283</v>
      </c>
      <c r="BD55" s="26">
        <v>122.6231</v>
      </c>
      <c r="BE55" s="26">
        <v>4672.5796</v>
      </c>
      <c r="BF55" s="26">
        <v>1014.2252</v>
      </c>
      <c r="BG55" s="26">
        <v>13201.3263</v>
      </c>
      <c r="BH55" s="26">
        <v>187.2977</v>
      </c>
      <c r="BI55" s="26">
        <v>435.6544</v>
      </c>
      <c r="BJ55" s="26">
        <v>362.1135</v>
      </c>
      <c r="BK55" s="27">
        <f t="shared" si="3"/>
        <v>184593.90019999995</v>
      </c>
    </row>
    <row r="56" spans="2:63" ht="12" customHeight="1">
      <c r="B56" s="12"/>
      <c r="C56" s="18" t="s">
        <v>2</v>
      </c>
      <c r="D56" s="29">
        <f>SUM(D40:D55)</f>
        <v>39516.814099999996</v>
      </c>
      <c r="E56" s="29">
        <f>SUM(E40:E55)</f>
        <v>1.4469</v>
      </c>
      <c r="F56" s="29">
        <f>SUM(F40:F55)</f>
        <v>5597.6574</v>
      </c>
      <c r="G56" s="29">
        <f>SUM(G40:G55)</f>
        <v>31292.120000000003</v>
      </c>
      <c r="H56" s="29">
        <f aca="true" t="shared" si="13" ref="H56:AF56">SUM(H40:H55)</f>
        <v>876361.4968</v>
      </c>
      <c r="I56" s="29">
        <f t="shared" si="13"/>
        <v>93629.34519999998</v>
      </c>
      <c r="J56" s="29">
        <f t="shared" si="13"/>
        <v>18779.8531</v>
      </c>
      <c r="K56" s="33">
        <f t="shared" si="13"/>
        <v>10812.0848</v>
      </c>
      <c r="L56" s="29">
        <f t="shared" si="13"/>
        <v>31618.2447</v>
      </c>
      <c r="M56" s="29">
        <f t="shared" si="13"/>
        <v>2070.2194999999997</v>
      </c>
      <c r="N56" s="29">
        <f t="shared" si="13"/>
        <v>125685.547</v>
      </c>
      <c r="O56" s="29">
        <f t="shared" si="13"/>
        <v>37310.009</v>
      </c>
      <c r="P56" s="29">
        <f t="shared" si="13"/>
        <v>32951.257999999994</v>
      </c>
      <c r="Q56" s="29">
        <f t="shared" si="13"/>
        <v>12462.9317</v>
      </c>
      <c r="R56" s="29">
        <f t="shared" si="13"/>
        <v>5092.7725</v>
      </c>
      <c r="S56" s="29">
        <f t="shared" si="13"/>
        <v>1079.8858</v>
      </c>
      <c r="T56" s="29">
        <f t="shared" si="13"/>
        <v>2.5854999999999997</v>
      </c>
      <c r="U56" s="29">
        <f t="shared" si="13"/>
        <v>249356.78719999996</v>
      </c>
      <c r="V56" s="29">
        <f t="shared" si="13"/>
        <v>280865.9957</v>
      </c>
      <c r="W56" s="29">
        <f t="shared" si="13"/>
        <v>61310.224200000004</v>
      </c>
      <c r="X56" s="29">
        <f t="shared" si="13"/>
        <v>152394.97149999999</v>
      </c>
      <c r="Y56" s="29">
        <f t="shared" si="13"/>
        <v>14204.600800000002</v>
      </c>
      <c r="Z56" s="29">
        <f t="shared" si="13"/>
        <v>50864.0221</v>
      </c>
      <c r="AA56" s="29">
        <f t="shared" si="13"/>
        <v>17646.512800000004</v>
      </c>
      <c r="AB56" s="29">
        <f t="shared" si="13"/>
        <v>5132.152400000001</v>
      </c>
      <c r="AC56" s="29">
        <f>SUM(AC40:AC55)</f>
        <v>17253.918899999997</v>
      </c>
      <c r="AD56" s="29">
        <f>SUM(AD40:AD55)</f>
        <v>1892.2500000000002</v>
      </c>
      <c r="AE56" s="29">
        <f t="shared" si="13"/>
        <v>51343.43090000001</v>
      </c>
      <c r="AF56" s="29">
        <f t="shared" si="13"/>
        <v>4674.054099999999</v>
      </c>
      <c r="AG56" s="29">
        <f t="shared" si="1"/>
        <v>1278433.6574</v>
      </c>
      <c r="AH56" s="33">
        <f aca="true" t="shared" si="14" ref="AH56:AM56">SUM(AH40:AH55)</f>
        <v>39684.85999999999</v>
      </c>
      <c r="AI56" s="33">
        <f t="shared" si="14"/>
        <v>5129.875</v>
      </c>
      <c r="AJ56" s="33">
        <f t="shared" si="14"/>
        <v>221341.83150000003</v>
      </c>
      <c r="AK56" s="33">
        <f t="shared" si="14"/>
        <v>165600.2571</v>
      </c>
      <c r="AL56" s="33">
        <f t="shared" si="14"/>
        <v>19036.102</v>
      </c>
      <c r="AM56" s="33">
        <f t="shared" si="14"/>
        <v>85550.288</v>
      </c>
      <c r="AN56" s="33">
        <f t="shared" si="2"/>
        <v>536343.2136</v>
      </c>
      <c r="AO56" s="33">
        <f aca="true" t="shared" si="15" ref="AO56:AT56">SUM(AO40:AO55)</f>
        <v>289066.76210000005</v>
      </c>
      <c r="AP56" s="33">
        <f t="shared" si="15"/>
        <v>11547.702099999999</v>
      </c>
      <c r="AQ56" s="33">
        <f t="shared" si="15"/>
        <v>212767.2433</v>
      </c>
      <c r="AR56" s="33">
        <f t="shared" si="15"/>
        <v>48982.5342</v>
      </c>
      <c r="AS56" s="33">
        <f t="shared" si="15"/>
        <v>208746.91829999996</v>
      </c>
      <c r="AT56" s="33">
        <f t="shared" si="15"/>
        <v>12608.4953</v>
      </c>
      <c r="AU56" s="33">
        <f t="shared" si="12"/>
        <v>783719.6552999999</v>
      </c>
      <c r="AV56" s="33">
        <f aca="true" t="shared" si="16" ref="AV56:BJ56">SUM(AV40:AV55)</f>
        <v>77862.40629999999</v>
      </c>
      <c r="AW56" s="33">
        <f t="shared" si="16"/>
        <v>172.7593</v>
      </c>
      <c r="AX56" s="33">
        <f t="shared" si="16"/>
        <v>2266.1724</v>
      </c>
      <c r="AY56" s="33">
        <f t="shared" si="16"/>
        <v>4650.004899999999</v>
      </c>
      <c r="AZ56" s="33">
        <f t="shared" si="16"/>
        <v>729.8441</v>
      </c>
      <c r="BA56" s="33">
        <f t="shared" si="16"/>
        <v>33939.827</v>
      </c>
      <c r="BB56" s="33">
        <f t="shared" si="16"/>
        <v>40555.5615</v>
      </c>
      <c r="BC56" s="33">
        <f t="shared" si="16"/>
        <v>7484.2136</v>
      </c>
      <c r="BD56" s="33">
        <f t="shared" si="16"/>
        <v>2190.9482999999996</v>
      </c>
      <c r="BE56" s="33">
        <f t="shared" si="16"/>
        <v>21109.125500000002</v>
      </c>
      <c r="BF56" s="33">
        <f t="shared" si="16"/>
        <v>7116.2771999999995</v>
      </c>
      <c r="BG56" s="33">
        <f t="shared" si="16"/>
        <v>114491.28430000001</v>
      </c>
      <c r="BH56" s="33">
        <f t="shared" si="16"/>
        <v>14381.026199999998</v>
      </c>
      <c r="BI56" s="33">
        <f t="shared" si="16"/>
        <v>8947.7208</v>
      </c>
      <c r="BJ56" s="33">
        <f t="shared" si="16"/>
        <v>51533.05590000001</v>
      </c>
      <c r="BK56" s="30">
        <f t="shared" si="3"/>
        <v>3938696.288799999</v>
      </c>
    </row>
    <row r="57" spans="2:63" ht="12" customHeight="1">
      <c r="B57" s="7"/>
      <c r="C57" s="11" t="s">
        <v>85</v>
      </c>
      <c r="D57" s="25">
        <v>4785.8473</v>
      </c>
      <c r="E57" s="25">
        <v>30.3737</v>
      </c>
      <c r="F57" s="25">
        <v>5.4554</v>
      </c>
      <c r="G57" s="25">
        <v>524.6195</v>
      </c>
      <c r="H57" s="25">
        <v>15196.4427</v>
      </c>
      <c r="I57" s="25">
        <v>92311.625</v>
      </c>
      <c r="J57" s="25">
        <v>78029.8958</v>
      </c>
      <c r="K57" s="26">
        <v>10798.0835</v>
      </c>
      <c r="L57" s="25">
        <v>6731.3239</v>
      </c>
      <c r="M57" s="25">
        <v>1250.6785</v>
      </c>
      <c r="N57" s="25">
        <v>72828.064</v>
      </c>
      <c r="O57" s="25">
        <v>51173.6136</v>
      </c>
      <c r="P57" s="25">
        <v>58264.618</v>
      </c>
      <c r="Q57" s="25">
        <v>997.6025</v>
      </c>
      <c r="R57" s="25">
        <v>48713.3253</v>
      </c>
      <c r="S57" s="25">
        <v>7503.9246</v>
      </c>
      <c r="T57" s="25">
        <v>275.3745</v>
      </c>
      <c r="U57" s="25">
        <v>10477.6334</v>
      </c>
      <c r="V57" s="25">
        <v>67669.5478</v>
      </c>
      <c r="W57" s="25">
        <v>17944.6416</v>
      </c>
      <c r="X57" s="25">
        <v>95704.3927</v>
      </c>
      <c r="Y57" s="25">
        <v>7088.4881</v>
      </c>
      <c r="Z57" s="25">
        <v>5093.082</v>
      </c>
      <c r="AA57" s="25">
        <v>4723.7637</v>
      </c>
      <c r="AB57" s="25">
        <v>6241.421</v>
      </c>
      <c r="AC57" s="25">
        <v>36831.6554</v>
      </c>
      <c r="AD57" s="25">
        <v>3551.0943</v>
      </c>
      <c r="AE57" s="25">
        <v>72229.442</v>
      </c>
      <c r="AF57" s="25">
        <v>11870.4338</v>
      </c>
      <c r="AG57" s="25">
        <f t="shared" si="1"/>
        <v>768303.7250000001</v>
      </c>
      <c r="AH57" s="26">
        <v>19978.1878</v>
      </c>
      <c r="AI57" s="26">
        <v>8505.5202</v>
      </c>
      <c r="AJ57" s="26">
        <v>115581.6231</v>
      </c>
      <c r="AK57" s="26">
        <v>35273.621</v>
      </c>
      <c r="AL57" s="26">
        <v>19647.2956</v>
      </c>
      <c r="AM57" s="26">
        <v>50150.9555</v>
      </c>
      <c r="AN57" s="26">
        <f t="shared" si="2"/>
        <v>249137.2032</v>
      </c>
      <c r="AO57" s="26">
        <v>75536.7881</v>
      </c>
      <c r="AP57" s="26">
        <v>3577.6565</v>
      </c>
      <c r="AQ57" s="26">
        <v>9880.752</v>
      </c>
      <c r="AR57" s="26">
        <v>52884.3253</v>
      </c>
      <c r="AS57" s="26">
        <v>17104.7244</v>
      </c>
      <c r="AT57" s="26">
        <v>2626.6842</v>
      </c>
      <c r="AU57" s="26">
        <f t="shared" si="12"/>
        <v>161610.9305</v>
      </c>
      <c r="AV57" s="26">
        <v>2796.8721</v>
      </c>
      <c r="AW57" s="26">
        <v>501.1286</v>
      </c>
      <c r="AX57" s="26">
        <v>94.0708</v>
      </c>
      <c r="AY57" s="26">
        <v>359.3038</v>
      </c>
      <c r="AZ57" s="26">
        <v>3643.6905</v>
      </c>
      <c r="BA57" s="26">
        <v>1384.0566</v>
      </c>
      <c r="BB57" s="26">
        <v>2878.7852</v>
      </c>
      <c r="BC57" s="26">
        <v>273.1571</v>
      </c>
      <c r="BD57" s="26">
        <v>42.5275</v>
      </c>
      <c r="BE57" s="26">
        <v>18743.7638</v>
      </c>
      <c r="BF57" s="26">
        <v>5860.8555</v>
      </c>
      <c r="BG57" s="26">
        <v>11358.167</v>
      </c>
      <c r="BH57" s="26">
        <v>241.4884</v>
      </c>
      <c r="BI57" s="26">
        <v>841.1922</v>
      </c>
      <c r="BJ57" s="26">
        <v>100831.031</v>
      </c>
      <c r="BK57" s="27">
        <f t="shared" si="3"/>
        <v>1349444.6874000002</v>
      </c>
    </row>
    <row r="58" spans="2:63" ht="12" customHeight="1">
      <c r="B58" s="7" t="s">
        <v>9</v>
      </c>
      <c r="C58" s="11" t="s">
        <v>129</v>
      </c>
      <c r="D58" s="25">
        <v>264.2422</v>
      </c>
      <c r="E58" s="25">
        <v>0</v>
      </c>
      <c r="F58" s="25">
        <v>0</v>
      </c>
      <c r="G58" s="25">
        <v>617.1</v>
      </c>
      <c r="H58" s="25">
        <v>2172.4643</v>
      </c>
      <c r="I58" s="25">
        <v>2125.0129</v>
      </c>
      <c r="J58" s="25">
        <v>1499.9616</v>
      </c>
      <c r="K58" s="26">
        <v>0</v>
      </c>
      <c r="L58" s="25">
        <v>12028.3891</v>
      </c>
      <c r="M58" s="25">
        <v>20</v>
      </c>
      <c r="N58" s="25">
        <v>4680.9847</v>
      </c>
      <c r="O58" s="25">
        <v>4.6552</v>
      </c>
      <c r="P58" s="25">
        <v>43793.2266</v>
      </c>
      <c r="Q58" s="25">
        <v>3825.9139</v>
      </c>
      <c r="R58" s="25">
        <v>445.8941</v>
      </c>
      <c r="S58" s="25">
        <v>72.5077</v>
      </c>
      <c r="T58" s="25">
        <v>0</v>
      </c>
      <c r="U58" s="25">
        <v>9369.554</v>
      </c>
      <c r="V58" s="25">
        <v>19900.5943</v>
      </c>
      <c r="W58" s="25">
        <v>3895.0546</v>
      </c>
      <c r="X58" s="25">
        <v>20786.804</v>
      </c>
      <c r="Y58" s="25">
        <v>166.5524</v>
      </c>
      <c r="Z58" s="25">
        <v>524.0756</v>
      </c>
      <c r="AA58" s="25">
        <v>0</v>
      </c>
      <c r="AB58" s="25">
        <v>0</v>
      </c>
      <c r="AC58" s="25">
        <v>22</v>
      </c>
      <c r="AD58" s="25">
        <v>0</v>
      </c>
      <c r="AE58" s="25">
        <v>11884.7277</v>
      </c>
      <c r="AF58" s="25">
        <v>169.3889</v>
      </c>
      <c r="AG58" s="25">
        <f t="shared" si="1"/>
        <v>135215.2973</v>
      </c>
      <c r="AH58" s="26">
        <v>319.3592</v>
      </c>
      <c r="AI58" s="26">
        <v>0</v>
      </c>
      <c r="AJ58" s="26">
        <v>1173.7215</v>
      </c>
      <c r="AK58" s="26">
        <v>14207.8232</v>
      </c>
      <c r="AL58" s="26">
        <v>3003.1471</v>
      </c>
      <c r="AM58" s="26">
        <v>625.2795</v>
      </c>
      <c r="AN58" s="26">
        <f t="shared" si="2"/>
        <v>19329.3305</v>
      </c>
      <c r="AO58" s="26">
        <v>1741.7763</v>
      </c>
      <c r="AP58" s="26">
        <v>0</v>
      </c>
      <c r="AQ58" s="26">
        <v>0</v>
      </c>
      <c r="AR58" s="26">
        <v>11417.5908</v>
      </c>
      <c r="AS58" s="26">
        <v>250.072</v>
      </c>
      <c r="AT58" s="26">
        <v>0</v>
      </c>
      <c r="AU58" s="26">
        <f t="shared" si="12"/>
        <v>13409.4391</v>
      </c>
      <c r="AV58" s="26">
        <v>33.2407</v>
      </c>
      <c r="AW58" s="26">
        <v>0</v>
      </c>
      <c r="AX58" s="26">
        <v>0</v>
      </c>
      <c r="AY58" s="26">
        <v>119.31</v>
      </c>
      <c r="AZ58" s="26">
        <v>0</v>
      </c>
      <c r="BA58" s="26">
        <v>94559.9054</v>
      </c>
      <c r="BB58" s="26">
        <v>0</v>
      </c>
      <c r="BC58" s="26">
        <v>0</v>
      </c>
      <c r="BD58" s="26">
        <v>0</v>
      </c>
      <c r="BE58" s="26">
        <v>8.9598</v>
      </c>
      <c r="BF58" s="26">
        <v>0</v>
      </c>
      <c r="BG58" s="26">
        <v>38.7337</v>
      </c>
      <c r="BH58" s="26">
        <v>0</v>
      </c>
      <c r="BI58" s="26">
        <v>0</v>
      </c>
      <c r="BJ58" s="26">
        <v>9137.5952</v>
      </c>
      <c r="BK58" s="27">
        <f t="shared" si="3"/>
        <v>274905.61819999997</v>
      </c>
    </row>
    <row r="59" spans="2:63" ht="12" customHeight="1">
      <c r="B59" s="7"/>
      <c r="C59" s="11" t="s">
        <v>130</v>
      </c>
      <c r="D59" s="25">
        <v>12599.3252</v>
      </c>
      <c r="E59" s="25">
        <v>0</v>
      </c>
      <c r="F59" s="25">
        <v>0</v>
      </c>
      <c r="G59" s="25">
        <v>0</v>
      </c>
      <c r="H59" s="25">
        <v>0</v>
      </c>
      <c r="I59" s="25">
        <v>122389.3639</v>
      </c>
      <c r="J59" s="25">
        <v>148215.0726</v>
      </c>
      <c r="K59" s="26">
        <v>0</v>
      </c>
      <c r="L59" s="25">
        <v>0</v>
      </c>
      <c r="M59" s="25">
        <v>0</v>
      </c>
      <c r="N59" s="25">
        <v>308.1712</v>
      </c>
      <c r="O59" s="25">
        <v>0</v>
      </c>
      <c r="P59" s="25">
        <v>2605.8065</v>
      </c>
      <c r="Q59" s="25">
        <v>0</v>
      </c>
      <c r="R59" s="25">
        <v>25.2381</v>
      </c>
      <c r="S59" s="25">
        <v>0</v>
      </c>
      <c r="T59" s="25">
        <v>0</v>
      </c>
      <c r="U59" s="25">
        <v>6847.8722</v>
      </c>
      <c r="V59" s="25">
        <v>0</v>
      </c>
      <c r="W59" s="25">
        <v>234.4139</v>
      </c>
      <c r="X59" s="25">
        <v>0</v>
      </c>
      <c r="Y59" s="25">
        <v>0</v>
      </c>
      <c r="Z59" s="25">
        <v>0</v>
      </c>
      <c r="AA59" s="25">
        <v>719.8887</v>
      </c>
      <c r="AB59" s="25">
        <v>0</v>
      </c>
      <c r="AC59" s="25">
        <v>0</v>
      </c>
      <c r="AD59" s="25">
        <v>0</v>
      </c>
      <c r="AE59" s="25">
        <v>0</v>
      </c>
      <c r="AF59" s="25">
        <v>459.2747</v>
      </c>
      <c r="AG59" s="25">
        <f t="shared" si="1"/>
        <v>281805.1018</v>
      </c>
      <c r="AH59" s="26">
        <v>33.387</v>
      </c>
      <c r="AI59" s="26">
        <v>0</v>
      </c>
      <c r="AJ59" s="26">
        <v>7912.5371</v>
      </c>
      <c r="AK59" s="26">
        <v>53.9795</v>
      </c>
      <c r="AL59" s="26">
        <v>0</v>
      </c>
      <c r="AM59" s="26">
        <v>955.9872</v>
      </c>
      <c r="AN59" s="26">
        <f t="shared" si="2"/>
        <v>8955.8908</v>
      </c>
      <c r="AO59" s="26">
        <v>18.6943</v>
      </c>
      <c r="AP59" s="26">
        <v>0</v>
      </c>
      <c r="AQ59" s="26">
        <v>0.2696</v>
      </c>
      <c r="AR59" s="26">
        <v>0</v>
      </c>
      <c r="AS59" s="26">
        <v>52.5992</v>
      </c>
      <c r="AT59" s="26">
        <v>0</v>
      </c>
      <c r="AU59" s="26">
        <f t="shared" si="12"/>
        <v>71.5631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780.252</v>
      </c>
      <c r="BB59" s="26">
        <v>0</v>
      </c>
      <c r="BC59" s="26">
        <v>0.9714</v>
      </c>
      <c r="BD59" s="26">
        <v>0</v>
      </c>
      <c r="BE59" s="26">
        <v>1041.2984</v>
      </c>
      <c r="BF59" s="26">
        <v>0</v>
      </c>
      <c r="BG59" s="26">
        <v>91.1486</v>
      </c>
      <c r="BH59" s="26">
        <v>0</v>
      </c>
      <c r="BI59" s="26">
        <v>0.0738</v>
      </c>
      <c r="BJ59" s="26">
        <v>50084.2803</v>
      </c>
      <c r="BK59" s="27">
        <f t="shared" si="3"/>
        <v>355429.90540000005</v>
      </c>
    </row>
    <row r="60" spans="2:63" ht="12" customHeight="1">
      <c r="B60" s="7" t="s">
        <v>10</v>
      </c>
      <c r="C60" s="11" t="s">
        <v>131</v>
      </c>
      <c r="D60" s="25">
        <v>0.0716</v>
      </c>
      <c r="E60" s="25">
        <v>0</v>
      </c>
      <c r="F60" s="25">
        <v>0.104</v>
      </c>
      <c r="G60" s="25">
        <v>10.6924</v>
      </c>
      <c r="H60" s="25">
        <v>744.9351</v>
      </c>
      <c r="I60" s="25">
        <v>536.4576</v>
      </c>
      <c r="J60" s="25">
        <v>47.788</v>
      </c>
      <c r="K60" s="26">
        <v>68.5461</v>
      </c>
      <c r="L60" s="25">
        <v>6.3794</v>
      </c>
      <c r="M60" s="25">
        <v>1.4699</v>
      </c>
      <c r="N60" s="25">
        <v>258.6851</v>
      </c>
      <c r="O60" s="25">
        <v>129.4811</v>
      </c>
      <c r="P60" s="25">
        <v>10249.77</v>
      </c>
      <c r="Q60" s="25">
        <v>672.5063</v>
      </c>
      <c r="R60" s="25">
        <v>452.4966</v>
      </c>
      <c r="S60" s="25">
        <v>286.9968</v>
      </c>
      <c r="T60" s="25">
        <v>0</v>
      </c>
      <c r="U60" s="25">
        <v>5.6157</v>
      </c>
      <c r="V60" s="25">
        <v>28.4372</v>
      </c>
      <c r="W60" s="25">
        <v>48.3995</v>
      </c>
      <c r="X60" s="25">
        <v>28.9045</v>
      </c>
      <c r="Y60" s="25">
        <v>2.9774</v>
      </c>
      <c r="Z60" s="25">
        <v>20.3197</v>
      </c>
      <c r="AA60" s="25">
        <v>16.1186</v>
      </c>
      <c r="AB60" s="25">
        <v>676.4712</v>
      </c>
      <c r="AC60" s="25">
        <v>21.247</v>
      </c>
      <c r="AD60" s="25">
        <v>4.2197</v>
      </c>
      <c r="AE60" s="25">
        <v>118.6757</v>
      </c>
      <c r="AF60" s="25">
        <v>458.7449</v>
      </c>
      <c r="AG60" s="25">
        <f t="shared" si="1"/>
        <v>14140.708</v>
      </c>
      <c r="AH60" s="26">
        <v>61.0429</v>
      </c>
      <c r="AI60" s="26">
        <v>0.9874</v>
      </c>
      <c r="AJ60" s="26">
        <v>76.5996</v>
      </c>
      <c r="AK60" s="26">
        <v>722.2468</v>
      </c>
      <c r="AL60" s="26">
        <v>27.4278</v>
      </c>
      <c r="AM60" s="26">
        <v>458.456</v>
      </c>
      <c r="AN60" s="26">
        <f t="shared" si="2"/>
        <v>1346.7605</v>
      </c>
      <c r="AO60" s="26">
        <v>441.0645</v>
      </c>
      <c r="AP60" s="26">
        <v>1.2499</v>
      </c>
      <c r="AQ60" s="26">
        <v>3.0706</v>
      </c>
      <c r="AR60" s="26">
        <v>62.7802</v>
      </c>
      <c r="AS60" s="26">
        <v>246.0853</v>
      </c>
      <c r="AT60" s="26">
        <v>2.8277</v>
      </c>
      <c r="AU60" s="26">
        <f t="shared" si="12"/>
        <v>757.0782</v>
      </c>
      <c r="AV60" s="26">
        <v>0</v>
      </c>
      <c r="AW60" s="26">
        <v>0</v>
      </c>
      <c r="AX60" s="26">
        <v>0.0742</v>
      </c>
      <c r="AY60" s="26">
        <v>0</v>
      </c>
      <c r="AZ60" s="26">
        <v>30.8393</v>
      </c>
      <c r="BA60" s="26">
        <v>1.0013</v>
      </c>
      <c r="BB60" s="26">
        <v>0</v>
      </c>
      <c r="BC60" s="26">
        <v>6.9926</v>
      </c>
      <c r="BD60" s="26">
        <v>0.1722</v>
      </c>
      <c r="BE60" s="26">
        <v>127.142</v>
      </c>
      <c r="BF60" s="26">
        <v>64.7398</v>
      </c>
      <c r="BG60" s="26">
        <v>69.4236</v>
      </c>
      <c r="BH60" s="26">
        <v>0</v>
      </c>
      <c r="BI60" s="26">
        <v>0.2459</v>
      </c>
      <c r="BJ60" s="26">
        <v>3476.9205</v>
      </c>
      <c r="BK60" s="27">
        <f t="shared" si="3"/>
        <v>20777.9012</v>
      </c>
    </row>
    <row r="61" spans="2:63" ht="12" customHeight="1">
      <c r="B61" s="7"/>
      <c r="C61" s="11" t="s">
        <v>132</v>
      </c>
      <c r="D61" s="25">
        <v>0</v>
      </c>
      <c r="E61" s="25">
        <v>0</v>
      </c>
      <c r="F61" s="25">
        <v>65.778</v>
      </c>
      <c r="G61" s="25">
        <v>0</v>
      </c>
      <c r="H61" s="25">
        <v>22.5</v>
      </c>
      <c r="I61" s="25">
        <v>2503.1518</v>
      </c>
      <c r="J61" s="25">
        <v>567.3156</v>
      </c>
      <c r="K61" s="26">
        <v>0</v>
      </c>
      <c r="L61" s="25">
        <v>0</v>
      </c>
      <c r="M61" s="25">
        <v>9</v>
      </c>
      <c r="N61" s="25">
        <v>331.216</v>
      </c>
      <c r="O61" s="25">
        <v>358.932</v>
      </c>
      <c r="P61" s="25">
        <v>24297.7446</v>
      </c>
      <c r="Q61" s="25">
        <v>15045.1812</v>
      </c>
      <c r="R61" s="25">
        <v>127.664</v>
      </c>
      <c r="S61" s="25">
        <v>19.5324</v>
      </c>
      <c r="T61" s="25">
        <v>0</v>
      </c>
      <c r="U61" s="25">
        <v>55.29</v>
      </c>
      <c r="V61" s="25">
        <v>0</v>
      </c>
      <c r="W61" s="25">
        <v>0</v>
      </c>
      <c r="X61" s="25">
        <v>12</v>
      </c>
      <c r="Y61" s="25">
        <v>13.0216</v>
      </c>
      <c r="Z61" s="25">
        <v>21</v>
      </c>
      <c r="AA61" s="25">
        <v>0</v>
      </c>
      <c r="AB61" s="25">
        <v>0</v>
      </c>
      <c r="AC61" s="25">
        <v>31.4472</v>
      </c>
      <c r="AD61" s="25">
        <v>0</v>
      </c>
      <c r="AE61" s="25">
        <v>0</v>
      </c>
      <c r="AF61" s="25">
        <v>172.28</v>
      </c>
      <c r="AG61" s="25">
        <f t="shared" si="1"/>
        <v>43564.776399999995</v>
      </c>
      <c r="AH61" s="26">
        <v>0</v>
      </c>
      <c r="AI61" s="26">
        <v>0</v>
      </c>
      <c r="AJ61" s="26">
        <v>0</v>
      </c>
      <c r="AK61" s="26">
        <v>662.7565</v>
      </c>
      <c r="AL61" s="26">
        <v>0</v>
      </c>
      <c r="AM61" s="26">
        <v>0</v>
      </c>
      <c r="AN61" s="26">
        <f t="shared" si="2"/>
        <v>662.7565</v>
      </c>
      <c r="AO61" s="26">
        <v>394.6585</v>
      </c>
      <c r="AP61" s="26">
        <v>0</v>
      </c>
      <c r="AQ61" s="26">
        <v>0</v>
      </c>
      <c r="AR61" s="26">
        <v>0</v>
      </c>
      <c r="AS61" s="26">
        <v>7471.3589</v>
      </c>
      <c r="AT61" s="26">
        <v>0</v>
      </c>
      <c r="AU61" s="26">
        <f t="shared" si="12"/>
        <v>7866.017400000001</v>
      </c>
      <c r="AV61" s="26">
        <v>12</v>
      </c>
      <c r="AW61" s="26">
        <v>0</v>
      </c>
      <c r="AX61" s="26">
        <v>0</v>
      </c>
      <c r="AY61" s="26">
        <v>0</v>
      </c>
      <c r="AZ61" s="26">
        <v>0</v>
      </c>
      <c r="BA61" s="26">
        <v>288.6993</v>
      </c>
      <c r="BB61" s="26">
        <v>9</v>
      </c>
      <c r="BC61" s="26">
        <v>0</v>
      </c>
      <c r="BD61" s="26">
        <v>0</v>
      </c>
      <c r="BE61" s="26">
        <v>321.864</v>
      </c>
      <c r="BF61" s="26">
        <v>61.5</v>
      </c>
      <c r="BG61" s="26">
        <v>31.1321</v>
      </c>
      <c r="BH61" s="26">
        <v>1113.3581</v>
      </c>
      <c r="BI61" s="26">
        <v>0</v>
      </c>
      <c r="BJ61" s="26">
        <v>3083.6503</v>
      </c>
      <c r="BK61" s="27">
        <f t="shared" si="3"/>
        <v>57103.0321</v>
      </c>
    </row>
    <row r="62" spans="2:63" ht="12" customHeight="1">
      <c r="B62" s="7" t="s">
        <v>5</v>
      </c>
      <c r="C62" s="11" t="s">
        <v>133</v>
      </c>
      <c r="D62" s="25">
        <v>0</v>
      </c>
      <c r="E62" s="25">
        <v>35.64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5">
        <v>2799.278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f t="shared" si="1"/>
        <v>2799.278</v>
      </c>
      <c r="AH62" s="26">
        <v>0</v>
      </c>
      <c r="AI62" s="26">
        <v>0</v>
      </c>
      <c r="AJ62" s="26">
        <v>0</v>
      </c>
      <c r="AK62" s="26">
        <v>48.75</v>
      </c>
      <c r="AL62" s="26">
        <v>0</v>
      </c>
      <c r="AM62" s="26">
        <v>0</v>
      </c>
      <c r="AN62" s="26">
        <f t="shared" si="2"/>
        <v>48.75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f t="shared" si="12"/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26">
        <v>0</v>
      </c>
      <c r="BH62" s="26">
        <v>0</v>
      </c>
      <c r="BI62" s="26">
        <v>0</v>
      </c>
      <c r="BJ62" s="26">
        <v>0</v>
      </c>
      <c r="BK62" s="27">
        <f t="shared" si="3"/>
        <v>2883.6679999999997</v>
      </c>
    </row>
    <row r="63" spans="2:63" ht="12" customHeight="1">
      <c r="B63" s="7"/>
      <c r="C63" s="19" t="s">
        <v>134</v>
      </c>
      <c r="D63" s="31">
        <v>11.5728</v>
      </c>
      <c r="E63" s="31">
        <v>55.3458</v>
      </c>
      <c r="F63" s="31">
        <v>823.1153</v>
      </c>
      <c r="G63" s="31">
        <v>0</v>
      </c>
      <c r="H63" s="31">
        <v>10.7294</v>
      </c>
      <c r="I63" s="31">
        <v>57583.0061</v>
      </c>
      <c r="J63" s="31">
        <v>6276.4036</v>
      </c>
      <c r="K63" s="28">
        <v>1.9465</v>
      </c>
      <c r="L63" s="31">
        <v>65.2086</v>
      </c>
      <c r="M63" s="31">
        <v>0</v>
      </c>
      <c r="N63" s="31">
        <v>8.8075</v>
      </c>
      <c r="O63" s="31">
        <v>0</v>
      </c>
      <c r="P63" s="31">
        <v>572.5361</v>
      </c>
      <c r="Q63" s="31">
        <v>160.3772</v>
      </c>
      <c r="R63" s="31">
        <v>77.1379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25.675</v>
      </c>
      <c r="Z63" s="31">
        <v>0</v>
      </c>
      <c r="AA63" s="31">
        <v>34</v>
      </c>
      <c r="AB63" s="31">
        <v>95.9938</v>
      </c>
      <c r="AC63" s="31">
        <v>4.8401</v>
      </c>
      <c r="AD63" s="31">
        <v>143.5926</v>
      </c>
      <c r="AE63" s="31">
        <v>23.4768</v>
      </c>
      <c r="AF63" s="31">
        <v>328.8664</v>
      </c>
      <c r="AG63" s="31">
        <f t="shared" si="1"/>
        <v>65401.8682</v>
      </c>
      <c r="AH63" s="28">
        <v>7137.9047</v>
      </c>
      <c r="AI63" s="28">
        <v>0</v>
      </c>
      <c r="AJ63" s="28">
        <v>57938.2385</v>
      </c>
      <c r="AK63" s="28">
        <v>5.1647</v>
      </c>
      <c r="AL63" s="28">
        <v>0</v>
      </c>
      <c r="AM63" s="28">
        <v>197.8484</v>
      </c>
      <c r="AN63" s="28">
        <f t="shared" si="2"/>
        <v>65279.1563</v>
      </c>
      <c r="AO63" s="28">
        <v>11496.6033</v>
      </c>
      <c r="AP63" s="28">
        <v>0.2065</v>
      </c>
      <c r="AQ63" s="28">
        <v>7997.7402</v>
      </c>
      <c r="AR63" s="28">
        <v>54.7632</v>
      </c>
      <c r="AS63" s="28">
        <v>42.4866</v>
      </c>
      <c r="AT63" s="28">
        <v>111.4993</v>
      </c>
      <c r="AU63" s="28">
        <f t="shared" si="12"/>
        <v>19703.299100000004</v>
      </c>
      <c r="AV63" s="28">
        <v>2428.2632</v>
      </c>
      <c r="AW63" s="28">
        <v>0</v>
      </c>
      <c r="AX63" s="28">
        <v>0</v>
      </c>
      <c r="AY63" s="28">
        <v>0</v>
      </c>
      <c r="AZ63" s="28">
        <v>0.1873</v>
      </c>
      <c r="BA63" s="28">
        <v>0</v>
      </c>
      <c r="BB63" s="28">
        <v>0</v>
      </c>
      <c r="BC63" s="28">
        <v>22.7666</v>
      </c>
      <c r="BD63" s="28">
        <v>0.317</v>
      </c>
      <c r="BE63" s="28">
        <v>323.8549</v>
      </c>
      <c r="BF63" s="28">
        <v>69.0341</v>
      </c>
      <c r="BG63" s="28">
        <v>308.8675</v>
      </c>
      <c r="BH63" s="28">
        <v>0.6422</v>
      </c>
      <c r="BI63" s="28">
        <v>6.0206</v>
      </c>
      <c r="BJ63" s="28">
        <v>2106.478</v>
      </c>
      <c r="BK63" s="32">
        <f t="shared" si="3"/>
        <v>156551.51829999997</v>
      </c>
    </row>
    <row r="64" spans="2:63" ht="12" customHeight="1">
      <c r="B64" s="12"/>
      <c r="C64" s="18" t="s">
        <v>2</v>
      </c>
      <c r="D64" s="31">
        <f>SUM(D57:D63)</f>
        <v>17661.059100000002</v>
      </c>
      <c r="E64" s="31">
        <f>SUM(E57:E63)</f>
        <v>121.3595</v>
      </c>
      <c r="F64" s="31">
        <f>SUM(F57:F63)</f>
        <v>894.4527</v>
      </c>
      <c r="G64" s="31">
        <f>SUM(G57:G63)</f>
        <v>1152.4119</v>
      </c>
      <c r="H64" s="31">
        <f aca="true" t="shared" si="17" ref="H64:AF64">SUM(H57:H63)</f>
        <v>18147.0715</v>
      </c>
      <c r="I64" s="31">
        <f t="shared" si="17"/>
        <v>277448.6173</v>
      </c>
      <c r="J64" s="31">
        <f t="shared" si="17"/>
        <v>234636.4372</v>
      </c>
      <c r="K64" s="28">
        <f t="shared" si="17"/>
        <v>10868.5761</v>
      </c>
      <c r="L64" s="31">
        <f t="shared" si="17"/>
        <v>21630.579</v>
      </c>
      <c r="M64" s="31">
        <f t="shared" si="17"/>
        <v>1281.1484</v>
      </c>
      <c r="N64" s="31">
        <f t="shared" si="17"/>
        <v>78415.9285</v>
      </c>
      <c r="O64" s="31">
        <f t="shared" si="17"/>
        <v>51666.681899999996</v>
      </c>
      <c r="P64" s="31">
        <f t="shared" si="17"/>
        <v>139783.7018</v>
      </c>
      <c r="Q64" s="31">
        <f t="shared" si="17"/>
        <v>20701.5811</v>
      </c>
      <c r="R64" s="31">
        <f t="shared" si="17"/>
        <v>49841.755999999994</v>
      </c>
      <c r="S64" s="31">
        <f t="shared" si="17"/>
        <v>7882.9615</v>
      </c>
      <c r="T64" s="31">
        <f t="shared" si="17"/>
        <v>275.3745</v>
      </c>
      <c r="U64" s="31">
        <f t="shared" si="17"/>
        <v>26755.9653</v>
      </c>
      <c r="V64" s="31">
        <f t="shared" si="17"/>
        <v>87598.5793</v>
      </c>
      <c r="W64" s="31">
        <f t="shared" si="17"/>
        <v>22122.509599999998</v>
      </c>
      <c r="X64" s="31">
        <f t="shared" si="17"/>
        <v>116532.1012</v>
      </c>
      <c r="Y64" s="31">
        <f t="shared" si="17"/>
        <v>7296.714499999999</v>
      </c>
      <c r="Z64" s="31">
        <f t="shared" si="17"/>
        <v>5658.4773000000005</v>
      </c>
      <c r="AA64" s="31">
        <f t="shared" si="17"/>
        <v>5493.771000000001</v>
      </c>
      <c r="AB64" s="31">
        <f t="shared" si="17"/>
        <v>7013.886</v>
      </c>
      <c r="AC64" s="31">
        <f>SUM(AC57:AC63)</f>
        <v>36911.18970000001</v>
      </c>
      <c r="AD64" s="31">
        <f>SUM(AD57:AD63)</f>
        <v>3698.9066000000003</v>
      </c>
      <c r="AE64" s="31">
        <f t="shared" si="17"/>
        <v>84256.32220000001</v>
      </c>
      <c r="AF64" s="31">
        <f t="shared" si="17"/>
        <v>13458.988700000002</v>
      </c>
      <c r="AG64" s="31">
        <f t="shared" si="1"/>
        <v>1311230.7547</v>
      </c>
      <c r="AH64" s="28">
        <f aca="true" t="shared" si="18" ref="AH64:AM64">SUM(AH57:AH63)</f>
        <v>27529.881599999997</v>
      </c>
      <c r="AI64" s="28">
        <f t="shared" si="18"/>
        <v>8506.5076</v>
      </c>
      <c r="AJ64" s="28">
        <f t="shared" si="18"/>
        <v>182682.7198</v>
      </c>
      <c r="AK64" s="28">
        <f t="shared" si="18"/>
        <v>50974.341700000004</v>
      </c>
      <c r="AL64" s="28">
        <f t="shared" si="18"/>
        <v>22677.8705</v>
      </c>
      <c r="AM64" s="28">
        <f t="shared" si="18"/>
        <v>52388.5266</v>
      </c>
      <c r="AN64" s="28">
        <f t="shared" si="2"/>
        <v>344759.8478</v>
      </c>
      <c r="AO64" s="28">
        <f aca="true" t="shared" si="19" ref="AO64:AT64">SUM(AO57:AO63)</f>
        <v>89629.585</v>
      </c>
      <c r="AP64" s="28">
        <f t="shared" si="19"/>
        <v>3579.1128999999996</v>
      </c>
      <c r="AQ64" s="28">
        <f t="shared" si="19"/>
        <v>17881.8324</v>
      </c>
      <c r="AR64" s="28">
        <f t="shared" si="19"/>
        <v>64419.4595</v>
      </c>
      <c r="AS64" s="28">
        <f t="shared" si="19"/>
        <v>25167.326399999998</v>
      </c>
      <c r="AT64" s="28">
        <f t="shared" si="19"/>
        <v>2741.0112</v>
      </c>
      <c r="AU64" s="28">
        <f t="shared" si="12"/>
        <v>203418.32739999998</v>
      </c>
      <c r="AV64" s="28">
        <f aca="true" t="shared" si="20" ref="AV64:BJ64">SUM(AV57:AV63)</f>
        <v>5270.376</v>
      </c>
      <c r="AW64" s="28">
        <f t="shared" si="20"/>
        <v>501.1286</v>
      </c>
      <c r="AX64" s="28">
        <f t="shared" si="20"/>
        <v>94.14500000000001</v>
      </c>
      <c r="AY64" s="28">
        <f t="shared" si="20"/>
        <v>478.6138</v>
      </c>
      <c r="AZ64" s="28">
        <f t="shared" si="20"/>
        <v>3674.7171000000003</v>
      </c>
      <c r="BA64" s="28">
        <f t="shared" si="20"/>
        <v>97013.91459999999</v>
      </c>
      <c r="BB64" s="28">
        <f t="shared" si="20"/>
        <v>2887.7852</v>
      </c>
      <c r="BC64" s="28">
        <f t="shared" si="20"/>
        <v>303.8877</v>
      </c>
      <c r="BD64" s="28">
        <f t="shared" si="20"/>
        <v>43.0167</v>
      </c>
      <c r="BE64" s="28">
        <f t="shared" si="20"/>
        <v>20566.8829</v>
      </c>
      <c r="BF64" s="28">
        <f t="shared" si="20"/>
        <v>6056.1294</v>
      </c>
      <c r="BG64" s="28">
        <f t="shared" si="20"/>
        <v>11897.472500000002</v>
      </c>
      <c r="BH64" s="28">
        <f t="shared" si="20"/>
        <v>1355.4886999999999</v>
      </c>
      <c r="BI64" s="28">
        <f t="shared" si="20"/>
        <v>847.5324999999999</v>
      </c>
      <c r="BJ64" s="28">
        <f t="shared" si="20"/>
        <v>168719.9553</v>
      </c>
      <c r="BK64" s="32">
        <f t="shared" si="3"/>
        <v>2217096.3306</v>
      </c>
    </row>
    <row r="65" spans="2:63" ht="12" customHeight="1">
      <c r="B65" s="54" t="s">
        <v>11</v>
      </c>
      <c r="C65" s="55"/>
      <c r="D65" s="34">
        <f>+D14+D39+D56+D64</f>
        <v>193526.36659999998</v>
      </c>
      <c r="E65" s="34">
        <f>+E14+E39+E56+E64</f>
        <v>1833.2107</v>
      </c>
      <c r="F65" s="34">
        <f>+F14+F39+F56+F64</f>
        <v>10409.8831</v>
      </c>
      <c r="G65" s="34">
        <f>+G14+G39+G56+G64</f>
        <v>291306.13379999995</v>
      </c>
      <c r="H65" s="34">
        <f aca="true" t="shared" si="21" ref="H65:AF65">+H14+H39+H56+H64</f>
        <v>6285434.841699999</v>
      </c>
      <c r="I65" s="34">
        <f t="shared" si="21"/>
        <v>928617.1288000003</v>
      </c>
      <c r="J65" s="34">
        <f t="shared" si="21"/>
        <v>553302.2557999999</v>
      </c>
      <c r="K65" s="42">
        <f t="shared" si="21"/>
        <v>58810.333099999996</v>
      </c>
      <c r="L65" s="34">
        <f t="shared" si="21"/>
        <v>144631.36980000001</v>
      </c>
      <c r="M65" s="34">
        <f t="shared" si="21"/>
        <v>27210.5565</v>
      </c>
      <c r="N65" s="34">
        <f t="shared" si="21"/>
        <v>545556.8320000002</v>
      </c>
      <c r="O65" s="34">
        <f t="shared" si="21"/>
        <v>230443.80859999996</v>
      </c>
      <c r="P65" s="34">
        <f t="shared" si="21"/>
        <v>1101576.264</v>
      </c>
      <c r="Q65" s="34">
        <f t="shared" si="21"/>
        <v>677840.5140999998</v>
      </c>
      <c r="R65" s="34">
        <f t="shared" si="21"/>
        <v>265506.8966</v>
      </c>
      <c r="S65" s="34">
        <f t="shared" si="21"/>
        <v>460324.1356</v>
      </c>
      <c r="T65" s="34">
        <f t="shared" si="21"/>
        <v>1370.6611000000003</v>
      </c>
      <c r="U65" s="34">
        <f t="shared" si="21"/>
        <v>1981235.9471999998</v>
      </c>
      <c r="V65" s="34">
        <f t="shared" si="21"/>
        <v>1072502.3590000002</v>
      </c>
      <c r="W65" s="34">
        <f t="shared" si="21"/>
        <v>251164.2834</v>
      </c>
      <c r="X65" s="34">
        <f t="shared" si="21"/>
        <v>919225.7109000001</v>
      </c>
      <c r="Y65" s="34">
        <f t="shared" si="21"/>
        <v>81189.28540000001</v>
      </c>
      <c r="Z65" s="34">
        <f t="shared" si="21"/>
        <v>174108.72329999998</v>
      </c>
      <c r="AA65" s="34">
        <f t="shared" si="21"/>
        <v>63628.452300000004</v>
      </c>
      <c r="AB65" s="34">
        <f t="shared" si="21"/>
        <v>111913.39489999998</v>
      </c>
      <c r="AC65" s="34">
        <f>+AC14+AC39+AC56+AC64</f>
        <v>227746.56560000006</v>
      </c>
      <c r="AD65" s="34">
        <f>+AD14+AD39+AD56+AD64</f>
        <v>33265.11959999999</v>
      </c>
      <c r="AE65" s="34">
        <f t="shared" si="21"/>
        <v>1055456.2193</v>
      </c>
      <c r="AF65" s="34">
        <f t="shared" si="21"/>
        <v>149067.9387</v>
      </c>
      <c r="AG65" s="34">
        <f t="shared" si="1"/>
        <v>11115694.755599998</v>
      </c>
      <c r="AH65" s="42">
        <f aca="true" t="shared" si="22" ref="AH65:AM65">+AH14+AH39+AH56+AH64</f>
        <v>169511.14549999996</v>
      </c>
      <c r="AI65" s="42">
        <f t="shared" si="22"/>
        <v>20328.2967</v>
      </c>
      <c r="AJ65" s="42">
        <f t="shared" si="22"/>
        <v>712772.6229</v>
      </c>
      <c r="AK65" s="42">
        <f t="shared" si="22"/>
        <v>648229.8722999999</v>
      </c>
      <c r="AL65" s="42">
        <f t="shared" si="22"/>
        <v>109214.74710000001</v>
      </c>
      <c r="AM65" s="42">
        <f t="shared" si="22"/>
        <v>352595.40219999995</v>
      </c>
      <c r="AN65" s="42">
        <f t="shared" si="2"/>
        <v>2012652.0866999996</v>
      </c>
      <c r="AO65" s="42">
        <f aca="true" t="shared" si="23" ref="AO65:AT65">+AO14+AO39+AO56+AO64</f>
        <v>547826.8204</v>
      </c>
      <c r="AP65" s="42">
        <f t="shared" si="23"/>
        <v>15938.0837</v>
      </c>
      <c r="AQ65" s="42">
        <f t="shared" si="23"/>
        <v>341921.2847</v>
      </c>
      <c r="AR65" s="42">
        <f t="shared" si="23"/>
        <v>144521.242</v>
      </c>
      <c r="AS65" s="42">
        <f t="shared" si="23"/>
        <v>470405.1052</v>
      </c>
      <c r="AT65" s="42">
        <f t="shared" si="23"/>
        <v>25400.349500000004</v>
      </c>
      <c r="AU65" s="42">
        <f t="shared" si="12"/>
        <v>1546012.8854999999</v>
      </c>
      <c r="AV65" s="42">
        <f aca="true" t="shared" si="24" ref="AV65:BJ65">+AV14+AV39+AV56+AV64</f>
        <v>111267.1998</v>
      </c>
      <c r="AW65" s="42">
        <f t="shared" si="24"/>
        <v>1593.0349</v>
      </c>
      <c r="AX65" s="42">
        <f t="shared" si="24"/>
        <v>3479.7111</v>
      </c>
      <c r="AY65" s="42">
        <f t="shared" si="24"/>
        <v>12520.299899999998</v>
      </c>
      <c r="AZ65" s="42">
        <f t="shared" si="24"/>
        <v>61234.85960000001</v>
      </c>
      <c r="BA65" s="42">
        <f t="shared" si="24"/>
        <v>206996.9021</v>
      </c>
      <c r="BB65" s="42">
        <f t="shared" si="24"/>
        <v>49514.182</v>
      </c>
      <c r="BC65" s="42">
        <f t="shared" si="24"/>
        <v>19682.145699999997</v>
      </c>
      <c r="BD65" s="42">
        <f t="shared" si="24"/>
        <v>3595.2379999999994</v>
      </c>
      <c r="BE65" s="42">
        <f t="shared" si="24"/>
        <v>140459.2976</v>
      </c>
      <c r="BF65" s="42">
        <f t="shared" si="24"/>
        <v>18323.5985</v>
      </c>
      <c r="BG65" s="42">
        <f t="shared" si="24"/>
        <v>187511.86280000003</v>
      </c>
      <c r="BH65" s="42">
        <f t="shared" si="24"/>
        <v>31848.384</v>
      </c>
      <c r="BI65" s="42">
        <f t="shared" si="24"/>
        <v>14715.875099999997</v>
      </c>
      <c r="BJ65" s="42">
        <f t="shared" si="24"/>
        <v>1092157.5592000003</v>
      </c>
      <c r="BK65" s="35">
        <f t="shared" si="3"/>
        <v>23411770.313999996</v>
      </c>
    </row>
  </sheetData>
  <mergeCells count="48">
    <mergeCell ref="AV5:AV7"/>
    <mergeCell ref="AW5:AW7"/>
    <mergeCell ref="AX5:AX7"/>
    <mergeCell ref="BK5:BK7"/>
    <mergeCell ref="BJ5:BJ7"/>
    <mergeCell ref="BI5:BI7"/>
    <mergeCell ref="BH5:BH7"/>
    <mergeCell ref="AZ5:AZ7"/>
    <mergeCell ref="AH5:AM5"/>
    <mergeCell ref="AJ6:AJ7"/>
    <mergeCell ref="AR6:AR7"/>
    <mergeCell ref="AT6:AT7"/>
    <mergeCell ref="AN6:AN7"/>
    <mergeCell ref="AH6:AH7"/>
    <mergeCell ref="AI6:AI7"/>
    <mergeCell ref="AU6:AU7"/>
    <mergeCell ref="AO5:AT5"/>
    <mergeCell ref="AO6:AO7"/>
    <mergeCell ref="AQ6:AQ7"/>
    <mergeCell ref="AG6:AG7"/>
    <mergeCell ref="AL6:AL7"/>
    <mergeCell ref="BE5:BE7"/>
    <mergeCell ref="BG5:BG7"/>
    <mergeCell ref="BF5:BF7"/>
    <mergeCell ref="BD5:BD7"/>
    <mergeCell ref="BB5:BB7"/>
    <mergeCell ref="BC5:BC7"/>
    <mergeCell ref="AY5:AY7"/>
    <mergeCell ref="BA5:BA7"/>
    <mergeCell ref="B65:C65"/>
    <mergeCell ref="B7:C7"/>
    <mergeCell ref="P6:P7"/>
    <mergeCell ref="I6:I7"/>
    <mergeCell ref="M6:M7"/>
    <mergeCell ref="D5:D7"/>
    <mergeCell ref="E5:E7"/>
    <mergeCell ref="F5:F7"/>
    <mergeCell ref="H5:H7"/>
    <mergeCell ref="K6:K7"/>
    <mergeCell ref="I5:AF5"/>
    <mergeCell ref="G5:G7"/>
    <mergeCell ref="L6:L7"/>
    <mergeCell ref="O6:O7"/>
    <mergeCell ref="S6:S7"/>
    <mergeCell ref="V6:V7"/>
    <mergeCell ref="AC6:AC7"/>
    <mergeCell ref="W6:W7"/>
    <mergeCell ref="X6:X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