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35" windowHeight="11700" activeTab="0"/>
  </bookViews>
  <sheets>
    <sheet name="Sheet1" sheetId="1" r:id="rId1"/>
  </sheets>
  <definedNames>
    <definedName name="_xlnm.Print_Area" localSheetId="0">'Sheet1'!$B$2:$BK$65</definedName>
  </definedNames>
  <calcPr fullCalcOnLoad="1"/>
</workbook>
</file>

<file path=xl/sharedStrings.xml><?xml version="1.0" encoding="utf-8"?>
<sst xmlns="http://schemas.openxmlformats.org/spreadsheetml/2006/main" count="153" uniqueCount="140">
  <si>
    <t>鉱</t>
  </si>
  <si>
    <t>業</t>
  </si>
  <si>
    <t>計</t>
  </si>
  <si>
    <t>製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</si>
  <si>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</si>
  <si>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</si>
  <si>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</si>
  <si>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</si>
  <si>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</si>
  <si>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</si>
  <si>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</si>
  <si>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</si>
  <si>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　発産業業種</t>
  </si>
  <si>
    <t>着産業業種　</t>
  </si>
  <si>
    <t>農　　　業</t>
  </si>
  <si>
    <t>林　　　業</t>
  </si>
  <si>
    <t>漁　　　業</t>
  </si>
  <si>
    <t>繊　　　維</t>
  </si>
  <si>
    <t>木材・木製品</t>
  </si>
  <si>
    <t>家具・装備品</t>
  </si>
  <si>
    <t xml:space="preserve"> パルプ・紙</t>
  </si>
  <si>
    <t xml:space="preserve">・紙加工品 </t>
  </si>
  <si>
    <t>化　　　学</t>
  </si>
  <si>
    <t xml:space="preserve">・石炭製品 </t>
  </si>
  <si>
    <t xml:space="preserve"> 石油製品</t>
  </si>
  <si>
    <t xml:space="preserve">製品 </t>
  </si>
  <si>
    <t xml:space="preserve"> プラスチック</t>
  </si>
  <si>
    <t>ゴ ム 製 品</t>
  </si>
  <si>
    <t>鉄　　　鋼</t>
  </si>
  <si>
    <t>非 鉄 金 属</t>
  </si>
  <si>
    <t>金 属 製 品</t>
  </si>
  <si>
    <t xml:space="preserve"> 輸送用</t>
  </si>
  <si>
    <t xml:space="preserve">機械器具 </t>
  </si>
  <si>
    <t xml:space="preserve">製造業 </t>
  </si>
  <si>
    <t xml:space="preserve"> その他の</t>
  </si>
  <si>
    <t>各種商品</t>
  </si>
  <si>
    <t>各 種 商 品</t>
  </si>
  <si>
    <t>食 　料 　品</t>
  </si>
  <si>
    <t>建　 設 　業</t>
  </si>
  <si>
    <t xml:space="preserve">卸売業 </t>
  </si>
  <si>
    <t xml:space="preserve"> 織物・衣服</t>
  </si>
  <si>
    <t xml:space="preserve">・身の回り品 </t>
  </si>
  <si>
    <t>飲 食 料 品</t>
  </si>
  <si>
    <t xml:space="preserve">小売業 </t>
  </si>
  <si>
    <t>金融・保険業</t>
  </si>
  <si>
    <t>公　　務</t>
  </si>
  <si>
    <t>個　　人</t>
  </si>
  <si>
    <t>合　　計</t>
  </si>
  <si>
    <t>外　　国</t>
  </si>
  <si>
    <t xml:space="preserve"> 窯業・</t>
  </si>
  <si>
    <t xml:space="preserve">土石製品 </t>
  </si>
  <si>
    <t>卸　　　　　　　　　　　　　　　　　　売　　　　　　　　　　　　　　　　　　業</t>
  </si>
  <si>
    <t>小　　　　　　　　　　　　売　　　　　　　　　　　　業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</si>
  <si>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</si>
  <si>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</si>
  <si>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</si>
  <si>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</si>
  <si>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</si>
  <si>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</si>
  <si>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</si>
  <si>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</si>
  <si>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</si>
  <si>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</si>
  <si>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</si>
  <si>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</si>
  <si>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</si>
  <si>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</si>
  <si>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</si>
  <si>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</si>
  <si>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</si>
  <si>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</si>
  <si>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</si>
  <si>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</si>
  <si>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</si>
  <si>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</si>
  <si>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</si>
  <si>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</si>
  <si>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</si>
  <si>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 xml:space="preserve"> なめし革・</t>
  </si>
  <si>
    <t>一般機械器具</t>
  </si>
  <si>
    <t>自動車</t>
  </si>
  <si>
    <t>電気機械器具</t>
  </si>
  <si>
    <t>その他の機械器具</t>
  </si>
  <si>
    <t>１・２・３ 類</t>
  </si>
  <si>
    <t xml:space="preserve">機械器具 </t>
  </si>
  <si>
    <t>製　　　　　　　　　　　　　　　　　　造　　　　　　　　　　　　　　　　　　業</t>
  </si>
  <si>
    <t>繊維</t>
  </si>
  <si>
    <t>パルプ・紙・紙加工品</t>
  </si>
  <si>
    <t>化学</t>
  </si>
  <si>
    <t>鉄鋼</t>
  </si>
  <si>
    <t>鉱　　　業</t>
  </si>
  <si>
    <t>印刷・同関連</t>
  </si>
  <si>
    <t>　はん用</t>
  </si>
  <si>
    <t>　生産用</t>
  </si>
  <si>
    <t xml:space="preserve"> 業務用</t>
  </si>
  <si>
    <t>電子部品・デバ</t>
  </si>
  <si>
    <t>イス・電子回路</t>
  </si>
  <si>
    <t>電気機械器具</t>
  </si>
  <si>
    <t xml:space="preserve"> 情報通信</t>
  </si>
  <si>
    <t>繊維・衣服等</t>
  </si>
  <si>
    <t>飲 食 料 品</t>
  </si>
  <si>
    <t>材料･化学製品</t>
  </si>
  <si>
    <t xml:space="preserve">機 械 器 具 </t>
  </si>
  <si>
    <t>建材･鉱物金属</t>
  </si>
  <si>
    <t>無　店　舗</t>
  </si>
  <si>
    <t>飲食
サービス業
・宿泊業</t>
  </si>
  <si>
    <t>不動産業
・物品賃貸業</t>
  </si>
  <si>
    <t>情報・通信業</t>
  </si>
  <si>
    <t>運輸業
・郵便業</t>
  </si>
  <si>
    <t xml:space="preserve"> 電気・ガス
・熱供給
・水道業 </t>
  </si>
  <si>
    <t>医療･福祉</t>
  </si>
  <si>
    <t xml:space="preserve">教育･
学習支援業 </t>
  </si>
  <si>
    <t>学術研究
・専門・技術
サービス業</t>
  </si>
  <si>
    <t>協 同 組 合
・郵 便 局</t>
  </si>
  <si>
    <t>生活関連
サービス業
・娯楽業</t>
  </si>
  <si>
    <t>その他の
サービス業</t>
  </si>
  <si>
    <t>表Ⅰ－２－５　産業業種間流動量　－件数－</t>
  </si>
  <si>
    <t>（３日間調査　単位：件）</t>
  </si>
  <si>
    <t>採石業、砂・砂利・玉石採取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</si>
  <si>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</si>
  <si>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</si>
  <si>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</si>
  <si>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</si>
  <si>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</si>
  <si>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</si>
  <si>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</si>
  <si>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</si>
  <si>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</si>
  <si>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医薬品・化粧品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</si>
  <si>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</si>
  <si>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</si>
  <si>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</si>
  <si>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</si>
  <si>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</si>
  <si>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</si>
  <si>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 xml:space="preserve">同製品・毛皮 </t>
  </si>
  <si>
    <t>飲料・たばこ・飼料</t>
  </si>
  <si>
    <t>石油製品・石炭製品</t>
  </si>
  <si>
    <t xml:space="preserve"> 飲料・たばこ</t>
  </si>
  <si>
    <t xml:space="preserve">・飼料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</si>
</sst>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#,##0.000;[Red]\-#,##0.000"/>
    <numFmt numFmtId="180" formatCode="#,##0;\-#,##0;"/>
    <numFmt numFmtId="181" formatCode="@\ "/>
  </numFmts>
  <fonts count="6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17" applyNumberFormat="1" applyFont="1" applyFill="1" applyAlignment="1">
      <alignment vertical="center"/>
    </xf>
    <xf numFmtId="38" fontId="2" fillId="0" borderId="0" xfId="17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9" xfId="17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180" fontId="2" fillId="0" borderId="5" xfId="17" applyNumberFormat="1" applyFont="1" applyFill="1" applyBorder="1" applyAlignment="1">
      <alignment vertical="center"/>
    </xf>
    <xf numFmtId="180" fontId="2" fillId="0" borderId="12" xfId="17" applyNumberFormat="1" applyFont="1" applyFill="1" applyBorder="1" applyAlignment="1">
      <alignment vertical="center"/>
    </xf>
    <xf numFmtId="180" fontId="2" fillId="0" borderId="15" xfId="17" applyNumberFormat="1" applyFont="1" applyFill="1" applyBorder="1" applyAlignment="1">
      <alignment vertical="center"/>
    </xf>
    <xf numFmtId="180" fontId="2" fillId="0" borderId="6" xfId="17" applyNumberFormat="1" applyFont="1" applyFill="1" applyBorder="1" applyAlignment="1">
      <alignment vertical="center"/>
    </xf>
    <xf numFmtId="180" fontId="2" fillId="0" borderId="9" xfId="17" applyNumberFormat="1" applyFont="1" applyFill="1" applyBorder="1" applyAlignment="1">
      <alignment vertical="center"/>
    </xf>
    <xf numFmtId="180" fontId="2" fillId="0" borderId="16" xfId="17" applyNumberFormat="1" applyFont="1" applyFill="1" applyBorder="1" applyAlignment="1">
      <alignment vertical="center"/>
    </xf>
    <xf numFmtId="180" fontId="2" fillId="0" borderId="10" xfId="17" applyNumberFormat="1" applyFont="1" applyFill="1" applyBorder="1" applyAlignment="1">
      <alignment vertical="center"/>
    </xf>
    <xf numFmtId="180" fontId="2" fillId="0" borderId="17" xfId="17" applyNumberFormat="1" applyFont="1" applyFill="1" applyBorder="1" applyAlignment="1">
      <alignment vertical="center"/>
    </xf>
    <xf numFmtId="180" fontId="2" fillId="0" borderId="18" xfId="17" applyNumberFormat="1" applyFont="1" applyFill="1" applyBorder="1" applyAlignment="1">
      <alignment vertical="center"/>
    </xf>
    <xf numFmtId="180" fontId="2" fillId="0" borderId="14" xfId="17" applyNumberFormat="1" applyFont="1" applyFill="1" applyBorder="1" applyAlignment="1">
      <alignment vertical="center"/>
    </xf>
    <xf numFmtId="180" fontId="2" fillId="0" borderId="19" xfId="17" applyNumberFormat="1" applyFont="1" applyFill="1" applyBorder="1" applyAlignment="1">
      <alignment vertical="center"/>
    </xf>
    <xf numFmtId="180" fontId="2" fillId="0" borderId="20" xfId="17" applyNumberFormat="1" applyFont="1" applyFill="1" applyBorder="1" applyAlignment="1">
      <alignment vertical="center"/>
    </xf>
    <xf numFmtId="180" fontId="2" fillId="0" borderId="21" xfId="17" applyNumberFormat="1" applyFont="1" applyFill="1" applyBorder="1" applyAlignment="1">
      <alignment vertical="center"/>
    </xf>
    <xf numFmtId="180" fontId="2" fillId="0" borderId="22" xfId="17" applyNumberFormat="1" applyFont="1" applyFill="1" applyBorder="1" applyAlignment="1">
      <alignment vertical="center"/>
    </xf>
    <xf numFmtId="180" fontId="2" fillId="0" borderId="12" xfId="17" applyNumberFormat="1" applyFont="1" applyFill="1" applyBorder="1" applyAlignment="1">
      <alignment horizontal="lef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17" applyNumberFormat="1" applyFont="1" applyFill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23" xfId="17" applyNumberFormat="1" applyFont="1" applyFill="1" applyBorder="1" applyAlignment="1">
      <alignment horizontal="center" vertical="center"/>
    </xf>
    <xf numFmtId="180" fontId="2" fillId="0" borderId="5" xfId="17" applyNumberFormat="1" applyFont="1" applyFill="1" applyBorder="1" applyAlignment="1">
      <alignment horizontal="left" vertical="center"/>
    </xf>
    <xf numFmtId="180" fontId="2" fillId="0" borderId="24" xfId="17" applyNumberFormat="1" applyFont="1" applyFill="1" applyBorder="1" applyAlignment="1">
      <alignment vertical="center"/>
    </xf>
    <xf numFmtId="180" fontId="2" fillId="0" borderId="12" xfId="17" applyNumberFormat="1" applyFont="1" applyFill="1" applyBorder="1" applyAlignment="1">
      <alignment horizontal="center" vertical="center"/>
    </xf>
    <xf numFmtId="180" fontId="2" fillId="0" borderId="10" xfId="17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20" applyFont="1" applyFill="1" applyAlignment="1">
      <alignment vertical="center"/>
      <protection/>
    </xf>
    <xf numFmtId="38" fontId="2" fillId="0" borderId="25" xfId="17" applyNumberFormat="1" applyFont="1" applyFill="1" applyBorder="1" applyAlignment="1">
      <alignment horizontal="center" vertical="center"/>
    </xf>
    <xf numFmtId="38" fontId="2" fillId="0" borderId="26" xfId="17" applyNumberFormat="1" applyFont="1" applyFill="1" applyBorder="1" applyAlignment="1">
      <alignment horizontal="center" vertical="center"/>
    </xf>
    <xf numFmtId="38" fontId="2" fillId="0" borderId="27" xfId="17" applyNumberFormat="1" applyFont="1" applyFill="1" applyBorder="1" applyAlignment="1">
      <alignment horizontal="center" vertical="center"/>
    </xf>
    <xf numFmtId="38" fontId="2" fillId="0" borderId="9" xfId="17" applyNumberFormat="1" applyFont="1" applyFill="1" applyBorder="1" applyAlignment="1">
      <alignment horizontal="center" vertical="center"/>
    </xf>
    <xf numFmtId="38" fontId="2" fillId="0" borderId="10" xfId="17" applyNumberFormat="1" applyFont="1" applyFill="1" applyBorder="1" applyAlignment="1">
      <alignment horizontal="center" vertical="center"/>
    </xf>
    <xf numFmtId="180" fontId="2" fillId="0" borderId="12" xfId="17" applyNumberFormat="1" applyFont="1" applyFill="1" applyBorder="1" applyAlignment="1">
      <alignment horizontal="center" vertical="center"/>
    </xf>
    <xf numFmtId="180" fontId="2" fillId="0" borderId="10" xfId="17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38" fontId="2" fillId="0" borderId="5" xfId="17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2" xfId="17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9" xfId="17" applyNumberFormat="1" applyFont="1" applyFill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27" xfId="17" applyNumberFormat="1" applyFont="1" applyFill="1" applyBorder="1" applyAlignment="1">
      <alignment horizontal="center" vertical="center" wrapText="1"/>
    </xf>
    <xf numFmtId="180" fontId="2" fillId="0" borderId="27" xfId="17" applyNumberFormat="1" applyFont="1" applyFill="1" applyBorder="1" applyAlignment="1">
      <alignment horizontal="center" vertical="center"/>
    </xf>
    <xf numFmtId="180" fontId="2" fillId="0" borderId="25" xfId="17" applyNumberFormat="1" applyFont="1" applyFill="1" applyBorder="1" applyAlignment="1">
      <alignment horizontal="center" vertical="center"/>
    </xf>
    <xf numFmtId="180" fontId="2" fillId="0" borderId="26" xfId="17" applyNumberFormat="1" applyFont="1" applyFill="1" applyBorder="1" applyAlignment="1">
      <alignment horizontal="center" vertical="center"/>
    </xf>
    <xf numFmtId="180" fontId="2" fillId="0" borderId="30" xfId="17" applyNumberFormat="1" applyFont="1" applyFill="1" applyBorder="1" applyAlignment="1">
      <alignment horizontal="center" vertical="center"/>
    </xf>
    <xf numFmtId="180" fontId="2" fillId="0" borderId="16" xfId="17" applyNumberFormat="1" applyFont="1" applyFill="1" applyBorder="1" applyAlignment="1">
      <alignment horizontal="center" vertical="center"/>
    </xf>
    <xf numFmtId="180" fontId="2" fillId="0" borderId="19" xfId="17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01020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65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A1" sqref="A1"/>
    </sheetView>
  </sheetViews>
  <sheetFormatPr defaultColWidth="8.796875" defaultRowHeight="14.25"/>
  <cols>
    <col min="1" max="1" width="3.59765625" style="2" customWidth="1"/>
    <col min="2" max="2" width="3.59765625" style="1" customWidth="1"/>
    <col min="3" max="3" width="23.59765625" style="2" bestFit="1" customWidth="1"/>
    <col min="4" max="11" width="11.5" style="3" customWidth="1"/>
    <col min="12" max="63" width="11.5" style="2" customWidth="1"/>
    <col min="64" max="16384" width="9" style="2" customWidth="1"/>
  </cols>
  <sheetData>
    <row r="1" spans="5:11" ht="12">
      <c r="E1" s="2"/>
      <c r="F1" s="2"/>
      <c r="G1" s="2"/>
      <c r="H1" s="2"/>
      <c r="I1" s="2"/>
      <c r="J1" s="2"/>
      <c r="K1" s="2"/>
    </row>
    <row r="2" spans="2:12" s="45" customFormat="1" ht="13.5">
      <c r="B2" s="47" t="s">
        <v>116</v>
      </c>
      <c r="C2" s="47"/>
      <c r="D2" s="46"/>
      <c r="E2" s="46"/>
      <c r="F2" s="46"/>
      <c r="G2" s="46"/>
      <c r="H2" s="46"/>
      <c r="I2" s="46"/>
      <c r="J2" s="46"/>
      <c r="K2" s="46"/>
      <c r="L2" s="46"/>
    </row>
    <row r="4" spans="12:65" ht="13.5" customHeight="1"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  <c r="AK4" s="3"/>
      <c r="AL4" s="3"/>
      <c r="AM4" s="3"/>
      <c r="AN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 t="s">
        <v>117</v>
      </c>
      <c r="BL4" s="3"/>
      <c r="BM4" s="3"/>
    </row>
    <row r="5" spans="2:63" ht="13.5" customHeight="1">
      <c r="B5" s="5"/>
      <c r="C5" s="6" t="s">
        <v>13</v>
      </c>
      <c r="D5" s="50" t="s">
        <v>14</v>
      </c>
      <c r="E5" s="50" t="s">
        <v>15</v>
      </c>
      <c r="F5" s="50" t="s">
        <v>16</v>
      </c>
      <c r="G5" s="50" t="s">
        <v>90</v>
      </c>
      <c r="H5" s="50" t="s">
        <v>38</v>
      </c>
      <c r="I5" s="48" t="s">
        <v>85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0"/>
      <c r="AH5" s="68" t="s">
        <v>51</v>
      </c>
      <c r="AI5" s="69"/>
      <c r="AJ5" s="69"/>
      <c r="AK5" s="69"/>
      <c r="AL5" s="69"/>
      <c r="AM5" s="69"/>
      <c r="AN5" s="40"/>
      <c r="AO5" s="68" t="s">
        <v>52</v>
      </c>
      <c r="AP5" s="69"/>
      <c r="AQ5" s="69"/>
      <c r="AR5" s="69"/>
      <c r="AS5" s="69"/>
      <c r="AT5" s="69"/>
      <c r="AU5" s="40"/>
      <c r="AV5" s="66" t="s">
        <v>105</v>
      </c>
      <c r="AW5" s="67" t="s">
        <v>44</v>
      </c>
      <c r="AX5" s="66" t="s">
        <v>106</v>
      </c>
      <c r="AY5" s="66" t="s">
        <v>108</v>
      </c>
      <c r="AZ5" s="67" t="s">
        <v>107</v>
      </c>
      <c r="BA5" s="66" t="s">
        <v>109</v>
      </c>
      <c r="BB5" s="67" t="s">
        <v>110</v>
      </c>
      <c r="BC5" s="66" t="s">
        <v>111</v>
      </c>
      <c r="BD5" s="66" t="s">
        <v>112</v>
      </c>
      <c r="BE5" s="66" t="s">
        <v>113</v>
      </c>
      <c r="BF5" s="66" t="s">
        <v>114</v>
      </c>
      <c r="BG5" s="66" t="s">
        <v>115</v>
      </c>
      <c r="BH5" s="67" t="s">
        <v>45</v>
      </c>
      <c r="BI5" s="67" t="s">
        <v>46</v>
      </c>
      <c r="BJ5" s="67" t="s">
        <v>48</v>
      </c>
      <c r="BK5" s="70" t="s">
        <v>47</v>
      </c>
    </row>
    <row r="6" spans="2:63" s="1" customFormat="1" ht="13.5" customHeight="1">
      <c r="B6" s="7"/>
      <c r="C6" s="8"/>
      <c r="D6" s="51"/>
      <c r="E6" s="51"/>
      <c r="F6" s="51"/>
      <c r="G6" s="51"/>
      <c r="H6" s="51"/>
      <c r="I6" s="59" t="s">
        <v>37</v>
      </c>
      <c r="J6" s="20" t="s">
        <v>138</v>
      </c>
      <c r="K6" s="61" t="s">
        <v>17</v>
      </c>
      <c r="L6" s="53" t="s">
        <v>18</v>
      </c>
      <c r="M6" s="53" t="s">
        <v>19</v>
      </c>
      <c r="N6" s="36" t="s">
        <v>20</v>
      </c>
      <c r="O6" s="53" t="s">
        <v>91</v>
      </c>
      <c r="P6" s="53" t="s">
        <v>22</v>
      </c>
      <c r="Q6" s="36" t="s">
        <v>24</v>
      </c>
      <c r="R6" s="41" t="s">
        <v>26</v>
      </c>
      <c r="S6" s="53" t="s">
        <v>27</v>
      </c>
      <c r="T6" s="36" t="s">
        <v>78</v>
      </c>
      <c r="U6" s="36" t="s">
        <v>49</v>
      </c>
      <c r="V6" s="53" t="s">
        <v>28</v>
      </c>
      <c r="W6" s="53" t="s">
        <v>29</v>
      </c>
      <c r="X6" s="53" t="s">
        <v>30</v>
      </c>
      <c r="Y6" s="23" t="s">
        <v>92</v>
      </c>
      <c r="Z6" s="23" t="s">
        <v>93</v>
      </c>
      <c r="AA6" s="36" t="s">
        <v>94</v>
      </c>
      <c r="AB6" s="22" t="s">
        <v>95</v>
      </c>
      <c r="AC6" s="53" t="s">
        <v>97</v>
      </c>
      <c r="AD6" s="36" t="s">
        <v>98</v>
      </c>
      <c r="AE6" s="36" t="s">
        <v>31</v>
      </c>
      <c r="AF6" s="36" t="s">
        <v>34</v>
      </c>
      <c r="AG6" s="63" t="s">
        <v>2</v>
      </c>
      <c r="AH6" s="53" t="s">
        <v>36</v>
      </c>
      <c r="AI6" s="53" t="s">
        <v>99</v>
      </c>
      <c r="AJ6" s="53" t="s">
        <v>100</v>
      </c>
      <c r="AK6" s="43" t="s">
        <v>103</v>
      </c>
      <c r="AL6" s="64" t="s">
        <v>102</v>
      </c>
      <c r="AM6" s="36" t="s">
        <v>34</v>
      </c>
      <c r="AN6" s="63" t="s">
        <v>2</v>
      </c>
      <c r="AO6" s="53" t="s">
        <v>35</v>
      </c>
      <c r="AP6" s="36" t="s">
        <v>40</v>
      </c>
      <c r="AQ6" s="53" t="s">
        <v>42</v>
      </c>
      <c r="AR6" s="64" t="s">
        <v>102</v>
      </c>
      <c r="AS6" s="36" t="s">
        <v>34</v>
      </c>
      <c r="AT6" s="64" t="s">
        <v>104</v>
      </c>
      <c r="AU6" s="63" t="s">
        <v>2</v>
      </c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71"/>
    </row>
    <row r="7" spans="2:63" ht="13.5" customHeight="1">
      <c r="B7" s="57" t="s">
        <v>12</v>
      </c>
      <c r="C7" s="58"/>
      <c r="D7" s="52"/>
      <c r="E7" s="52"/>
      <c r="F7" s="52"/>
      <c r="G7" s="52"/>
      <c r="H7" s="52"/>
      <c r="I7" s="60"/>
      <c r="J7" s="21" t="s">
        <v>139</v>
      </c>
      <c r="K7" s="62"/>
      <c r="L7" s="54"/>
      <c r="M7" s="54"/>
      <c r="N7" s="37" t="s">
        <v>21</v>
      </c>
      <c r="O7" s="54"/>
      <c r="P7" s="54"/>
      <c r="Q7" s="38" t="s">
        <v>23</v>
      </c>
      <c r="R7" s="39" t="s">
        <v>25</v>
      </c>
      <c r="S7" s="54"/>
      <c r="T7" s="37" t="s">
        <v>135</v>
      </c>
      <c r="U7" s="37" t="s">
        <v>50</v>
      </c>
      <c r="V7" s="54"/>
      <c r="W7" s="54"/>
      <c r="X7" s="54"/>
      <c r="Y7" s="37" t="s">
        <v>84</v>
      </c>
      <c r="Z7" s="37" t="s">
        <v>84</v>
      </c>
      <c r="AA7" s="38" t="s">
        <v>32</v>
      </c>
      <c r="AB7" s="39" t="s">
        <v>96</v>
      </c>
      <c r="AC7" s="54"/>
      <c r="AD7" s="38" t="s">
        <v>32</v>
      </c>
      <c r="AE7" s="38" t="s">
        <v>32</v>
      </c>
      <c r="AF7" s="37" t="s">
        <v>33</v>
      </c>
      <c r="AG7" s="54"/>
      <c r="AH7" s="65"/>
      <c r="AI7" s="65"/>
      <c r="AJ7" s="65"/>
      <c r="AK7" s="44" t="s">
        <v>101</v>
      </c>
      <c r="AL7" s="65"/>
      <c r="AM7" s="37" t="s">
        <v>39</v>
      </c>
      <c r="AN7" s="54"/>
      <c r="AO7" s="65"/>
      <c r="AP7" s="38" t="s">
        <v>41</v>
      </c>
      <c r="AQ7" s="65"/>
      <c r="AR7" s="65"/>
      <c r="AS7" s="37" t="s">
        <v>43</v>
      </c>
      <c r="AT7" s="65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72"/>
    </row>
    <row r="8" spans="2:63" ht="12" customHeight="1">
      <c r="B8" s="9"/>
      <c r="C8" s="10" t="s">
        <v>53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3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6.0132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5</v>
      </c>
      <c r="AF8" s="22">
        <v>0</v>
      </c>
      <c r="AG8" s="22">
        <f>SUM(I8:AF8)</f>
        <v>11.013200000000001</v>
      </c>
      <c r="AH8" s="23">
        <v>0</v>
      </c>
      <c r="AI8" s="23">
        <v>0</v>
      </c>
      <c r="AJ8" s="23">
        <v>0</v>
      </c>
      <c r="AK8" s="23">
        <v>0</v>
      </c>
      <c r="AL8" s="23">
        <v>1</v>
      </c>
      <c r="AM8" s="23">
        <v>0</v>
      </c>
      <c r="AN8" s="23">
        <f>SUM(AH8:AM8)</f>
        <v>1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f aca="true" t="shared" si="0" ref="AU8:AU39">SUM(AO8:AT8)</f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1</v>
      </c>
      <c r="BH8" s="23">
        <v>0</v>
      </c>
      <c r="BI8" s="23">
        <v>0</v>
      </c>
      <c r="BJ8" s="23">
        <v>0</v>
      </c>
      <c r="BK8" s="24">
        <f>SUM(D8:H8,AG8,AN8,AU8:BJ8)</f>
        <v>13.013200000000001</v>
      </c>
    </row>
    <row r="9" spans="2:63" ht="12" customHeight="1">
      <c r="B9" s="7" t="s">
        <v>0</v>
      </c>
      <c r="C9" s="11" t="s">
        <v>54</v>
      </c>
      <c r="D9" s="25">
        <v>0</v>
      </c>
      <c r="E9" s="25">
        <v>0</v>
      </c>
      <c r="F9" s="25">
        <v>0</v>
      </c>
      <c r="G9" s="25">
        <v>15</v>
      </c>
      <c r="H9" s="25">
        <v>0</v>
      </c>
      <c r="I9" s="25">
        <v>0</v>
      </c>
      <c r="J9" s="25">
        <v>0</v>
      </c>
      <c r="K9" s="26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f aca="true" t="shared" si="1" ref="AG9:AG65">SUM(I9:AF9)</f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f aca="true" t="shared" si="2" ref="AN9:AN65">SUM(AH9:AM9)</f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f t="shared" si="0"/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7">
        <f aca="true" t="shared" si="3" ref="BK9:BK65">SUM(D9:H9,AG9,AN9,AU9:BJ9)</f>
        <v>15</v>
      </c>
    </row>
    <row r="10" spans="2:63" ht="12" customHeight="1">
      <c r="B10" s="7"/>
      <c r="C10" s="11" t="s">
        <v>55</v>
      </c>
      <c r="D10" s="25">
        <v>0</v>
      </c>
      <c r="E10" s="25">
        <v>0</v>
      </c>
      <c r="F10" s="25">
        <v>0</v>
      </c>
      <c r="G10" s="25">
        <v>56.5796</v>
      </c>
      <c r="H10" s="25">
        <v>0</v>
      </c>
      <c r="I10" s="25">
        <v>0</v>
      </c>
      <c r="J10" s="25">
        <v>0</v>
      </c>
      <c r="K10" s="26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1.5133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f t="shared" si="1"/>
        <v>1.5133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1.5133</v>
      </c>
      <c r="AN10" s="26">
        <f t="shared" si="2"/>
        <v>1.5133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f t="shared" si="0"/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55.5292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7">
        <f t="shared" si="3"/>
        <v>115.1354</v>
      </c>
    </row>
    <row r="11" spans="2:63" ht="12" customHeight="1">
      <c r="B11" s="7"/>
      <c r="C11" s="11" t="s">
        <v>118</v>
      </c>
      <c r="D11" s="25">
        <v>6.2545</v>
      </c>
      <c r="E11" s="25">
        <v>6.6861</v>
      </c>
      <c r="F11" s="25">
        <v>0</v>
      </c>
      <c r="G11" s="25">
        <v>1615.3559</v>
      </c>
      <c r="H11" s="25">
        <v>19666.8943</v>
      </c>
      <c r="I11" s="25">
        <v>6.6511</v>
      </c>
      <c r="J11" s="25">
        <v>0</v>
      </c>
      <c r="K11" s="26">
        <v>0</v>
      </c>
      <c r="L11" s="25">
        <v>50.9662</v>
      </c>
      <c r="M11" s="25">
        <v>0</v>
      </c>
      <c r="N11" s="25">
        <v>3.0355</v>
      </c>
      <c r="O11" s="25">
        <v>0</v>
      </c>
      <c r="P11" s="25">
        <v>166.9304</v>
      </c>
      <c r="Q11" s="25">
        <v>791.2381</v>
      </c>
      <c r="R11" s="25">
        <v>6.966</v>
      </c>
      <c r="S11" s="25">
        <v>0</v>
      </c>
      <c r="T11" s="25">
        <v>0</v>
      </c>
      <c r="U11" s="25">
        <v>6669.2906</v>
      </c>
      <c r="V11" s="25">
        <v>219.8054</v>
      </c>
      <c r="W11" s="25">
        <v>69.2906</v>
      </c>
      <c r="X11" s="25">
        <v>43.9124</v>
      </c>
      <c r="Y11" s="25">
        <v>0</v>
      </c>
      <c r="Z11" s="25">
        <v>0</v>
      </c>
      <c r="AA11" s="25">
        <v>4.751</v>
      </c>
      <c r="AB11" s="25">
        <v>0</v>
      </c>
      <c r="AC11" s="25">
        <v>0</v>
      </c>
      <c r="AD11" s="25">
        <v>0</v>
      </c>
      <c r="AE11" s="25">
        <v>46.6368</v>
      </c>
      <c r="AF11" s="25">
        <v>49.5625</v>
      </c>
      <c r="AG11" s="25">
        <f>SUM(I11:AF11)</f>
        <v>8129.036600000001</v>
      </c>
      <c r="AH11" s="26">
        <v>0</v>
      </c>
      <c r="AI11" s="26">
        <v>0</v>
      </c>
      <c r="AJ11" s="26">
        <v>0</v>
      </c>
      <c r="AK11" s="26">
        <v>751.906</v>
      </c>
      <c r="AL11" s="26">
        <v>0</v>
      </c>
      <c r="AM11" s="26">
        <v>2.418</v>
      </c>
      <c r="AN11" s="26">
        <f>SUM(AH11:AM11)</f>
        <v>754.324</v>
      </c>
      <c r="AO11" s="26">
        <v>6.8134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f t="shared" si="0"/>
        <v>6.8134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14.4724</v>
      </c>
      <c r="BD11" s="26">
        <v>0</v>
      </c>
      <c r="BE11" s="26">
        <v>0</v>
      </c>
      <c r="BF11" s="26">
        <v>113.8199</v>
      </c>
      <c r="BG11" s="26">
        <v>20.1663</v>
      </c>
      <c r="BH11" s="26">
        <v>40.9537</v>
      </c>
      <c r="BI11" s="26">
        <v>3.0502</v>
      </c>
      <c r="BJ11" s="26">
        <v>11.8285</v>
      </c>
      <c r="BK11" s="27">
        <f t="shared" si="3"/>
        <v>30389.6558</v>
      </c>
    </row>
    <row r="12" spans="2:63" ht="12" customHeight="1">
      <c r="B12" s="7"/>
      <c r="C12" s="11" t="s">
        <v>56</v>
      </c>
      <c r="D12" s="25">
        <v>0</v>
      </c>
      <c r="E12" s="25">
        <v>0</v>
      </c>
      <c r="F12" s="25">
        <v>4.204</v>
      </c>
      <c r="G12" s="25">
        <v>201.2554</v>
      </c>
      <c r="H12" s="25">
        <v>1117.7933</v>
      </c>
      <c r="I12" s="25">
        <v>19.0277</v>
      </c>
      <c r="J12" s="25">
        <v>109.2822</v>
      </c>
      <c r="K12" s="26">
        <v>0</v>
      </c>
      <c r="L12" s="25">
        <v>41.908</v>
      </c>
      <c r="M12" s="25">
        <v>0</v>
      </c>
      <c r="N12" s="25">
        <v>78.1687</v>
      </c>
      <c r="O12" s="25">
        <v>0</v>
      </c>
      <c r="P12" s="25">
        <v>517.9373</v>
      </c>
      <c r="Q12" s="25">
        <v>43.68</v>
      </c>
      <c r="R12" s="25">
        <v>74.2429</v>
      </c>
      <c r="S12" s="25">
        <v>1</v>
      </c>
      <c r="T12" s="25">
        <v>0</v>
      </c>
      <c r="U12" s="25">
        <v>3558.5667</v>
      </c>
      <c r="V12" s="25">
        <v>110.448</v>
      </c>
      <c r="W12" s="25">
        <v>62.72</v>
      </c>
      <c r="X12" s="25">
        <v>129.1145</v>
      </c>
      <c r="Y12" s="25">
        <v>7</v>
      </c>
      <c r="Z12" s="25">
        <v>46.4458</v>
      </c>
      <c r="AA12" s="25">
        <v>0</v>
      </c>
      <c r="AB12" s="25">
        <v>0</v>
      </c>
      <c r="AC12" s="25">
        <v>47.4458</v>
      </c>
      <c r="AD12" s="25">
        <v>0</v>
      </c>
      <c r="AE12" s="25">
        <v>94.6197</v>
      </c>
      <c r="AF12" s="25">
        <v>44.0845</v>
      </c>
      <c r="AG12" s="25">
        <f t="shared" si="1"/>
        <v>4985.691800000001</v>
      </c>
      <c r="AH12" s="26">
        <v>1</v>
      </c>
      <c r="AI12" s="26">
        <v>0</v>
      </c>
      <c r="AJ12" s="26">
        <v>0</v>
      </c>
      <c r="AK12" s="26">
        <v>212.258</v>
      </c>
      <c r="AL12" s="26">
        <v>0</v>
      </c>
      <c r="AM12" s="26">
        <v>26</v>
      </c>
      <c r="AN12" s="26">
        <f t="shared" si="2"/>
        <v>239.258</v>
      </c>
      <c r="AO12" s="26">
        <v>0</v>
      </c>
      <c r="AP12" s="26">
        <v>0</v>
      </c>
      <c r="AQ12" s="26">
        <v>0</v>
      </c>
      <c r="AR12" s="26">
        <v>0</v>
      </c>
      <c r="AS12" s="26">
        <v>2</v>
      </c>
      <c r="AT12" s="26">
        <v>0</v>
      </c>
      <c r="AU12" s="26">
        <f t="shared" si="0"/>
        <v>2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19.84</v>
      </c>
      <c r="BB12" s="26">
        <v>0</v>
      </c>
      <c r="BC12" s="26">
        <v>0</v>
      </c>
      <c r="BD12" s="26">
        <v>2</v>
      </c>
      <c r="BE12" s="26">
        <v>16.34</v>
      </c>
      <c r="BF12" s="26">
        <v>1</v>
      </c>
      <c r="BG12" s="26">
        <v>78.6773</v>
      </c>
      <c r="BH12" s="26">
        <v>0</v>
      </c>
      <c r="BI12" s="26">
        <v>0</v>
      </c>
      <c r="BJ12" s="26">
        <v>5</v>
      </c>
      <c r="BK12" s="27">
        <f t="shared" si="3"/>
        <v>6673.059800000002</v>
      </c>
    </row>
    <row r="13" spans="2:63" ht="12" customHeight="1">
      <c r="B13" s="7" t="s">
        <v>1</v>
      </c>
      <c r="C13" s="11" t="s">
        <v>57</v>
      </c>
      <c r="D13" s="25">
        <v>10.7415</v>
      </c>
      <c r="E13" s="25">
        <v>0</v>
      </c>
      <c r="F13" s="25">
        <v>0</v>
      </c>
      <c r="G13" s="25">
        <v>6</v>
      </c>
      <c r="H13" s="25">
        <v>24.9436</v>
      </c>
      <c r="I13" s="25">
        <v>0</v>
      </c>
      <c r="J13" s="25">
        <v>0</v>
      </c>
      <c r="K13" s="26">
        <v>0</v>
      </c>
      <c r="L13" s="25">
        <v>0</v>
      </c>
      <c r="M13" s="25">
        <v>0</v>
      </c>
      <c r="N13" s="25">
        <v>1</v>
      </c>
      <c r="O13" s="25">
        <v>0</v>
      </c>
      <c r="P13" s="25">
        <v>4</v>
      </c>
      <c r="Q13" s="25">
        <v>0</v>
      </c>
      <c r="R13" s="25">
        <v>0</v>
      </c>
      <c r="S13" s="25">
        <v>0</v>
      </c>
      <c r="T13" s="25">
        <v>0</v>
      </c>
      <c r="U13" s="25">
        <v>18.1942</v>
      </c>
      <c r="V13" s="25">
        <v>0</v>
      </c>
      <c r="W13" s="25">
        <v>3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5</v>
      </c>
      <c r="AG13" s="25">
        <f t="shared" si="1"/>
        <v>31.1942</v>
      </c>
      <c r="AH13" s="26">
        <v>15.7077</v>
      </c>
      <c r="AI13" s="26">
        <v>0</v>
      </c>
      <c r="AJ13" s="26">
        <v>0</v>
      </c>
      <c r="AK13" s="26">
        <v>3</v>
      </c>
      <c r="AL13" s="26">
        <v>0</v>
      </c>
      <c r="AM13" s="26">
        <v>20.4154</v>
      </c>
      <c r="AN13" s="26">
        <f t="shared" si="2"/>
        <v>39.12310000000001</v>
      </c>
      <c r="AO13" s="26">
        <v>42.0667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f t="shared" si="0"/>
        <v>42.0667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2</v>
      </c>
      <c r="BH13" s="26">
        <v>0</v>
      </c>
      <c r="BI13" s="26">
        <v>0</v>
      </c>
      <c r="BJ13" s="26">
        <v>0</v>
      </c>
      <c r="BK13" s="27">
        <f t="shared" si="3"/>
        <v>156.0691</v>
      </c>
    </row>
    <row r="14" spans="2:63" ht="12" customHeight="1">
      <c r="B14" s="12"/>
      <c r="C14" s="13" t="s">
        <v>2</v>
      </c>
      <c r="D14" s="29">
        <f>SUM(D8:D13)</f>
        <v>16.996000000000002</v>
      </c>
      <c r="E14" s="29">
        <f>SUM(E8:E13)</f>
        <v>6.6861</v>
      </c>
      <c r="F14" s="29">
        <f>SUM(F8:F13)</f>
        <v>4.204</v>
      </c>
      <c r="G14" s="29">
        <f>SUM(G8:G13)</f>
        <v>1894.1909</v>
      </c>
      <c r="H14" s="29">
        <f aca="true" t="shared" si="4" ref="H14:AF14">SUM(H8:H13)</f>
        <v>20809.6312</v>
      </c>
      <c r="I14" s="29">
        <f t="shared" si="4"/>
        <v>25.6788</v>
      </c>
      <c r="J14" s="29">
        <f t="shared" si="4"/>
        <v>109.2822</v>
      </c>
      <c r="K14" s="33">
        <f t="shared" si="4"/>
        <v>0</v>
      </c>
      <c r="L14" s="29">
        <f t="shared" si="4"/>
        <v>92.8742</v>
      </c>
      <c r="M14" s="29">
        <f t="shared" si="4"/>
        <v>0</v>
      </c>
      <c r="N14" s="29">
        <f t="shared" si="4"/>
        <v>82.2042</v>
      </c>
      <c r="O14" s="29">
        <f t="shared" si="4"/>
        <v>0</v>
      </c>
      <c r="P14" s="29">
        <f t="shared" si="4"/>
        <v>688.8677</v>
      </c>
      <c r="Q14" s="29">
        <f t="shared" si="4"/>
        <v>836.4313999999999</v>
      </c>
      <c r="R14" s="29">
        <f t="shared" si="4"/>
        <v>81.2089</v>
      </c>
      <c r="S14" s="29">
        <f t="shared" si="4"/>
        <v>1</v>
      </c>
      <c r="T14" s="29">
        <f t="shared" si="4"/>
        <v>0</v>
      </c>
      <c r="U14" s="29">
        <f t="shared" si="4"/>
        <v>10246.0515</v>
      </c>
      <c r="V14" s="29">
        <f t="shared" si="4"/>
        <v>330.2534</v>
      </c>
      <c r="W14" s="29">
        <f t="shared" si="4"/>
        <v>141.0238</v>
      </c>
      <c r="X14" s="29">
        <f t="shared" si="4"/>
        <v>173.02689999999998</v>
      </c>
      <c r="Y14" s="29">
        <f t="shared" si="4"/>
        <v>7</v>
      </c>
      <c r="Z14" s="29">
        <f t="shared" si="4"/>
        <v>46.4458</v>
      </c>
      <c r="AA14" s="29">
        <f t="shared" si="4"/>
        <v>4.751</v>
      </c>
      <c r="AB14" s="29">
        <f t="shared" si="4"/>
        <v>0</v>
      </c>
      <c r="AC14" s="29">
        <f>SUM(AC8:AC13)</f>
        <v>47.4458</v>
      </c>
      <c r="AD14" s="29">
        <f>SUM(AD8:AD13)</f>
        <v>0</v>
      </c>
      <c r="AE14" s="29">
        <f t="shared" si="4"/>
        <v>146.2565</v>
      </c>
      <c r="AF14" s="29">
        <f t="shared" si="4"/>
        <v>98.64699999999999</v>
      </c>
      <c r="AG14" s="29">
        <f t="shared" si="1"/>
        <v>13158.4491</v>
      </c>
      <c r="AH14" s="33">
        <f aca="true" t="shared" si="5" ref="AH14:AM14">SUM(AH8:AH13)</f>
        <v>16.707700000000003</v>
      </c>
      <c r="AI14" s="33">
        <f t="shared" si="5"/>
        <v>0</v>
      </c>
      <c r="AJ14" s="33">
        <f t="shared" si="5"/>
        <v>0</v>
      </c>
      <c r="AK14" s="33">
        <f t="shared" si="5"/>
        <v>967.164</v>
      </c>
      <c r="AL14" s="33">
        <f t="shared" si="5"/>
        <v>1</v>
      </c>
      <c r="AM14" s="33">
        <f t="shared" si="5"/>
        <v>50.3467</v>
      </c>
      <c r="AN14" s="33">
        <f t="shared" si="2"/>
        <v>1035.2184</v>
      </c>
      <c r="AO14" s="33">
        <f aca="true" t="shared" si="6" ref="AO14:AT14">SUM(AO8:AO13)</f>
        <v>48.8801</v>
      </c>
      <c r="AP14" s="33">
        <f t="shared" si="6"/>
        <v>0</v>
      </c>
      <c r="AQ14" s="33">
        <f t="shared" si="6"/>
        <v>0</v>
      </c>
      <c r="AR14" s="33">
        <f t="shared" si="6"/>
        <v>0</v>
      </c>
      <c r="AS14" s="33">
        <f t="shared" si="6"/>
        <v>2</v>
      </c>
      <c r="AT14" s="33">
        <f t="shared" si="6"/>
        <v>0</v>
      </c>
      <c r="AU14" s="33">
        <f t="shared" si="0"/>
        <v>50.8801</v>
      </c>
      <c r="AV14" s="33">
        <f aca="true" t="shared" si="7" ref="AV14:BJ14">SUM(AV8:AV13)</f>
        <v>0</v>
      </c>
      <c r="AW14" s="33">
        <f t="shared" si="7"/>
        <v>0</v>
      </c>
      <c r="AX14" s="33">
        <f t="shared" si="7"/>
        <v>0</v>
      </c>
      <c r="AY14" s="33">
        <f t="shared" si="7"/>
        <v>0</v>
      </c>
      <c r="AZ14" s="33">
        <f t="shared" si="7"/>
        <v>0</v>
      </c>
      <c r="BA14" s="33">
        <f t="shared" si="7"/>
        <v>75.3692</v>
      </c>
      <c r="BB14" s="33">
        <f t="shared" si="7"/>
        <v>0</v>
      </c>
      <c r="BC14" s="33">
        <f t="shared" si="7"/>
        <v>14.4724</v>
      </c>
      <c r="BD14" s="33">
        <f t="shared" si="7"/>
        <v>2</v>
      </c>
      <c r="BE14" s="33">
        <f t="shared" si="7"/>
        <v>16.34</v>
      </c>
      <c r="BF14" s="33">
        <f t="shared" si="7"/>
        <v>114.8199</v>
      </c>
      <c r="BG14" s="33">
        <f t="shared" si="7"/>
        <v>101.84360000000001</v>
      </c>
      <c r="BH14" s="33">
        <f t="shared" si="7"/>
        <v>40.9537</v>
      </c>
      <c r="BI14" s="33">
        <f t="shared" si="7"/>
        <v>3.0502</v>
      </c>
      <c r="BJ14" s="33">
        <f t="shared" si="7"/>
        <v>16.8285</v>
      </c>
      <c r="BK14" s="30">
        <f t="shared" si="3"/>
        <v>37361.9333</v>
      </c>
    </row>
    <row r="15" spans="2:63" ht="12" customHeight="1">
      <c r="B15" s="7"/>
      <c r="C15" s="14" t="s">
        <v>58</v>
      </c>
      <c r="D15" s="25">
        <v>1446.116</v>
      </c>
      <c r="E15" s="25">
        <v>1841.2342</v>
      </c>
      <c r="F15" s="25">
        <v>51.6175</v>
      </c>
      <c r="G15" s="25">
        <v>24.0876</v>
      </c>
      <c r="H15" s="25">
        <v>21.1715</v>
      </c>
      <c r="I15" s="25">
        <v>246245.6893</v>
      </c>
      <c r="J15" s="25">
        <v>5252.1527</v>
      </c>
      <c r="K15" s="26">
        <v>42.5136</v>
      </c>
      <c r="L15" s="25">
        <v>12.2415</v>
      </c>
      <c r="M15" s="25">
        <v>0</v>
      </c>
      <c r="N15" s="25">
        <v>23.8884</v>
      </c>
      <c r="O15" s="25">
        <v>63.9656</v>
      </c>
      <c r="P15" s="25">
        <v>2127.2487</v>
      </c>
      <c r="Q15" s="25">
        <v>705.715</v>
      </c>
      <c r="R15" s="25">
        <v>47.788</v>
      </c>
      <c r="S15" s="25">
        <v>0</v>
      </c>
      <c r="T15" s="25">
        <v>0</v>
      </c>
      <c r="U15" s="25">
        <v>13.6496</v>
      </c>
      <c r="V15" s="25">
        <v>0</v>
      </c>
      <c r="W15" s="25">
        <v>7.8228</v>
      </c>
      <c r="X15" s="25">
        <v>42.98</v>
      </c>
      <c r="Y15" s="25">
        <v>2.6076</v>
      </c>
      <c r="Z15" s="25">
        <v>56.0905</v>
      </c>
      <c r="AA15" s="25">
        <v>143.1258</v>
      </c>
      <c r="AB15" s="25">
        <v>2.6076</v>
      </c>
      <c r="AC15" s="25">
        <v>1.3038</v>
      </c>
      <c r="AD15" s="25">
        <v>0</v>
      </c>
      <c r="AE15" s="25">
        <v>438.262</v>
      </c>
      <c r="AF15" s="25">
        <v>1028.6314</v>
      </c>
      <c r="AG15" s="25">
        <f t="shared" si="1"/>
        <v>256258.28389999998</v>
      </c>
      <c r="AH15" s="26">
        <v>18609.3306</v>
      </c>
      <c r="AI15" s="26">
        <v>0</v>
      </c>
      <c r="AJ15" s="26">
        <v>404441.0576</v>
      </c>
      <c r="AK15" s="26">
        <v>15.8776</v>
      </c>
      <c r="AL15" s="26">
        <v>44.0335</v>
      </c>
      <c r="AM15" s="26">
        <v>7628.2421</v>
      </c>
      <c r="AN15" s="26">
        <f t="shared" si="2"/>
        <v>430738.5414</v>
      </c>
      <c r="AO15" s="26">
        <v>289664.5199</v>
      </c>
      <c r="AP15" s="26">
        <v>892.5677</v>
      </c>
      <c r="AQ15" s="26">
        <v>275273.2128</v>
      </c>
      <c r="AR15" s="26">
        <v>12.406</v>
      </c>
      <c r="AS15" s="26">
        <v>2971.9129</v>
      </c>
      <c r="AT15" s="26">
        <v>3902.7266</v>
      </c>
      <c r="AU15" s="26">
        <f t="shared" si="0"/>
        <v>572717.3459000001</v>
      </c>
      <c r="AV15" s="26">
        <v>106973.1906</v>
      </c>
      <c r="AW15" s="26">
        <v>81.1356</v>
      </c>
      <c r="AX15" s="26">
        <v>0</v>
      </c>
      <c r="AY15" s="26">
        <v>40.4112</v>
      </c>
      <c r="AZ15" s="26">
        <v>16.2072</v>
      </c>
      <c r="BA15" s="26">
        <v>21.9993</v>
      </c>
      <c r="BB15" s="26">
        <v>5830.4631</v>
      </c>
      <c r="BC15" s="26">
        <v>18310.8035</v>
      </c>
      <c r="BD15" s="26">
        <v>49.6695</v>
      </c>
      <c r="BE15" s="26">
        <v>8702.1156</v>
      </c>
      <c r="BF15" s="26">
        <v>923.1716</v>
      </c>
      <c r="BG15" s="26">
        <v>6642.5519</v>
      </c>
      <c r="BH15" s="26">
        <v>61413.6872</v>
      </c>
      <c r="BI15" s="26">
        <v>197539.5764</v>
      </c>
      <c r="BJ15" s="26">
        <v>249.3873</v>
      </c>
      <c r="BK15" s="27">
        <f t="shared" si="3"/>
        <v>1669892.7680000002</v>
      </c>
    </row>
    <row r="16" spans="2:63" ht="12" customHeight="1">
      <c r="B16" s="7"/>
      <c r="C16" s="14" t="s">
        <v>136</v>
      </c>
      <c r="D16" s="25">
        <v>12559.7723</v>
      </c>
      <c r="E16" s="25">
        <v>0</v>
      </c>
      <c r="F16" s="25">
        <v>19.6392</v>
      </c>
      <c r="G16" s="25">
        <v>0</v>
      </c>
      <c r="H16" s="25">
        <v>30.0401</v>
      </c>
      <c r="I16" s="25">
        <v>12208.6938</v>
      </c>
      <c r="J16" s="25">
        <v>10909.4852</v>
      </c>
      <c r="K16" s="26">
        <v>0</v>
      </c>
      <c r="L16" s="25">
        <v>0</v>
      </c>
      <c r="M16" s="25">
        <v>0</v>
      </c>
      <c r="N16" s="25">
        <v>40.0842</v>
      </c>
      <c r="O16" s="25">
        <v>0</v>
      </c>
      <c r="P16" s="25">
        <v>377.393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4609.4182</v>
      </c>
      <c r="AG16" s="25">
        <f t="shared" si="1"/>
        <v>28145.074399999998</v>
      </c>
      <c r="AH16" s="26">
        <v>3297.3193</v>
      </c>
      <c r="AI16" s="26">
        <v>0</v>
      </c>
      <c r="AJ16" s="26">
        <v>109690.8656</v>
      </c>
      <c r="AK16" s="26">
        <v>0</v>
      </c>
      <c r="AL16" s="26">
        <v>1.3878</v>
      </c>
      <c r="AM16" s="26">
        <v>49929.7204</v>
      </c>
      <c r="AN16" s="26">
        <f t="shared" si="2"/>
        <v>162919.2931</v>
      </c>
      <c r="AO16" s="26">
        <v>16176.6077</v>
      </c>
      <c r="AP16" s="26">
        <v>0</v>
      </c>
      <c r="AQ16" s="26">
        <v>58807.2411</v>
      </c>
      <c r="AR16" s="26">
        <v>0</v>
      </c>
      <c r="AS16" s="26">
        <v>190.7256</v>
      </c>
      <c r="AT16" s="26">
        <v>7476.0134</v>
      </c>
      <c r="AU16" s="26">
        <f t="shared" si="0"/>
        <v>82650.58780000001</v>
      </c>
      <c r="AV16" s="26">
        <v>15132.7835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23.4389</v>
      </c>
      <c r="BD16" s="26">
        <v>0</v>
      </c>
      <c r="BE16" s="26">
        <v>2661.9393</v>
      </c>
      <c r="BF16" s="26">
        <v>20.0633</v>
      </c>
      <c r="BG16" s="26">
        <v>189.4559</v>
      </c>
      <c r="BH16" s="26">
        <v>756.9636</v>
      </c>
      <c r="BI16" s="26">
        <v>72728.1024</v>
      </c>
      <c r="BJ16" s="26">
        <v>2622.6431</v>
      </c>
      <c r="BK16" s="27">
        <f t="shared" si="3"/>
        <v>380459.7969000001</v>
      </c>
    </row>
    <row r="17" spans="2:63" ht="12" customHeight="1">
      <c r="B17" s="7"/>
      <c r="C17" s="14" t="s">
        <v>86</v>
      </c>
      <c r="D17" s="25">
        <v>60.3369</v>
      </c>
      <c r="E17" s="25">
        <v>0</v>
      </c>
      <c r="F17" s="25">
        <v>637.6453</v>
      </c>
      <c r="G17" s="25">
        <v>0</v>
      </c>
      <c r="H17" s="25">
        <v>673.2555</v>
      </c>
      <c r="I17" s="25">
        <v>6.7041</v>
      </c>
      <c r="J17" s="25">
        <v>61.597</v>
      </c>
      <c r="K17" s="26">
        <v>60860.9243</v>
      </c>
      <c r="L17" s="25">
        <v>28.9021</v>
      </c>
      <c r="M17" s="25">
        <v>295.0377</v>
      </c>
      <c r="N17" s="25">
        <v>230.0255</v>
      </c>
      <c r="O17" s="25">
        <v>218.5676</v>
      </c>
      <c r="P17" s="25">
        <v>955.0922</v>
      </c>
      <c r="Q17" s="25">
        <v>0</v>
      </c>
      <c r="R17" s="25">
        <v>854.6765</v>
      </c>
      <c r="S17" s="25">
        <v>277.73</v>
      </c>
      <c r="T17" s="25">
        <v>111.1078</v>
      </c>
      <c r="U17" s="25">
        <v>52.4485</v>
      </c>
      <c r="V17" s="25">
        <v>5.0698</v>
      </c>
      <c r="W17" s="25">
        <v>20.3744</v>
      </c>
      <c r="X17" s="25">
        <v>102.3729</v>
      </c>
      <c r="Y17" s="25">
        <v>74.2668</v>
      </c>
      <c r="Z17" s="25">
        <v>139.39</v>
      </c>
      <c r="AA17" s="25">
        <v>1313.6979</v>
      </c>
      <c r="AB17" s="25">
        <v>58.464</v>
      </c>
      <c r="AC17" s="25">
        <v>114.9795</v>
      </c>
      <c r="AD17" s="25">
        <v>86.9237</v>
      </c>
      <c r="AE17" s="25">
        <v>4254.59</v>
      </c>
      <c r="AF17" s="25">
        <v>2830.3639</v>
      </c>
      <c r="AG17" s="25">
        <f t="shared" si="1"/>
        <v>72953.3062</v>
      </c>
      <c r="AH17" s="26">
        <v>7670.9469</v>
      </c>
      <c r="AI17" s="26">
        <v>30064.5342</v>
      </c>
      <c r="AJ17" s="26">
        <v>547.0812</v>
      </c>
      <c r="AK17" s="26">
        <v>195.4136</v>
      </c>
      <c r="AL17" s="26">
        <v>93.297</v>
      </c>
      <c r="AM17" s="26">
        <v>4503.0721</v>
      </c>
      <c r="AN17" s="26">
        <f t="shared" si="2"/>
        <v>43074.344999999994</v>
      </c>
      <c r="AO17" s="26">
        <v>12327.9088</v>
      </c>
      <c r="AP17" s="26">
        <v>24168.3654</v>
      </c>
      <c r="AQ17" s="26">
        <v>67.6738</v>
      </c>
      <c r="AR17" s="26">
        <v>0</v>
      </c>
      <c r="AS17" s="26">
        <v>561.6353</v>
      </c>
      <c r="AT17" s="26">
        <v>605.35</v>
      </c>
      <c r="AU17" s="26">
        <f t="shared" si="0"/>
        <v>37730.9333</v>
      </c>
      <c r="AV17" s="26">
        <v>0</v>
      </c>
      <c r="AW17" s="26">
        <v>0</v>
      </c>
      <c r="AX17" s="26">
        <v>65.7806</v>
      </c>
      <c r="AY17" s="26">
        <v>0</v>
      </c>
      <c r="AZ17" s="26">
        <v>0</v>
      </c>
      <c r="BA17" s="26">
        <v>95.4352</v>
      </c>
      <c r="BB17" s="26">
        <v>17440.2016</v>
      </c>
      <c r="BC17" s="26">
        <v>6080.7024</v>
      </c>
      <c r="BD17" s="26">
        <v>17.6909</v>
      </c>
      <c r="BE17" s="26">
        <v>191.6959</v>
      </c>
      <c r="BF17" s="26">
        <v>1355.9045</v>
      </c>
      <c r="BG17" s="26">
        <v>191.058</v>
      </c>
      <c r="BH17" s="26">
        <v>34.7915</v>
      </c>
      <c r="BI17" s="26">
        <v>9758.2975</v>
      </c>
      <c r="BJ17" s="26">
        <v>201.6139</v>
      </c>
      <c r="BK17" s="27">
        <f t="shared" si="3"/>
        <v>190562.99419999996</v>
      </c>
    </row>
    <row r="18" spans="2:63" ht="12" customHeight="1">
      <c r="B18" s="7"/>
      <c r="C18" s="14" t="s">
        <v>59</v>
      </c>
      <c r="D18" s="25">
        <v>155.8813</v>
      </c>
      <c r="E18" s="25">
        <v>19.1855</v>
      </c>
      <c r="F18" s="25">
        <v>84.4713</v>
      </c>
      <c r="G18" s="25">
        <v>0</v>
      </c>
      <c r="H18" s="25">
        <v>38394.0428</v>
      </c>
      <c r="I18" s="25">
        <v>596.9767</v>
      </c>
      <c r="J18" s="25">
        <v>120.6153</v>
      </c>
      <c r="K18" s="26">
        <v>38.133</v>
      </c>
      <c r="L18" s="25">
        <v>71213.4724</v>
      </c>
      <c r="M18" s="25">
        <v>4934.9354</v>
      </c>
      <c r="N18" s="25">
        <v>602.7991</v>
      </c>
      <c r="O18" s="25">
        <v>0</v>
      </c>
      <c r="P18" s="25">
        <v>148.9523</v>
      </c>
      <c r="Q18" s="25">
        <v>0</v>
      </c>
      <c r="R18" s="25">
        <v>27.4978</v>
      </c>
      <c r="S18" s="25">
        <v>0</v>
      </c>
      <c r="T18" s="25">
        <v>0</v>
      </c>
      <c r="U18" s="25">
        <v>193.9732</v>
      </c>
      <c r="V18" s="25">
        <v>796.6187</v>
      </c>
      <c r="W18" s="25">
        <v>14.199</v>
      </c>
      <c r="X18" s="25">
        <v>126.3814</v>
      </c>
      <c r="Y18" s="25">
        <v>69.2566</v>
      </c>
      <c r="Z18" s="25">
        <v>279.7998</v>
      </c>
      <c r="AA18" s="25">
        <v>280.191</v>
      </c>
      <c r="AB18" s="25">
        <v>35.772</v>
      </c>
      <c r="AC18" s="25">
        <v>1718.3775</v>
      </c>
      <c r="AD18" s="25">
        <v>75.087</v>
      </c>
      <c r="AE18" s="25">
        <v>648.1102</v>
      </c>
      <c r="AF18" s="25">
        <v>50.4577</v>
      </c>
      <c r="AG18" s="25">
        <f t="shared" si="1"/>
        <v>81971.60609999999</v>
      </c>
      <c r="AH18" s="26">
        <v>4758.3182</v>
      </c>
      <c r="AI18" s="26">
        <v>0</v>
      </c>
      <c r="AJ18" s="26">
        <v>0</v>
      </c>
      <c r="AK18" s="26">
        <v>11488.613</v>
      </c>
      <c r="AL18" s="26">
        <v>126.1594</v>
      </c>
      <c r="AM18" s="26">
        <v>2215.6978</v>
      </c>
      <c r="AN18" s="26">
        <f t="shared" si="2"/>
        <v>18588.788399999998</v>
      </c>
      <c r="AO18" s="26">
        <v>690.9967</v>
      </c>
      <c r="AP18" s="26">
        <v>0</v>
      </c>
      <c r="AQ18" s="26">
        <v>1143.7609</v>
      </c>
      <c r="AR18" s="26">
        <v>0</v>
      </c>
      <c r="AS18" s="26">
        <v>6302.9083</v>
      </c>
      <c r="AT18" s="26">
        <v>3.1555</v>
      </c>
      <c r="AU18" s="26">
        <f t="shared" si="0"/>
        <v>8140.8214</v>
      </c>
      <c r="AV18" s="26">
        <v>0</v>
      </c>
      <c r="AW18" s="26">
        <v>0</v>
      </c>
      <c r="AX18" s="26">
        <v>0</v>
      </c>
      <c r="AY18" s="26">
        <v>818.9076</v>
      </c>
      <c r="AZ18" s="26">
        <v>0</v>
      </c>
      <c r="BA18" s="26">
        <v>0</v>
      </c>
      <c r="BB18" s="26">
        <v>0</v>
      </c>
      <c r="BC18" s="26">
        <v>12.2027</v>
      </c>
      <c r="BD18" s="26">
        <v>0</v>
      </c>
      <c r="BE18" s="26">
        <v>876.741</v>
      </c>
      <c r="BF18" s="26">
        <v>11.5158</v>
      </c>
      <c r="BG18" s="26">
        <v>781.1424</v>
      </c>
      <c r="BH18" s="26">
        <v>252.2383</v>
      </c>
      <c r="BI18" s="26">
        <v>505.1513</v>
      </c>
      <c r="BJ18" s="26">
        <v>28.1436</v>
      </c>
      <c r="BK18" s="27">
        <f t="shared" si="3"/>
        <v>150640.8395</v>
      </c>
    </row>
    <row r="19" spans="2:63" ht="12" customHeight="1">
      <c r="B19" s="7"/>
      <c r="C19" s="14" t="s">
        <v>60</v>
      </c>
      <c r="D19" s="25">
        <v>16.9</v>
      </c>
      <c r="E19" s="25">
        <v>0</v>
      </c>
      <c r="F19" s="25">
        <v>0</v>
      </c>
      <c r="G19" s="25">
        <v>0</v>
      </c>
      <c r="H19" s="25">
        <v>9507.716</v>
      </c>
      <c r="I19" s="25">
        <v>15.2766</v>
      </c>
      <c r="J19" s="25">
        <v>13.5218</v>
      </c>
      <c r="K19" s="26">
        <v>36.0552</v>
      </c>
      <c r="L19" s="25">
        <v>874.5611</v>
      </c>
      <c r="M19" s="25">
        <v>4582.7945</v>
      </c>
      <c r="N19" s="25">
        <v>38.3837</v>
      </c>
      <c r="O19" s="25">
        <v>0</v>
      </c>
      <c r="P19" s="25">
        <v>0</v>
      </c>
      <c r="Q19" s="25">
        <v>0</v>
      </c>
      <c r="R19" s="25">
        <v>143.3125</v>
      </c>
      <c r="S19" s="25">
        <v>0</v>
      </c>
      <c r="T19" s="25">
        <v>0</v>
      </c>
      <c r="U19" s="25">
        <v>4.5073</v>
      </c>
      <c r="V19" s="25">
        <v>47.0315</v>
      </c>
      <c r="W19" s="25">
        <v>105.4472</v>
      </c>
      <c r="X19" s="25">
        <v>459.1957</v>
      </c>
      <c r="Y19" s="25">
        <v>89.0911</v>
      </c>
      <c r="Z19" s="25">
        <v>179.4113</v>
      </c>
      <c r="AA19" s="25">
        <v>431.8807</v>
      </c>
      <c r="AB19" s="25">
        <v>133.1657</v>
      </c>
      <c r="AC19" s="25">
        <v>45.8292</v>
      </c>
      <c r="AD19" s="25">
        <v>21.9526</v>
      </c>
      <c r="AE19" s="25">
        <v>535.2936</v>
      </c>
      <c r="AF19" s="25">
        <v>1449.5722</v>
      </c>
      <c r="AG19" s="25">
        <f t="shared" si="1"/>
        <v>9206.2835</v>
      </c>
      <c r="AH19" s="26">
        <v>563.5513</v>
      </c>
      <c r="AI19" s="26">
        <v>378.013</v>
      </c>
      <c r="AJ19" s="26">
        <v>43.1731</v>
      </c>
      <c r="AK19" s="26">
        <v>2434.8551</v>
      </c>
      <c r="AL19" s="26">
        <v>1293.3371</v>
      </c>
      <c r="AM19" s="26">
        <v>17090.3203</v>
      </c>
      <c r="AN19" s="26">
        <f t="shared" si="2"/>
        <v>21803.2499</v>
      </c>
      <c r="AO19" s="26">
        <v>3775.0113</v>
      </c>
      <c r="AP19" s="26">
        <v>0</v>
      </c>
      <c r="AQ19" s="26">
        <v>13.5218</v>
      </c>
      <c r="AR19" s="26">
        <v>8.45</v>
      </c>
      <c r="AS19" s="26">
        <v>14163.7325</v>
      </c>
      <c r="AT19" s="26">
        <v>421.97</v>
      </c>
      <c r="AU19" s="26">
        <f t="shared" si="0"/>
        <v>18382.6856</v>
      </c>
      <c r="AV19" s="26">
        <v>312.4233</v>
      </c>
      <c r="AW19" s="26">
        <v>261.1124</v>
      </c>
      <c r="AX19" s="26">
        <v>10.9763</v>
      </c>
      <c r="AY19" s="26">
        <v>0</v>
      </c>
      <c r="AZ19" s="26">
        <v>420.2828</v>
      </c>
      <c r="BA19" s="26">
        <v>58.0078</v>
      </c>
      <c r="BB19" s="26">
        <v>2004.0055</v>
      </c>
      <c r="BC19" s="26">
        <v>443.0136</v>
      </c>
      <c r="BD19" s="26">
        <v>119.2751</v>
      </c>
      <c r="BE19" s="26">
        <v>424.835</v>
      </c>
      <c r="BF19" s="26">
        <v>207.6667</v>
      </c>
      <c r="BG19" s="26">
        <v>1152.3784</v>
      </c>
      <c r="BH19" s="26">
        <v>474.3897</v>
      </c>
      <c r="BI19" s="26">
        <v>3870.0432</v>
      </c>
      <c r="BJ19" s="26">
        <v>272.8162</v>
      </c>
      <c r="BK19" s="27">
        <f t="shared" si="3"/>
        <v>68948.06099999999</v>
      </c>
    </row>
    <row r="20" spans="2:63" ht="12" customHeight="1">
      <c r="B20" s="7" t="s">
        <v>3</v>
      </c>
      <c r="C20" s="14" t="s">
        <v>87</v>
      </c>
      <c r="D20" s="25">
        <v>4040.7672</v>
      </c>
      <c r="E20" s="25">
        <v>1.5966</v>
      </c>
      <c r="F20" s="25">
        <v>107.7329</v>
      </c>
      <c r="G20" s="25">
        <v>48.7089</v>
      </c>
      <c r="H20" s="25">
        <v>2361.5244</v>
      </c>
      <c r="I20" s="25">
        <v>25617.3282</v>
      </c>
      <c r="J20" s="25">
        <v>7066.098</v>
      </c>
      <c r="K20" s="26">
        <v>2413.7232</v>
      </c>
      <c r="L20" s="25">
        <v>802.311</v>
      </c>
      <c r="M20" s="25">
        <v>575.5007</v>
      </c>
      <c r="N20" s="25">
        <v>48385.2253</v>
      </c>
      <c r="O20" s="25">
        <v>14349.0513</v>
      </c>
      <c r="P20" s="25">
        <v>10328.0441</v>
      </c>
      <c r="Q20" s="25">
        <v>562.5636</v>
      </c>
      <c r="R20" s="25">
        <v>6930.8881</v>
      </c>
      <c r="S20" s="25">
        <v>1112.0467</v>
      </c>
      <c r="T20" s="25">
        <v>573.5166</v>
      </c>
      <c r="U20" s="25">
        <v>3243.6668</v>
      </c>
      <c r="V20" s="25">
        <v>1578.7591</v>
      </c>
      <c r="W20" s="25">
        <v>1472.7893</v>
      </c>
      <c r="X20" s="25">
        <v>7930.0518</v>
      </c>
      <c r="Y20" s="25">
        <v>1203.1357</v>
      </c>
      <c r="Z20" s="25">
        <v>1100.6113</v>
      </c>
      <c r="AA20" s="25">
        <v>2990.5097</v>
      </c>
      <c r="AB20" s="25">
        <v>7766.2074</v>
      </c>
      <c r="AC20" s="25">
        <v>4887.1246</v>
      </c>
      <c r="AD20" s="25">
        <v>1450.8412</v>
      </c>
      <c r="AE20" s="25">
        <v>2922.2907</v>
      </c>
      <c r="AF20" s="25">
        <v>12303.3691</v>
      </c>
      <c r="AG20" s="25">
        <f t="shared" si="1"/>
        <v>167565.65350000004</v>
      </c>
      <c r="AH20" s="26">
        <v>12751.9504</v>
      </c>
      <c r="AI20" s="26">
        <v>1765.9218</v>
      </c>
      <c r="AJ20" s="26">
        <v>3518.53</v>
      </c>
      <c r="AK20" s="26">
        <v>1414.6571</v>
      </c>
      <c r="AL20" s="26">
        <v>705.2944</v>
      </c>
      <c r="AM20" s="26">
        <v>35385.2716</v>
      </c>
      <c r="AN20" s="26">
        <f t="shared" si="2"/>
        <v>55541.6253</v>
      </c>
      <c r="AO20" s="26">
        <v>3180.0449</v>
      </c>
      <c r="AP20" s="26">
        <v>813.023</v>
      </c>
      <c r="AQ20" s="26">
        <v>1093.7393</v>
      </c>
      <c r="AR20" s="26">
        <v>1947.3961</v>
      </c>
      <c r="AS20" s="26">
        <v>64976.5087</v>
      </c>
      <c r="AT20" s="26">
        <v>608.0932</v>
      </c>
      <c r="AU20" s="26">
        <f t="shared" si="0"/>
        <v>72618.8052</v>
      </c>
      <c r="AV20" s="26">
        <v>824.5313</v>
      </c>
      <c r="AW20" s="26">
        <v>1023.0201</v>
      </c>
      <c r="AX20" s="26">
        <v>71.7271</v>
      </c>
      <c r="AY20" s="26">
        <v>1497.3613</v>
      </c>
      <c r="AZ20" s="26">
        <v>933.9391</v>
      </c>
      <c r="BA20" s="26">
        <v>250.1618</v>
      </c>
      <c r="BB20" s="26">
        <v>1370.5444</v>
      </c>
      <c r="BC20" s="26">
        <v>1453.777</v>
      </c>
      <c r="BD20" s="26">
        <v>50.314</v>
      </c>
      <c r="BE20" s="26">
        <v>1060.0842</v>
      </c>
      <c r="BF20" s="26">
        <v>213.3365</v>
      </c>
      <c r="BG20" s="26">
        <v>917.3037</v>
      </c>
      <c r="BH20" s="26">
        <v>2231.8361</v>
      </c>
      <c r="BI20" s="26">
        <v>95.0098</v>
      </c>
      <c r="BJ20" s="26">
        <v>289.4368</v>
      </c>
      <c r="BK20" s="27">
        <f t="shared" si="3"/>
        <v>314568.7972000001</v>
      </c>
    </row>
    <row r="21" spans="2:63" ht="12" customHeight="1">
      <c r="B21" s="7"/>
      <c r="C21" s="14" t="s">
        <v>119</v>
      </c>
      <c r="D21" s="25">
        <v>668.4844</v>
      </c>
      <c r="E21" s="25">
        <v>58.1864</v>
      </c>
      <c r="F21" s="25">
        <v>384.4472</v>
      </c>
      <c r="G21" s="25">
        <v>186.1656</v>
      </c>
      <c r="H21" s="25">
        <v>3591.5554</v>
      </c>
      <c r="I21" s="25">
        <v>18084.3215</v>
      </c>
      <c r="J21" s="25">
        <v>10804.9744</v>
      </c>
      <c r="K21" s="26">
        <v>11495.9384</v>
      </c>
      <c r="L21" s="25">
        <v>85.3443</v>
      </c>
      <c r="M21" s="25">
        <v>865.3657</v>
      </c>
      <c r="N21" s="25">
        <v>2509.27</v>
      </c>
      <c r="O21" s="25">
        <v>267541.3634</v>
      </c>
      <c r="P21" s="25">
        <v>12072.8641</v>
      </c>
      <c r="Q21" s="25">
        <v>428.7805</v>
      </c>
      <c r="R21" s="25">
        <v>1521.1447</v>
      </c>
      <c r="S21" s="25">
        <v>231.0658</v>
      </c>
      <c r="T21" s="25">
        <v>28.3503</v>
      </c>
      <c r="U21" s="25">
        <v>645.2004</v>
      </c>
      <c r="V21" s="25">
        <v>468.4632</v>
      </c>
      <c r="W21" s="25">
        <v>929.6746</v>
      </c>
      <c r="X21" s="25">
        <v>7266.1168</v>
      </c>
      <c r="Y21" s="25">
        <v>233.5639</v>
      </c>
      <c r="Z21" s="25">
        <v>5034.2385</v>
      </c>
      <c r="AA21" s="25">
        <v>5221.0661</v>
      </c>
      <c r="AB21" s="25">
        <v>30987.736</v>
      </c>
      <c r="AC21" s="25">
        <v>9420.962</v>
      </c>
      <c r="AD21" s="25">
        <v>1477.8759</v>
      </c>
      <c r="AE21" s="25">
        <v>5837.4137</v>
      </c>
      <c r="AF21" s="25">
        <v>9507.3516</v>
      </c>
      <c r="AG21" s="25">
        <f t="shared" si="1"/>
        <v>402698.44579999987</v>
      </c>
      <c r="AH21" s="26">
        <v>1412.5117</v>
      </c>
      <c r="AI21" s="26">
        <v>5405.9922</v>
      </c>
      <c r="AJ21" s="26">
        <v>1381.8081</v>
      </c>
      <c r="AK21" s="26">
        <v>344.56</v>
      </c>
      <c r="AL21" s="26">
        <v>2124.3847</v>
      </c>
      <c r="AM21" s="26">
        <v>16374.3422</v>
      </c>
      <c r="AN21" s="26">
        <f t="shared" si="2"/>
        <v>27043.598899999997</v>
      </c>
      <c r="AO21" s="26">
        <v>24926.6984</v>
      </c>
      <c r="AP21" s="26">
        <v>4583.4028</v>
      </c>
      <c r="AQ21" s="26">
        <v>31929.0496</v>
      </c>
      <c r="AR21" s="26">
        <v>9393.4648</v>
      </c>
      <c r="AS21" s="26">
        <v>40141.6257</v>
      </c>
      <c r="AT21" s="26">
        <v>160.5998</v>
      </c>
      <c r="AU21" s="26">
        <f t="shared" si="0"/>
        <v>111134.84109999999</v>
      </c>
      <c r="AV21" s="26">
        <v>18002.1775</v>
      </c>
      <c r="AW21" s="26">
        <v>2162.5728</v>
      </c>
      <c r="AX21" s="26">
        <v>2175.1328</v>
      </c>
      <c r="AY21" s="26">
        <v>0</v>
      </c>
      <c r="AZ21" s="26">
        <v>20496.7122</v>
      </c>
      <c r="BA21" s="26">
        <v>637.9193</v>
      </c>
      <c r="BB21" s="26">
        <v>6938.5574</v>
      </c>
      <c r="BC21" s="26">
        <v>9142.773</v>
      </c>
      <c r="BD21" s="26">
        <v>1627.7152</v>
      </c>
      <c r="BE21" s="26">
        <v>3263.2686</v>
      </c>
      <c r="BF21" s="26">
        <v>13320.854</v>
      </c>
      <c r="BG21" s="26">
        <v>9541.5798</v>
      </c>
      <c r="BH21" s="26">
        <v>9082.3884</v>
      </c>
      <c r="BI21" s="26">
        <v>8170.8131</v>
      </c>
      <c r="BJ21" s="26">
        <v>2049.7226</v>
      </c>
      <c r="BK21" s="27">
        <f t="shared" si="3"/>
        <v>652377.9114999998</v>
      </c>
    </row>
    <row r="22" spans="2:63" ht="12" customHeight="1">
      <c r="B22" s="7"/>
      <c r="C22" s="14" t="s">
        <v>88</v>
      </c>
      <c r="D22" s="25">
        <v>2145.2488</v>
      </c>
      <c r="E22" s="25">
        <v>20.1796</v>
      </c>
      <c r="F22" s="25">
        <v>297.8099</v>
      </c>
      <c r="G22" s="25">
        <v>229.0712</v>
      </c>
      <c r="H22" s="25">
        <v>5436.1728</v>
      </c>
      <c r="I22" s="25">
        <v>16082.3699</v>
      </c>
      <c r="J22" s="25">
        <v>4317.8999</v>
      </c>
      <c r="K22" s="26">
        <v>18460.378</v>
      </c>
      <c r="L22" s="25">
        <v>616.6131</v>
      </c>
      <c r="M22" s="25">
        <v>370.6283</v>
      </c>
      <c r="N22" s="25">
        <v>5558.5688</v>
      </c>
      <c r="O22" s="25">
        <v>9800.4409</v>
      </c>
      <c r="P22" s="25">
        <v>143239.6785</v>
      </c>
      <c r="Q22" s="25">
        <v>1154.0249</v>
      </c>
      <c r="R22" s="25">
        <v>25656.1862</v>
      </c>
      <c r="S22" s="25">
        <v>5989.0754</v>
      </c>
      <c r="T22" s="25">
        <v>57.1274</v>
      </c>
      <c r="U22" s="25">
        <v>22545.0074</v>
      </c>
      <c r="V22" s="25">
        <v>851.6454</v>
      </c>
      <c r="W22" s="25">
        <v>679.8938</v>
      </c>
      <c r="X22" s="25">
        <v>4107.7756</v>
      </c>
      <c r="Y22" s="25">
        <v>873.633</v>
      </c>
      <c r="Z22" s="25">
        <v>2284.6447</v>
      </c>
      <c r="AA22" s="25">
        <v>1451.4018</v>
      </c>
      <c r="AB22" s="25">
        <v>21922.2356</v>
      </c>
      <c r="AC22" s="25">
        <v>3771.1166</v>
      </c>
      <c r="AD22" s="25">
        <v>2146.4356</v>
      </c>
      <c r="AE22" s="25">
        <v>3595.7364</v>
      </c>
      <c r="AF22" s="25">
        <v>4563.4765</v>
      </c>
      <c r="AG22" s="25">
        <f t="shared" si="1"/>
        <v>300095.9937</v>
      </c>
      <c r="AH22" s="26">
        <v>11429.7153</v>
      </c>
      <c r="AI22" s="26">
        <v>83.3725</v>
      </c>
      <c r="AJ22" s="26">
        <v>19214.5451</v>
      </c>
      <c r="AK22" s="26">
        <v>56706.734</v>
      </c>
      <c r="AL22" s="26">
        <v>1572.3915</v>
      </c>
      <c r="AM22" s="26">
        <v>189805.7362</v>
      </c>
      <c r="AN22" s="26">
        <f t="shared" si="2"/>
        <v>278812.4946</v>
      </c>
      <c r="AO22" s="26">
        <v>8665.1756</v>
      </c>
      <c r="AP22" s="26">
        <v>5.2364</v>
      </c>
      <c r="AQ22" s="26">
        <v>4748.4384</v>
      </c>
      <c r="AR22" s="26">
        <v>362.4484</v>
      </c>
      <c r="AS22" s="26">
        <v>38843.6482</v>
      </c>
      <c r="AT22" s="26">
        <v>678.4811</v>
      </c>
      <c r="AU22" s="26">
        <f t="shared" si="0"/>
        <v>53303.4281</v>
      </c>
      <c r="AV22" s="26">
        <v>7426.441</v>
      </c>
      <c r="AW22" s="26">
        <v>21.3446</v>
      </c>
      <c r="AX22" s="26">
        <v>30.3446</v>
      </c>
      <c r="AY22" s="26">
        <v>0</v>
      </c>
      <c r="AZ22" s="26">
        <v>55.2756</v>
      </c>
      <c r="BA22" s="26">
        <v>3501.8882</v>
      </c>
      <c r="BB22" s="26">
        <v>16847.8431</v>
      </c>
      <c r="BC22" s="26">
        <v>155.8842</v>
      </c>
      <c r="BD22" s="26">
        <v>421.862</v>
      </c>
      <c r="BE22" s="26">
        <v>5988.8233</v>
      </c>
      <c r="BF22" s="26">
        <v>2621.8335</v>
      </c>
      <c r="BG22" s="26">
        <v>4114.3736</v>
      </c>
      <c r="BH22" s="26">
        <v>2783.0385</v>
      </c>
      <c r="BI22" s="26">
        <v>449758.4217</v>
      </c>
      <c r="BJ22" s="26">
        <v>6216.3244</v>
      </c>
      <c r="BK22" s="27">
        <f t="shared" si="3"/>
        <v>1140284.097</v>
      </c>
    </row>
    <row r="23" spans="2:63" ht="12" customHeight="1">
      <c r="B23" s="7"/>
      <c r="C23" s="14" t="s">
        <v>137</v>
      </c>
      <c r="D23" s="25">
        <v>9.8713</v>
      </c>
      <c r="E23" s="25">
        <v>0</v>
      </c>
      <c r="F23" s="25">
        <v>14.6171</v>
      </c>
      <c r="G23" s="25">
        <v>141.8177</v>
      </c>
      <c r="H23" s="25">
        <v>25741.6726</v>
      </c>
      <c r="I23" s="25">
        <v>60.8283</v>
      </c>
      <c r="J23" s="25">
        <v>6</v>
      </c>
      <c r="K23" s="26">
        <v>28.3052</v>
      </c>
      <c r="L23" s="25">
        <v>11.5413</v>
      </c>
      <c r="M23" s="25">
        <v>239.341</v>
      </c>
      <c r="N23" s="25">
        <v>111.2539</v>
      </c>
      <c r="O23" s="25">
        <v>359.8416</v>
      </c>
      <c r="P23" s="25">
        <v>1200.8838</v>
      </c>
      <c r="Q23" s="25">
        <v>2524.19</v>
      </c>
      <c r="R23" s="25">
        <v>14.9692</v>
      </c>
      <c r="S23" s="25">
        <v>31.5927</v>
      </c>
      <c r="T23" s="25">
        <v>3.0469</v>
      </c>
      <c r="U23" s="25">
        <v>359.6107</v>
      </c>
      <c r="V23" s="25">
        <v>234.2767</v>
      </c>
      <c r="W23" s="25">
        <v>400.6764</v>
      </c>
      <c r="X23" s="25">
        <v>2415.5645</v>
      </c>
      <c r="Y23" s="25">
        <v>46.6437</v>
      </c>
      <c r="Z23" s="25">
        <v>171.9961</v>
      </c>
      <c r="AA23" s="25">
        <v>2007.0207</v>
      </c>
      <c r="AB23" s="25">
        <v>3229.2574</v>
      </c>
      <c r="AC23" s="25">
        <v>307.8271</v>
      </c>
      <c r="AD23" s="25">
        <v>18.8424</v>
      </c>
      <c r="AE23" s="25">
        <v>531.8153</v>
      </c>
      <c r="AF23" s="25">
        <v>447.286</v>
      </c>
      <c r="AG23" s="25">
        <f t="shared" si="1"/>
        <v>14762.6109</v>
      </c>
      <c r="AH23" s="26">
        <v>182.1941</v>
      </c>
      <c r="AI23" s="26">
        <v>0</v>
      </c>
      <c r="AJ23" s="26">
        <v>7.5</v>
      </c>
      <c r="AK23" s="26">
        <v>8309.0369</v>
      </c>
      <c r="AL23" s="26">
        <v>247.4782</v>
      </c>
      <c r="AM23" s="26">
        <v>127.3134</v>
      </c>
      <c r="AN23" s="26">
        <f t="shared" si="2"/>
        <v>8873.5226</v>
      </c>
      <c r="AO23" s="26">
        <v>2275.2289</v>
      </c>
      <c r="AP23" s="26">
        <v>3.75</v>
      </c>
      <c r="AQ23" s="26">
        <v>0</v>
      </c>
      <c r="AR23" s="26">
        <v>266.3738</v>
      </c>
      <c r="AS23" s="26">
        <v>6606.7808</v>
      </c>
      <c r="AT23" s="26">
        <v>0</v>
      </c>
      <c r="AU23" s="26">
        <f t="shared" si="0"/>
        <v>9152.1335</v>
      </c>
      <c r="AV23" s="26">
        <v>20.0469</v>
      </c>
      <c r="AW23" s="26">
        <v>0</v>
      </c>
      <c r="AX23" s="26">
        <v>0</v>
      </c>
      <c r="AY23" s="26">
        <v>0</v>
      </c>
      <c r="AZ23" s="26">
        <v>6.0938</v>
      </c>
      <c r="BA23" s="26">
        <v>277.0758</v>
      </c>
      <c r="BB23" s="26">
        <v>13.0469</v>
      </c>
      <c r="BC23" s="26">
        <v>7.8437</v>
      </c>
      <c r="BD23" s="26">
        <v>0</v>
      </c>
      <c r="BE23" s="26">
        <v>71.4488</v>
      </c>
      <c r="BF23" s="26">
        <v>25.5963</v>
      </c>
      <c r="BG23" s="26">
        <v>29.1491</v>
      </c>
      <c r="BH23" s="26">
        <v>49.3146</v>
      </c>
      <c r="BI23" s="26">
        <v>1.6708</v>
      </c>
      <c r="BJ23" s="26">
        <v>118.7489</v>
      </c>
      <c r="BK23" s="27">
        <f t="shared" si="3"/>
        <v>59316.281299999995</v>
      </c>
    </row>
    <row r="24" spans="2:63" ht="12" customHeight="1">
      <c r="B24" s="7"/>
      <c r="C24" s="14" t="s">
        <v>61</v>
      </c>
      <c r="D24" s="25">
        <v>2560.0045</v>
      </c>
      <c r="E24" s="25">
        <v>59.84</v>
      </c>
      <c r="F24" s="25">
        <v>2745.3106</v>
      </c>
      <c r="G24" s="25">
        <v>7.4429</v>
      </c>
      <c r="H24" s="25">
        <v>16423.4672</v>
      </c>
      <c r="I24" s="25">
        <v>22011.1324</v>
      </c>
      <c r="J24" s="25">
        <v>3812.5798</v>
      </c>
      <c r="K24" s="26">
        <v>2408.2758</v>
      </c>
      <c r="L24" s="25">
        <v>203.0643</v>
      </c>
      <c r="M24" s="25">
        <v>348.3509</v>
      </c>
      <c r="N24" s="25">
        <v>1076.1547</v>
      </c>
      <c r="O24" s="25">
        <v>19894.0495</v>
      </c>
      <c r="P24" s="25">
        <v>27805.1357</v>
      </c>
      <c r="Q24" s="25">
        <v>513.0683</v>
      </c>
      <c r="R24" s="25">
        <v>58179.562</v>
      </c>
      <c r="S24" s="25">
        <v>2980.1299</v>
      </c>
      <c r="T24" s="25">
        <v>96.3372</v>
      </c>
      <c r="U24" s="25">
        <v>409.6122</v>
      </c>
      <c r="V24" s="25">
        <v>358.0526</v>
      </c>
      <c r="W24" s="25">
        <v>817.7724</v>
      </c>
      <c r="X24" s="25">
        <v>1669.3578</v>
      </c>
      <c r="Y24" s="25">
        <v>12483.7003</v>
      </c>
      <c r="Z24" s="25">
        <v>16196.0324</v>
      </c>
      <c r="AA24" s="25">
        <v>9421.8031</v>
      </c>
      <c r="AB24" s="25">
        <v>17526.8637</v>
      </c>
      <c r="AC24" s="25">
        <v>26704.7247</v>
      </c>
      <c r="AD24" s="25">
        <v>8360.2303</v>
      </c>
      <c r="AE24" s="25">
        <v>26696.1512</v>
      </c>
      <c r="AF24" s="25">
        <v>25182.6736</v>
      </c>
      <c r="AG24" s="25">
        <f t="shared" si="1"/>
        <v>285154.81479999993</v>
      </c>
      <c r="AH24" s="26">
        <v>43714.1597</v>
      </c>
      <c r="AI24" s="26">
        <v>23208.8623</v>
      </c>
      <c r="AJ24" s="26">
        <v>439.0181</v>
      </c>
      <c r="AK24" s="26">
        <v>6060.9655</v>
      </c>
      <c r="AL24" s="26">
        <v>15322.8605</v>
      </c>
      <c r="AM24" s="26">
        <v>52194.997</v>
      </c>
      <c r="AN24" s="26">
        <f t="shared" si="2"/>
        <v>140940.86310000002</v>
      </c>
      <c r="AO24" s="26">
        <v>22896.0204</v>
      </c>
      <c r="AP24" s="26">
        <v>210.468</v>
      </c>
      <c r="AQ24" s="26">
        <v>816.5921</v>
      </c>
      <c r="AR24" s="26">
        <v>507.6763</v>
      </c>
      <c r="AS24" s="26">
        <v>4507.6211</v>
      </c>
      <c r="AT24" s="26">
        <v>259.6259</v>
      </c>
      <c r="AU24" s="26">
        <f t="shared" si="0"/>
        <v>29198.003800000002</v>
      </c>
      <c r="AV24" s="26">
        <v>99.8909</v>
      </c>
      <c r="AW24" s="26">
        <v>0</v>
      </c>
      <c r="AX24" s="26">
        <v>35.9438</v>
      </c>
      <c r="AY24" s="26">
        <v>365.0013</v>
      </c>
      <c r="AZ24" s="26">
        <v>149.1675</v>
      </c>
      <c r="BA24" s="26">
        <v>243.5797</v>
      </c>
      <c r="BB24" s="26">
        <v>912.9085</v>
      </c>
      <c r="BC24" s="26">
        <v>13.1024</v>
      </c>
      <c r="BD24" s="26">
        <v>1598.2108</v>
      </c>
      <c r="BE24" s="26">
        <v>1144.0709</v>
      </c>
      <c r="BF24" s="26">
        <v>1812.2875</v>
      </c>
      <c r="BG24" s="26">
        <v>4059.801</v>
      </c>
      <c r="BH24" s="26">
        <v>1317.2128</v>
      </c>
      <c r="BI24" s="26">
        <v>955.0785</v>
      </c>
      <c r="BJ24" s="26">
        <v>2640.4586</v>
      </c>
      <c r="BK24" s="27">
        <f t="shared" si="3"/>
        <v>492436.4610999999</v>
      </c>
    </row>
    <row r="25" spans="2:63" ht="12" customHeight="1">
      <c r="B25" s="7"/>
      <c r="C25" s="14" t="s">
        <v>62</v>
      </c>
      <c r="D25" s="25">
        <v>0</v>
      </c>
      <c r="E25" s="25">
        <v>0</v>
      </c>
      <c r="F25" s="25">
        <v>3.9196</v>
      </c>
      <c r="G25" s="25">
        <v>21.3712</v>
      </c>
      <c r="H25" s="25">
        <v>1519.012</v>
      </c>
      <c r="I25" s="25">
        <v>15.9037</v>
      </c>
      <c r="J25" s="25">
        <v>6.9768</v>
      </c>
      <c r="K25" s="26">
        <v>1.9598</v>
      </c>
      <c r="L25" s="25">
        <v>60.0452</v>
      </c>
      <c r="M25" s="25">
        <v>236.6095</v>
      </c>
      <c r="N25" s="25">
        <v>10.2437</v>
      </c>
      <c r="O25" s="25">
        <v>330.0445</v>
      </c>
      <c r="P25" s="25">
        <v>381.7485</v>
      </c>
      <c r="Q25" s="25">
        <v>23.8396</v>
      </c>
      <c r="R25" s="25">
        <v>1408.8801</v>
      </c>
      <c r="S25" s="25">
        <v>93473.6215</v>
      </c>
      <c r="T25" s="25">
        <v>0</v>
      </c>
      <c r="U25" s="25">
        <v>251.8013</v>
      </c>
      <c r="V25" s="25">
        <v>32.9376</v>
      </c>
      <c r="W25" s="25">
        <v>8.349</v>
      </c>
      <c r="X25" s="25">
        <v>1037.6714</v>
      </c>
      <c r="Y25" s="25">
        <v>2794.3956</v>
      </c>
      <c r="Z25" s="25">
        <v>4308.7359</v>
      </c>
      <c r="AA25" s="25">
        <v>847.9296</v>
      </c>
      <c r="AB25" s="25">
        <v>634.464</v>
      </c>
      <c r="AC25" s="25">
        <v>368.5206</v>
      </c>
      <c r="AD25" s="25">
        <v>471.1471</v>
      </c>
      <c r="AE25" s="25">
        <v>9061.724</v>
      </c>
      <c r="AF25" s="25">
        <v>2694.908</v>
      </c>
      <c r="AG25" s="25">
        <f t="shared" si="1"/>
        <v>118462.45700000002</v>
      </c>
      <c r="AH25" s="26">
        <v>3926.5519</v>
      </c>
      <c r="AI25" s="26">
        <v>205.137</v>
      </c>
      <c r="AJ25" s="26">
        <v>0</v>
      </c>
      <c r="AK25" s="26">
        <v>1047.5838</v>
      </c>
      <c r="AL25" s="26">
        <v>1744.2311</v>
      </c>
      <c r="AM25" s="26">
        <v>5777.1991</v>
      </c>
      <c r="AN25" s="26">
        <f t="shared" si="2"/>
        <v>12700.7029</v>
      </c>
      <c r="AO25" s="26">
        <v>2179.0065</v>
      </c>
      <c r="AP25" s="26">
        <v>2362.1809</v>
      </c>
      <c r="AQ25" s="26">
        <v>3.3348</v>
      </c>
      <c r="AR25" s="26">
        <v>75.2052</v>
      </c>
      <c r="AS25" s="26">
        <v>951.1777</v>
      </c>
      <c r="AT25" s="26">
        <v>3.9196</v>
      </c>
      <c r="AU25" s="26">
        <f t="shared" si="0"/>
        <v>5574.8247</v>
      </c>
      <c r="AV25" s="26">
        <v>583.7062</v>
      </c>
      <c r="AW25" s="26">
        <v>0</v>
      </c>
      <c r="AX25" s="26">
        <v>0</v>
      </c>
      <c r="AY25" s="26">
        <v>16.3854</v>
      </c>
      <c r="AZ25" s="26">
        <v>54.9861</v>
      </c>
      <c r="BA25" s="26">
        <v>9.8847</v>
      </c>
      <c r="BB25" s="26">
        <v>83.3866</v>
      </c>
      <c r="BC25" s="26">
        <v>56.4254</v>
      </c>
      <c r="BD25" s="26">
        <v>0</v>
      </c>
      <c r="BE25" s="26">
        <v>26.9422</v>
      </c>
      <c r="BF25" s="26">
        <v>1149.3818</v>
      </c>
      <c r="BG25" s="26">
        <v>457.5617</v>
      </c>
      <c r="BH25" s="26">
        <v>0</v>
      </c>
      <c r="BI25" s="26">
        <v>46.4905</v>
      </c>
      <c r="BJ25" s="26">
        <v>1289.7843</v>
      </c>
      <c r="BK25" s="27">
        <f t="shared" si="3"/>
        <v>142057.22230000002</v>
      </c>
    </row>
    <row r="26" spans="2:63" ht="12" customHeight="1">
      <c r="B26" s="7" t="s">
        <v>4</v>
      </c>
      <c r="C26" s="14" t="s">
        <v>120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v>1748.4213</v>
      </c>
      <c r="L26" s="25">
        <v>12.0003</v>
      </c>
      <c r="M26" s="25">
        <v>3</v>
      </c>
      <c r="N26" s="25">
        <v>0</v>
      </c>
      <c r="O26" s="25">
        <v>63.43</v>
      </c>
      <c r="P26" s="25">
        <v>0</v>
      </c>
      <c r="Q26" s="25">
        <v>0</v>
      </c>
      <c r="R26" s="25">
        <v>1.1536</v>
      </c>
      <c r="S26" s="25">
        <v>46.5133</v>
      </c>
      <c r="T26" s="25">
        <v>2408.1336</v>
      </c>
      <c r="U26" s="25">
        <v>0</v>
      </c>
      <c r="V26" s="25">
        <v>0</v>
      </c>
      <c r="W26" s="25">
        <v>0</v>
      </c>
      <c r="X26" s="25">
        <v>3.1774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607.1485</v>
      </c>
      <c r="AG26" s="25">
        <f t="shared" si="1"/>
        <v>4892.978</v>
      </c>
      <c r="AH26" s="26">
        <v>924.681</v>
      </c>
      <c r="AI26" s="26">
        <v>3382.0566</v>
      </c>
      <c r="AJ26" s="26">
        <v>0</v>
      </c>
      <c r="AK26" s="26">
        <v>0</v>
      </c>
      <c r="AL26" s="26">
        <v>1.3525</v>
      </c>
      <c r="AM26" s="26">
        <v>1997.8593</v>
      </c>
      <c r="AN26" s="26">
        <f t="shared" si="2"/>
        <v>6305.9494</v>
      </c>
      <c r="AO26" s="26">
        <v>309.6482</v>
      </c>
      <c r="AP26" s="26">
        <v>1385.2548</v>
      </c>
      <c r="AQ26" s="26">
        <v>0</v>
      </c>
      <c r="AR26" s="26">
        <v>0</v>
      </c>
      <c r="AS26" s="26">
        <v>11155.9132</v>
      </c>
      <c r="AT26" s="26">
        <v>700.181</v>
      </c>
      <c r="AU26" s="26">
        <f t="shared" si="0"/>
        <v>13550.997200000002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3.8747</v>
      </c>
      <c r="BD26" s="26">
        <v>0</v>
      </c>
      <c r="BE26" s="26">
        <v>0</v>
      </c>
      <c r="BF26" s="26">
        <v>0</v>
      </c>
      <c r="BG26" s="26">
        <v>456.726</v>
      </c>
      <c r="BH26" s="26">
        <v>0</v>
      </c>
      <c r="BI26" s="26">
        <v>1920.048</v>
      </c>
      <c r="BJ26" s="26">
        <v>0</v>
      </c>
      <c r="BK26" s="27">
        <f t="shared" si="3"/>
        <v>27130.5733</v>
      </c>
    </row>
    <row r="27" spans="2:63" ht="12" customHeight="1">
      <c r="B27" s="7"/>
      <c r="C27" s="14" t="s">
        <v>63</v>
      </c>
      <c r="D27" s="25">
        <v>773.1972</v>
      </c>
      <c r="E27" s="25">
        <v>45.1054</v>
      </c>
      <c r="F27" s="25">
        <v>0</v>
      </c>
      <c r="G27" s="25">
        <v>2913.4975</v>
      </c>
      <c r="H27" s="25">
        <v>226373.8897</v>
      </c>
      <c r="I27" s="25">
        <v>2900.3345</v>
      </c>
      <c r="J27" s="25">
        <v>2223.1269</v>
      </c>
      <c r="K27" s="26">
        <v>129.3985</v>
      </c>
      <c r="L27" s="25">
        <v>510.9381</v>
      </c>
      <c r="M27" s="25">
        <v>1724.2421</v>
      </c>
      <c r="N27" s="25">
        <v>166.2626</v>
      </c>
      <c r="O27" s="25">
        <v>86.7718</v>
      </c>
      <c r="P27" s="25">
        <v>12937.4284</v>
      </c>
      <c r="Q27" s="25">
        <v>3185.5654</v>
      </c>
      <c r="R27" s="25">
        <v>4567.184</v>
      </c>
      <c r="S27" s="25">
        <v>2022.5739</v>
      </c>
      <c r="T27" s="25">
        <v>0</v>
      </c>
      <c r="U27" s="25">
        <v>101541.8484</v>
      </c>
      <c r="V27" s="25">
        <v>5072.9628</v>
      </c>
      <c r="W27" s="25">
        <v>2464.3833</v>
      </c>
      <c r="X27" s="25">
        <v>1341.6949</v>
      </c>
      <c r="Y27" s="25">
        <v>215.1514</v>
      </c>
      <c r="Z27" s="25">
        <v>1951.8307</v>
      </c>
      <c r="AA27" s="25">
        <v>738.3316</v>
      </c>
      <c r="AB27" s="25">
        <v>8770.4154</v>
      </c>
      <c r="AC27" s="25">
        <v>13311.1004</v>
      </c>
      <c r="AD27" s="25">
        <v>846.5454</v>
      </c>
      <c r="AE27" s="25">
        <v>4890.4103</v>
      </c>
      <c r="AF27" s="25">
        <v>11745.758</v>
      </c>
      <c r="AG27" s="25">
        <f t="shared" si="1"/>
        <v>183344.25879999998</v>
      </c>
      <c r="AH27" s="26">
        <v>10078.1119</v>
      </c>
      <c r="AI27" s="26">
        <v>96.0056</v>
      </c>
      <c r="AJ27" s="26">
        <v>6.1089</v>
      </c>
      <c r="AK27" s="26">
        <v>60625.8795</v>
      </c>
      <c r="AL27" s="26">
        <v>489.1962</v>
      </c>
      <c r="AM27" s="26">
        <v>14364.4359</v>
      </c>
      <c r="AN27" s="26">
        <f t="shared" si="2"/>
        <v>85659.738</v>
      </c>
      <c r="AO27" s="26">
        <v>5167.8982</v>
      </c>
      <c r="AP27" s="26">
        <v>114.079</v>
      </c>
      <c r="AQ27" s="26">
        <v>26.6895</v>
      </c>
      <c r="AR27" s="26">
        <v>47.6692</v>
      </c>
      <c r="AS27" s="26">
        <v>25658.7529</v>
      </c>
      <c r="AT27" s="26">
        <v>1353.2142</v>
      </c>
      <c r="AU27" s="26">
        <f t="shared" si="0"/>
        <v>32368.302999999996</v>
      </c>
      <c r="AV27" s="26">
        <v>503.0121</v>
      </c>
      <c r="AW27" s="26">
        <v>22.8158</v>
      </c>
      <c r="AX27" s="26">
        <v>0</v>
      </c>
      <c r="AY27" s="26">
        <v>0</v>
      </c>
      <c r="AZ27" s="26">
        <v>4240.8619</v>
      </c>
      <c r="BA27" s="26">
        <v>1010.6669</v>
      </c>
      <c r="BB27" s="26">
        <v>24.9983</v>
      </c>
      <c r="BC27" s="26">
        <v>44.4587</v>
      </c>
      <c r="BD27" s="26">
        <v>104.2432</v>
      </c>
      <c r="BE27" s="26">
        <v>614.8898</v>
      </c>
      <c r="BF27" s="26">
        <v>22.8158</v>
      </c>
      <c r="BG27" s="26">
        <v>4502.0669</v>
      </c>
      <c r="BH27" s="26">
        <v>13605.0676</v>
      </c>
      <c r="BI27" s="26">
        <v>395.9223</v>
      </c>
      <c r="BJ27" s="26">
        <v>4473.9102</v>
      </c>
      <c r="BK27" s="27">
        <f t="shared" si="3"/>
        <v>561043.7190999999</v>
      </c>
    </row>
    <row r="28" spans="2:63" ht="12" customHeight="1">
      <c r="B28" s="7"/>
      <c r="C28" s="14" t="s">
        <v>89</v>
      </c>
      <c r="D28" s="25">
        <v>0</v>
      </c>
      <c r="E28" s="25">
        <v>0</v>
      </c>
      <c r="F28" s="25">
        <v>6.8312</v>
      </c>
      <c r="G28" s="25">
        <v>58.499</v>
      </c>
      <c r="H28" s="25">
        <v>8147.4611</v>
      </c>
      <c r="I28" s="25">
        <v>22.6412</v>
      </c>
      <c r="J28" s="25">
        <v>39.5997</v>
      </c>
      <c r="K28" s="26">
        <v>132.6926</v>
      </c>
      <c r="L28" s="25">
        <v>4.5364</v>
      </c>
      <c r="M28" s="25">
        <v>555.5763</v>
      </c>
      <c r="N28" s="25">
        <v>97.0845</v>
      </c>
      <c r="O28" s="25">
        <v>166.282</v>
      </c>
      <c r="P28" s="25">
        <v>212.2327</v>
      </c>
      <c r="Q28" s="25">
        <v>3.9422</v>
      </c>
      <c r="R28" s="25">
        <v>402.064</v>
      </c>
      <c r="S28" s="25">
        <v>266.8891</v>
      </c>
      <c r="T28" s="25">
        <v>0</v>
      </c>
      <c r="U28" s="25">
        <v>116.5849</v>
      </c>
      <c r="V28" s="25">
        <v>17793.1288</v>
      </c>
      <c r="W28" s="25">
        <v>779.2561</v>
      </c>
      <c r="X28" s="25">
        <v>56691.1099</v>
      </c>
      <c r="Y28" s="25">
        <v>1589.3627</v>
      </c>
      <c r="Z28" s="25">
        <v>103329.0117</v>
      </c>
      <c r="AA28" s="25">
        <v>45039.4305</v>
      </c>
      <c r="AB28" s="25">
        <v>590.43</v>
      </c>
      <c r="AC28" s="25">
        <v>903.675</v>
      </c>
      <c r="AD28" s="25">
        <v>833.8079</v>
      </c>
      <c r="AE28" s="25">
        <v>16655.9722</v>
      </c>
      <c r="AF28" s="25">
        <v>865.8376</v>
      </c>
      <c r="AG28" s="25">
        <f t="shared" si="1"/>
        <v>247091.148</v>
      </c>
      <c r="AH28" s="26">
        <v>4244.928</v>
      </c>
      <c r="AI28" s="26">
        <v>0</v>
      </c>
      <c r="AJ28" s="26">
        <v>0</v>
      </c>
      <c r="AK28" s="26">
        <v>56616.7924</v>
      </c>
      <c r="AL28" s="26">
        <v>2922.8915</v>
      </c>
      <c r="AM28" s="26">
        <v>68.83</v>
      </c>
      <c r="AN28" s="26">
        <f t="shared" si="2"/>
        <v>63853.4419</v>
      </c>
      <c r="AO28" s="26">
        <v>71.3922</v>
      </c>
      <c r="AP28" s="26">
        <v>0</v>
      </c>
      <c r="AQ28" s="26">
        <v>0</v>
      </c>
      <c r="AR28" s="26">
        <v>352.021</v>
      </c>
      <c r="AS28" s="26">
        <v>512.6228</v>
      </c>
      <c r="AT28" s="26">
        <v>1047.063</v>
      </c>
      <c r="AU28" s="26">
        <f t="shared" si="0"/>
        <v>1983.0990000000002</v>
      </c>
      <c r="AV28" s="26">
        <v>0</v>
      </c>
      <c r="AW28" s="26">
        <v>0</v>
      </c>
      <c r="AX28" s="26">
        <v>0</v>
      </c>
      <c r="AY28" s="26">
        <v>20.3056</v>
      </c>
      <c r="AZ28" s="26">
        <v>27.212</v>
      </c>
      <c r="BA28" s="26">
        <v>4150.2832</v>
      </c>
      <c r="BB28" s="26">
        <v>0</v>
      </c>
      <c r="BC28" s="26">
        <v>0</v>
      </c>
      <c r="BD28" s="26">
        <v>7.9674</v>
      </c>
      <c r="BE28" s="26">
        <v>30.2467</v>
      </c>
      <c r="BF28" s="26">
        <v>15.2739</v>
      </c>
      <c r="BG28" s="26">
        <v>416.7447</v>
      </c>
      <c r="BH28" s="26">
        <v>16.5191</v>
      </c>
      <c r="BI28" s="26">
        <v>6.9577</v>
      </c>
      <c r="BJ28" s="26">
        <v>1182.0949</v>
      </c>
      <c r="BK28" s="27">
        <f t="shared" si="3"/>
        <v>327014.08540000004</v>
      </c>
    </row>
    <row r="29" spans="2:63" ht="12" customHeight="1">
      <c r="B29" s="7"/>
      <c r="C29" s="14" t="s">
        <v>64</v>
      </c>
      <c r="D29" s="25">
        <v>211.6941</v>
      </c>
      <c r="E29" s="25">
        <v>0</v>
      </c>
      <c r="F29" s="25">
        <v>0</v>
      </c>
      <c r="G29" s="25">
        <v>0</v>
      </c>
      <c r="H29" s="25">
        <v>5722.994</v>
      </c>
      <c r="I29" s="25">
        <v>22.1922</v>
      </c>
      <c r="J29" s="25">
        <v>29.1526</v>
      </c>
      <c r="K29" s="26">
        <v>29.0122</v>
      </c>
      <c r="L29" s="25">
        <v>26.1477</v>
      </c>
      <c r="M29" s="25">
        <v>6.0051</v>
      </c>
      <c r="N29" s="25">
        <v>24.9575</v>
      </c>
      <c r="O29" s="25">
        <v>73.0354</v>
      </c>
      <c r="P29" s="25">
        <v>1028.8131</v>
      </c>
      <c r="Q29" s="25">
        <v>2.4054</v>
      </c>
      <c r="R29" s="25">
        <v>282.5631</v>
      </c>
      <c r="S29" s="25">
        <v>12.6858</v>
      </c>
      <c r="T29" s="25">
        <v>5.7275</v>
      </c>
      <c r="U29" s="25">
        <v>269.3139</v>
      </c>
      <c r="V29" s="25">
        <v>660.9303</v>
      </c>
      <c r="W29" s="25">
        <v>22166.908</v>
      </c>
      <c r="X29" s="25">
        <v>1840.4595</v>
      </c>
      <c r="Y29" s="25">
        <v>592.3289</v>
      </c>
      <c r="Z29" s="25">
        <v>43529.2126</v>
      </c>
      <c r="AA29" s="25">
        <v>507.1186</v>
      </c>
      <c r="AB29" s="25">
        <v>6224.9336</v>
      </c>
      <c r="AC29" s="25">
        <v>28219.4788</v>
      </c>
      <c r="AD29" s="25">
        <v>188.2119</v>
      </c>
      <c r="AE29" s="25">
        <v>6716.6616</v>
      </c>
      <c r="AF29" s="25">
        <v>763.4447</v>
      </c>
      <c r="AG29" s="25">
        <f t="shared" si="1"/>
        <v>113221.70000000001</v>
      </c>
      <c r="AH29" s="26">
        <v>438.1528</v>
      </c>
      <c r="AI29" s="26">
        <v>0</v>
      </c>
      <c r="AJ29" s="26">
        <v>1.2027</v>
      </c>
      <c r="AK29" s="26">
        <v>1324.7801</v>
      </c>
      <c r="AL29" s="26">
        <v>537.048</v>
      </c>
      <c r="AM29" s="26">
        <v>243.4604</v>
      </c>
      <c r="AN29" s="26">
        <f t="shared" si="2"/>
        <v>2544.6440000000002</v>
      </c>
      <c r="AO29" s="26">
        <v>257.6626</v>
      </c>
      <c r="AP29" s="26">
        <v>0</v>
      </c>
      <c r="AQ29" s="26">
        <v>0</v>
      </c>
      <c r="AR29" s="26">
        <v>24.6177</v>
      </c>
      <c r="AS29" s="26">
        <v>289.3206</v>
      </c>
      <c r="AT29" s="26">
        <v>27.761</v>
      </c>
      <c r="AU29" s="26">
        <f t="shared" si="0"/>
        <v>599.3619</v>
      </c>
      <c r="AV29" s="26">
        <v>0</v>
      </c>
      <c r="AW29" s="26">
        <v>0</v>
      </c>
      <c r="AX29" s="26">
        <v>0</v>
      </c>
      <c r="AY29" s="26">
        <v>55.0278</v>
      </c>
      <c r="AZ29" s="26">
        <v>8858.5208</v>
      </c>
      <c r="BA29" s="26">
        <v>572.3859</v>
      </c>
      <c r="BB29" s="26">
        <v>250.9596</v>
      </c>
      <c r="BC29" s="26">
        <v>7.0847</v>
      </c>
      <c r="BD29" s="26">
        <v>17.9288</v>
      </c>
      <c r="BE29" s="26">
        <v>4.2744</v>
      </c>
      <c r="BF29" s="26">
        <v>0</v>
      </c>
      <c r="BG29" s="26">
        <v>111.1062</v>
      </c>
      <c r="BH29" s="26">
        <v>2.9863</v>
      </c>
      <c r="BI29" s="26">
        <v>131.7325</v>
      </c>
      <c r="BJ29" s="26">
        <v>1412.8669</v>
      </c>
      <c r="BK29" s="27">
        <f t="shared" si="3"/>
        <v>133725.2679</v>
      </c>
    </row>
    <row r="30" spans="2:63" ht="12" customHeight="1">
      <c r="B30" s="7"/>
      <c r="C30" s="14" t="s">
        <v>65</v>
      </c>
      <c r="D30" s="25">
        <v>155.7331</v>
      </c>
      <c r="E30" s="25">
        <v>0</v>
      </c>
      <c r="F30" s="25">
        <v>490.8832</v>
      </c>
      <c r="G30" s="25">
        <v>18.4793</v>
      </c>
      <c r="H30" s="25">
        <v>53620.0887</v>
      </c>
      <c r="I30" s="25">
        <v>2969.9805</v>
      </c>
      <c r="J30" s="25">
        <v>3894.9371</v>
      </c>
      <c r="K30" s="26">
        <v>1568.077</v>
      </c>
      <c r="L30" s="25">
        <v>46.398</v>
      </c>
      <c r="M30" s="25">
        <v>8621.0449</v>
      </c>
      <c r="N30" s="25">
        <v>632.2664</v>
      </c>
      <c r="O30" s="25">
        <v>603.4906</v>
      </c>
      <c r="P30" s="25">
        <v>5232.1538</v>
      </c>
      <c r="Q30" s="25">
        <v>596.8156</v>
      </c>
      <c r="R30" s="25">
        <v>1995.1868</v>
      </c>
      <c r="S30" s="25">
        <v>790.548</v>
      </c>
      <c r="T30" s="25">
        <v>11.2709</v>
      </c>
      <c r="U30" s="25">
        <v>3857.5153</v>
      </c>
      <c r="V30" s="25">
        <v>5372.9016</v>
      </c>
      <c r="W30" s="25">
        <v>9004.3294</v>
      </c>
      <c r="X30" s="25">
        <v>85285.7228</v>
      </c>
      <c r="Y30" s="25">
        <v>8229.0053</v>
      </c>
      <c r="Z30" s="25">
        <v>64762.244</v>
      </c>
      <c r="AA30" s="25">
        <v>11230.1951</v>
      </c>
      <c r="AB30" s="25">
        <v>8865.9909</v>
      </c>
      <c r="AC30" s="25">
        <v>13247.1558</v>
      </c>
      <c r="AD30" s="25">
        <v>4176.0035</v>
      </c>
      <c r="AE30" s="25">
        <v>38481.2659</v>
      </c>
      <c r="AF30" s="25">
        <v>19246.3974</v>
      </c>
      <c r="AG30" s="25">
        <f t="shared" si="1"/>
        <v>298720.89660000004</v>
      </c>
      <c r="AH30" s="26">
        <v>3640.4734</v>
      </c>
      <c r="AI30" s="26">
        <v>0</v>
      </c>
      <c r="AJ30" s="26">
        <v>72.984</v>
      </c>
      <c r="AK30" s="26">
        <v>22744.746</v>
      </c>
      <c r="AL30" s="26">
        <v>106512.5214</v>
      </c>
      <c r="AM30" s="26">
        <v>22041.2525</v>
      </c>
      <c r="AN30" s="26">
        <f t="shared" si="2"/>
        <v>155011.9773</v>
      </c>
      <c r="AO30" s="26">
        <v>13819.2342</v>
      </c>
      <c r="AP30" s="26">
        <v>0</v>
      </c>
      <c r="AQ30" s="26">
        <v>404.9647</v>
      </c>
      <c r="AR30" s="26">
        <v>6679.3522</v>
      </c>
      <c r="AS30" s="26">
        <v>13673.3763</v>
      </c>
      <c r="AT30" s="26">
        <v>618.7104</v>
      </c>
      <c r="AU30" s="26">
        <f t="shared" si="0"/>
        <v>35195.637800000004</v>
      </c>
      <c r="AV30" s="26">
        <v>143.3152</v>
      </c>
      <c r="AW30" s="26">
        <v>0</v>
      </c>
      <c r="AX30" s="26">
        <v>17.5266</v>
      </c>
      <c r="AY30" s="26">
        <v>45.1555</v>
      </c>
      <c r="AZ30" s="26">
        <v>1016.7506</v>
      </c>
      <c r="BA30" s="26">
        <v>8697.0323</v>
      </c>
      <c r="BB30" s="26">
        <v>74.0515</v>
      </c>
      <c r="BC30" s="26">
        <v>373.7263</v>
      </c>
      <c r="BD30" s="26">
        <v>76.9906</v>
      </c>
      <c r="BE30" s="26">
        <v>117.7099</v>
      </c>
      <c r="BF30" s="26">
        <v>59.8096</v>
      </c>
      <c r="BG30" s="26">
        <v>412.7603</v>
      </c>
      <c r="BH30" s="26">
        <v>228.9279</v>
      </c>
      <c r="BI30" s="26">
        <v>23840.5184</v>
      </c>
      <c r="BJ30" s="26">
        <v>797.4897</v>
      </c>
      <c r="BK30" s="27">
        <f t="shared" si="3"/>
        <v>579115.4604</v>
      </c>
    </row>
    <row r="31" spans="2:63" ht="12" customHeight="1">
      <c r="B31" s="7"/>
      <c r="C31" s="14" t="s">
        <v>121</v>
      </c>
      <c r="D31" s="25">
        <v>341.3498</v>
      </c>
      <c r="E31" s="25">
        <v>8.6491</v>
      </c>
      <c r="F31" s="25">
        <v>7.8246</v>
      </c>
      <c r="G31" s="25">
        <v>97.7242</v>
      </c>
      <c r="H31" s="25">
        <v>9315.6953</v>
      </c>
      <c r="I31" s="25">
        <v>2515.8855</v>
      </c>
      <c r="J31" s="25">
        <v>291.1038</v>
      </c>
      <c r="K31" s="26">
        <v>618.5771</v>
      </c>
      <c r="L31" s="25">
        <v>27.3036</v>
      </c>
      <c r="M31" s="25">
        <v>1.8736</v>
      </c>
      <c r="N31" s="25">
        <v>693.5716</v>
      </c>
      <c r="O31" s="25">
        <v>685.1687</v>
      </c>
      <c r="P31" s="25">
        <v>4063.622</v>
      </c>
      <c r="Q31" s="25">
        <v>378.814</v>
      </c>
      <c r="R31" s="25">
        <v>758.3593</v>
      </c>
      <c r="S31" s="25">
        <v>777.6204</v>
      </c>
      <c r="T31" s="25">
        <v>0</v>
      </c>
      <c r="U31" s="25">
        <v>374.2518</v>
      </c>
      <c r="V31" s="25">
        <v>1872.5006</v>
      </c>
      <c r="W31" s="25">
        <v>1033.5786</v>
      </c>
      <c r="X31" s="25">
        <v>10804.0338</v>
      </c>
      <c r="Y31" s="25">
        <v>40197.0077</v>
      </c>
      <c r="Z31" s="25">
        <v>43133.4875</v>
      </c>
      <c r="AA31" s="25">
        <v>4777.9344</v>
      </c>
      <c r="AB31" s="25">
        <v>1731.2852</v>
      </c>
      <c r="AC31" s="25">
        <v>3568.959</v>
      </c>
      <c r="AD31" s="25">
        <v>935.7546</v>
      </c>
      <c r="AE31" s="25">
        <v>7853.6648</v>
      </c>
      <c r="AF31" s="25">
        <v>44793.833</v>
      </c>
      <c r="AG31" s="25">
        <f t="shared" si="1"/>
        <v>171888.1906</v>
      </c>
      <c r="AH31" s="26">
        <v>1294.4525</v>
      </c>
      <c r="AI31" s="26">
        <v>9.3857</v>
      </c>
      <c r="AJ31" s="26">
        <v>28.4591</v>
      </c>
      <c r="AK31" s="26">
        <v>36377.7325</v>
      </c>
      <c r="AL31" s="26">
        <v>25193.2825</v>
      </c>
      <c r="AM31" s="26">
        <v>192.4536</v>
      </c>
      <c r="AN31" s="26">
        <f t="shared" si="2"/>
        <v>63095.7659</v>
      </c>
      <c r="AO31" s="26">
        <v>3213.3314</v>
      </c>
      <c r="AP31" s="26">
        <v>0</v>
      </c>
      <c r="AQ31" s="26">
        <v>12.6689</v>
      </c>
      <c r="AR31" s="26">
        <v>2796.6348</v>
      </c>
      <c r="AS31" s="26">
        <v>1248.2537</v>
      </c>
      <c r="AT31" s="26">
        <v>0</v>
      </c>
      <c r="AU31" s="26">
        <f t="shared" si="0"/>
        <v>7270.8888</v>
      </c>
      <c r="AV31" s="26">
        <v>395.4962</v>
      </c>
      <c r="AW31" s="26">
        <v>109.5676</v>
      </c>
      <c r="AX31" s="26">
        <v>114.7854</v>
      </c>
      <c r="AY31" s="26">
        <v>41.4328</v>
      </c>
      <c r="AZ31" s="26">
        <v>219.8086</v>
      </c>
      <c r="BA31" s="26">
        <v>4082.9233</v>
      </c>
      <c r="BB31" s="26">
        <v>345.1312</v>
      </c>
      <c r="BC31" s="26">
        <v>284.731</v>
      </c>
      <c r="BD31" s="26">
        <v>39.9963</v>
      </c>
      <c r="BE31" s="26">
        <v>11.7369</v>
      </c>
      <c r="BF31" s="26">
        <v>590.3054</v>
      </c>
      <c r="BG31" s="26">
        <v>3503.9717</v>
      </c>
      <c r="BH31" s="26">
        <v>469.9642</v>
      </c>
      <c r="BI31" s="26">
        <v>13.5013</v>
      </c>
      <c r="BJ31" s="26">
        <v>3267.8151</v>
      </c>
      <c r="BK31" s="27">
        <f t="shared" si="3"/>
        <v>265517.25529999996</v>
      </c>
    </row>
    <row r="32" spans="2:63" ht="12" customHeight="1">
      <c r="B32" s="7" t="s">
        <v>5</v>
      </c>
      <c r="C32" s="14" t="s">
        <v>122</v>
      </c>
      <c r="D32" s="25">
        <v>385.7991</v>
      </c>
      <c r="E32" s="25">
        <v>13.7774</v>
      </c>
      <c r="F32" s="25">
        <v>1.7161</v>
      </c>
      <c r="G32" s="25">
        <v>945.9781</v>
      </c>
      <c r="H32" s="25">
        <v>4447.021</v>
      </c>
      <c r="I32" s="25">
        <v>16947.0043</v>
      </c>
      <c r="J32" s="25">
        <v>5229.9423</v>
      </c>
      <c r="K32" s="26">
        <v>10517.3101</v>
      </c>
      <c r="L32" s="25">
        <v>364.3689</v>
      </c>
      <c r="M32" s="25">
        <v>61.8574</v>
      </c>
      <c r="N32" s="25">
        <v>258.5062</v>
      </c>
      <c r="O32" s="25">
        <v>995.0939</v>
      </c>
      <c r="P32" s="25">
        <v>22768.9822</v>
      </c>
      <c r="Q32" s="25">
        <v>5.9722</v>
      </c>
      <c r="R32" s="25">
        <v>3677.3788</v>
      </c>
      <c r="S32" s="25">
        <v>10053.1049</v>
      </c>
      <c r="T32" s="25">
        <v>0</v>
      </c>
      <c r="U32" s="25">
        <v>968.2134</v>
      </c>
      <c r="V32" s="25">
        <v>7681.7011</v>
      </c>
      <c r="W32" s="25">
        <v>6961.1655</v>
      </c>
      <c r="X32" s="25">
        <v>70759.4088</v>
      </c>
      <c r="Y32" s="25">
        <v>17422.3364</v>
      </c>
      <c r="Z32" s="25">
        <v>66662.4425</v>
      </c>
      <c r="AA32" s="25">
        <v>35391.8004</v>
      </c>
      <c r="AB32" s="25">
        <v>35690.1313</v>
      </c>
      <c r="AC32" s="25">
        <v>21870.0322</v>
      </c>
      <c r="AD32" s="25">
        <v>1491.3386</v>
      </c>
      <c r="AE32" s="25">
        <v>11580.5277</v>
      </c>
      <c r="AF32" s="25">
        <v>5301.981</v>
      </c>
      <c r="AG32" s="25">
        <f>SUM(I32:AF32)</f>
        <v>352660.60010000004</v>
      </c>
      <c r="AH32" s="26">
        <v>9991.5129</v>
      </c>
      <c r="AI32" s="26">
        <v>11.2653</v>
      </c>
      <c r="AJ32" s="26">
        <v>104.3102</v>
      </c>
      <c r="AK32" s="26">
        <v>4794.4665</v>
      </c>
      <c r="AL32" s="26">
        <v>31415.3373</v>
      </c>
      <c r="AM32" s="26">
        <v>516.6053</v>
      </c>
      <c r="AN32" s="26">
        <f>SUM(AH32:AM32)</f>
        <v>46833.497500000005</v>
      </c>
      <c r="AO32" s="26">
        <v>3543.3157</v>
      </c>
      <c r="AP32" s="26">
        <v>8.816</v>
      </c>
      <c r="AQ32" s="26">
        <v>476.3068</v>
      </c>
      <c r="AR32" s="26">
        <v>4786.0739</v>
      </c>
      <c r="AS32" s="26">
        <v>949.4671</v>
      </c>
      <c r="AT32" s="26">
        <v>162.4977</v>
      </c>
      <c r="AU32" s="26">
        <f t="shared" si="0"/>
        <v>9926.4772</v>
      </c>
      <c r="AV32" s="26">
        <v>56.3848</v>
      </c>
      <c r="AW32" s="26">
        <v>353.6573</v>
      </c>
      <c r="AX32" s="26">
        <v>415.7156</v>
      </c>
      <c r="AY32" s="26">
        <v>45.1294</v>
      </c>
      <c r="AZ32" s="26">
        <v>349.7182</v>
      </c>
      <c r="BA32" s="26">
        <v>480.5758</v>
      </c>
      <c r="BB32" s="26">
        <v>1895.077</v>
      </c>
      <c r="BC32" s="26">
        <v>275.4894</v>
      </c>
      <c r="BD32" s="26">
        <v>1466.2864</v>
      </c>
      <c r="BE32" s="26">
        <v>3036.1712</v>
      </c>
      <c r="BF32" s="26">
        <v>779.7362</v>
      </c>
      <c r="BG32" s="26">
        <v>1091.0096</v>
      </c>
      <c r="BH32" s="26">
        <v>2986.7677</v>
      </c>
      <c r="BI32" s="26">
        <v>143.4761</v>
      </c>
      <c r="BJ32" s="26">
        <v>6560.6717</v>
      </c>
      <c r="BK32" s="27">
        <f t="shared" si="3"/>
        <v>435150.73290000006</v>
      </c>
    </row>
    <row r="33" spans="2:63" ht="12" customHeight="1">
      <c r="B33" s="7"/>
      <c r="C33" s="14" t="s">
        <v>123</v>
      </c>
      <c r="D33" s="25">
        <v>0</v>
      </c>
      <c r="E33" s="25">
        <v>0</v>
      </c>
      <c r="F33" s="25">
        <v>0</v>
      </c>
      <c r="G33" s="25">
        <v>0</v>
      </c>
      <c r="H33" s="25">
        <v>4803.2888</v>
      </c>
      <c r="I33" s="25">
        <v>115.0094</v>
      </c>
      <c r="J33" s="25">
        <v>4.701</v>
      </c>
      <c r="K33" s="26">
        <v>0</v>
      </c>
      <c r="L33" s="25">
        <v>43.0644</v>
      </c>
      <c r="M33" s="25">
        <v>358.5024</v>
      </c>
      <c r="N33" s="25">
        <v>68.7392</v>
      </c>
      <c r="O33" s="25">
        <v>202.7684</v>
      </c>
      <c r="P33" s="25">
        <v>2226.6778</v>
      </c>
      <c r="Q33" s="25">
        <v>19.3636</v>
      </c>
      <c r="R33" s="25">
        <v>1411.0628</v>
      </c>
      <c r="S33" s="25">
        <v>16.3836</v>
      </c>
      <c r="T33" s="25">
        <v>8.145</v>
      </c>
      <c r="U33" s="25">
        <v>2537.5597</v>
      </c>
      <c r="V33" s="25">
        <v>1429.6621</v>
      </c>
      <c r="W33" s="25">
        <v>669.7156</v>
      </c>
      <c r="X33" s="25">
        <v>7361.7222</v>
      </c>
      <c r="Y33" s="25">
        <v>2179.6481</v>
      </c>
      <c r="Z33" s="25">
        <v>3925.1366</v>
      </c>
      <c r="AA33" s="25">
        <v>35169.2862</v>
      </c>
      <c r="AB33" s="25">
        <v>2620.7248</v>
      </c>
      <c r="AC33" s="25">
        <v>4605.9951</v>
      </c>
      <c r="AD33" s="25">
        <v>2839.6793</v>
      </c>
      <c r="AE33" s="25">
        <v>3045.5759</v>
      </c>
      <c r="AF33" s="25">
        <v>8047.5847</v>
      </c>
      <c r="AG33" s="25">
        <f>SUM(I33:AF33)</f>
        <v>78906.70790000001</v>
      </c>
      <c r="AH33" s="26">
        <v>10043.1381</v>
      </c>
      <c r="AI33" s="26">
        <v>0</v>
      </c>
      <c r="AJ33" s="26">
        <v>0</v>
      </c>
      <c r="AK33" s="26">
        <v>717.3826</v>
      </c>
      <c r="AL33" s="26">
        <v>37935.5698</v>
      </c>
      <c r="AM33" s="26">
        <v>22879.5046</v>
      </c>
      <c r="AN33" s="26">
        <f>SUM(AH33:AM33)</f>
        <v>71575.5951</v>
      </c>
      <c r="AO33" s="26">
        <v>646.4783</v>
      </c>
      <c r="AP33" s="26">
        <v>0</v>
      </c>
      <c r="AQ33" s="26">
        <v>0</v>
      </c>
      <c r="AR33" s="26">
        <v>1318.6427</v>
      </c>
      <c r="AS33" s="26">
        <v>11804.6334</v>
      </c>
      <c r="AT33" s="26">
        <v>581.1752</v>
      </c>
      <c r="AU33" s="26">
        <f t="shared" si="0"/>
        <v>14350.929600000001</v>
      </c>
      <c r="AV33" s="26">
        <v>9.7664</v>
      </c>
      <c r="AW33" s="26">
        <v>3.49</v>
      </c>
      <c r="AX33" s="26">
        <v>4008.3929</v>
      </c>
      <c r="AY33" s="26">
        <v>0</v>
      </c>
      <c r="AZ33" s="26">
        <v>262.1121</v>
      </c>
      <c r="BA33" s="26">
        <v>3455.6114</v>
      </c>
      <c r="BB33" s="26">
        <v>49408.9969</v>
      </c>
      <c r="BC33" s="26">
        <v>967.1279</v>
      </c>
      <c r="BD33" s="26">
        <v>4957.2394</v>
      </c>
      <c r="BE33" s="26">
        <v>16.1449</v>
      </c>
      <c r="BF33" s="26">
        <v>1341.5118</v>
      </c>
      <c r="BG33" s="26">
        <v>1388.2157</v>
      </c>
      <c r="BH33" s="26">
        <v>53.5586</v>
      </c>
      <c r="BI33" s="26">
        <v>1882.0515</v>
      </c>
      <c r="BJ33" s="26">
        <v>2766.2584</v>
      </c>
      <c r="BK33" s="27">
        <f t="shared" si="3"/>
        <v>240156.99929999997</v>
      </c>
    </row>
    <row r="34" spans="2:63" ht="12" customHeight="1">
      <c r="B34" s="7"/>
      <c r="C34" s="14" t="s">
        <v>124</v>
      </c>
      <c r="D34" s="25">
        <v>0</v>
      </c>
      <c r="E34" s="25">
        <v>0</v>
      </c>
      <c r="F34" s="25">
        <v>0</v>
      </c>
      <c r="G34" s="25">
        <v>0</v>
      </c>
      <c r="H34" s="25">
        <v>202.0045</v>
      </c>
      <c r="I34" s="25">
        <v>0</v>
      </c>
      <c r="J34" s="25">
        <v>0</v>
      </c>
      <c r="K34" s="26">
        <v>24.679</v>
      </c>
      <c r="L34" s="25">
        <v>0</v>
      </c>
      <c r="M34" s="25">
        <v>0</v>
      </c>
      <c r="N34" s="25">
        <v>0</v>
      </c>
      <c r="O34" s="25">
        <v>38.6636</v>
      </c>
      <c r="P34" s="25">
        <v>411.4718</v>
      </c>
      <c r="Q34" s="25">
        <v>1.1125</v>
      </c>
      <c r="R34" s="25">
        <v>449.7088</v>
      </c>
      <c r="S34" s="25">
        <v>101.0685</v>
      </c>
      <c r="T34" s="25">
        <v>0</v>
      </c>
      <c r="U34" s="25">
        <v>438.3591</v>
      </c>
      <c r="V34" s="25">
        <v>58.3308</v>
      </c>
      <c r="W34" s="25">
        <v>2662.3749</v>
      </c>
      <c r="X34" s="25">
        <v>1604.7121</v>
      </c>
      <c r="Y34" s="25">
        <v>791.1557</v>
      </c>
      <c r="Z34" s="25">
        <v>5587.3562</v>
      </c>
      <c r="AA34" s="25">
        <v>3752.4776</v>
      </c>
      <c r="AB34" s="25">
        <v>111666.5674</v>
      </c>
      <c r="AC34" s="25">
        <v>24564.735</v>
      </c>
      <c r="AD34" s="25">
        <v>8847.2908</v>
      </c>
      <c r="AE34" s="25">
        <v>4978.0629</v>
      </c>
      <c r="AF34" s="25">
        <v>50909.8151</v>
      </c>
      <c r="AG34" s="25">
        <f t="shared" si="1"/>
        <v>216887.94179999997</v>
      </c>
      <c r="AH34" s="26">
        <v>4478.5169</v>
      </c>
      <c r="AI34" s="26">
        <v>51.4746</v>
      </c>
      <c r="AJ34" s="26">
        <v>1.3238</v>
      </c>
      <c r="AK34" s="26">
        <v>278.0149</v>
      </c>
      <c r="AL34" s="26">
        <v>2033.527</v>
      </c>
      <c r="AM34" s="26">
        <v>1561.8065</v>
      </c>
      <c r="AN34" s="26">
        <f t="shared" si="2"/>
        <v>8404.6637</v>
      </c>
      <c r="AO34" s="26">
        <v>34.3188</v>
      </c>
      <c r="AP34" s="26">
        <v>16.8524</v>
      </c>
      <c r="AQ34" s="26">
        <v>26.7956</v>
      </c>
      <c r="AR34" s="26">
        <v>235.6555</v>
      </c>
      <c r="AS34" s="26">
        <v>21.7619</v>
      </c>
      <c r="AT34" s="26">
        <v>0</v>
      </c>
      <c r="AU34" s="26">
        <f t="shared" si="0"/>
        <v>335.3842</v>
      </c>
      <c r="AV34" s="26">
        <v>0</v>
      </c>
      <c r="AW34" s="26">
        <v>20.4381</v>
      </c>
      <c r="AX34" s="26">
        <v>0</v>
      </c>
      <c r="AY34" s="26">
        <v>0</v>
      </c>
      <c r="AZ34" s="26">
        <v>57.353</v>
      </c>
      <c r="BA34" s="26">
        <v>10.0128</v>
      </c>
      <c r="BB34" s="26">
        <v>5.0013</v>
      </c>
      <c r="BC34" s="26">
        <v>0</v>
      </c>
      <c r="BD34" s="26">
        <v>3.3376</v>
      </c>
      <c r="BE34" s="26">
        <v>2.3698</v>
      </c>
      <c r="BF34" s="26">
        <v>0</v>
      </c>
      <c r="BG34" s="26">
        <v>834.3812</v>
      </c>
      <c r="BH34" s="26">
        <v>10.9579</v>
      </c>
      <c r="BI34" s="26">
        <v>23.0422</v>
      </c>
      <c r="BJ34" s="26">
        <v>39906.3507</v>
      </c>
      <c r="BK34" s="27">
        <f t="shared" si="3"/>
        <v>266703.2388</v>
      </c>
    </row>
    <row r="35" spans="2:63" ht="12" customHeight="1">
      <c r="B35" s="7"/>
      <c r="C35" s="14" t="s">
        <v>66</v>
      </c>
      <c r="D35" s="25">
        <v>0</v>
      </c>
      <c r="E35" s="25">
        <v>70.3392</v>
      </c>
      <c r="F35" s="25">
        <v>0</v>
      </c>
      <c r="G35" s="25">
        <v>0</v>
      </c>
      <c r="H35" s="25">
        <v>12465.8366</v>
      </c>
      <c r="I35" s="25">
        <v>1355.4383</v>
      </c>
      <c r="J35" s="25">
        <v>375.7073</v>
      </c>
      <c r="K35" s="26">
        <v>63.8157</v>
      </c>
      <c r="L35" s="25">
        <v>0</v>
      </c>
      <c r="M35" s="25">
        <v>107.49</v>
      </c>
      <c r="N35" s="25">
        <v>43.5515</v>
      </c>
      <c r="O35" s="25">
        <v>109.1426</v>
      </c>
      <c r="P35" s="25">
        <v>2109.6269</v>
      </c>
      <c r="Q35" s="25">
        <v>16.8653</v>
      </c>
      <c r="R35" s="25">
        <v>534.4773</v>
      </c>
      <c r="S35" s="25">
        <v>0</v>
      </c>
      <c r="T35" s="25">
        <v>0</v>
      </c>
      <c r="U35" s="25">
        <v>280.0643</v>
      </c>
      <c r="V35" s="25">
        <v>1923.7968</v>
      </c>
      <c r="W35" s="25">
        <v>3346.3798</v>
      </c>
      <c r="X35" s="25">
        <v>17016.0971</v>
      </c>
      <c r="Y35" s="25">
        <v>12174.0046</v>
      </c>
      <c r="Z35" s="25">
        <v>32554.3688</v>
      </c>
      <c r="AA35" s="25">
        <v>14726.7989</v>
      </c>
      <c r="AB35" s="25">
        <v>10007.9611</v>
      </c>
      <c r="AC35" s="25">
        <v>97841.2719</v>
      </c>
      <c r="AD35" s="25">
        <v>25299.1188</v>
      </c>
      <c r="AE35" s="25">
        <v>22025.9722</v>
      </c>
      <c r="AF35" s="25">
        <v>1945.8943</v>
      </c>
      <c r="AG35" s="25">
        <f t="shared" si="1"/>
        <v>243857.84350000002</v>
      </c>
      <c r="AH35" s="26">
        <v>15759.4124</v>
      </c>
      <c r="AI35" s="26">
        <v>0</v>
      </c>
      <c r="AJ35" s="26">
        <v>52.17</v>
      </c>
      <c r="AK35" s="26">
        <v>139.0976</v>
      </c>
      <c r="AL35" s="26">
        <v>78921.9957</v>
      </c>
      <c r="AM35" s="26">
        <v>11443.6223</v>
      </c>
      <c r="AN35" s="26">
        <f t="shared" si="2"/>
        <v>106316.298</v>
      </c>
      <c r="AO35" s="26">
        <v>2454.5423</v>
      </c>
      <c r="AP35" s="26">
        <v>0</v>
      </c>
      <c r="AQ35" s="26">
        <v>17.9061</v>
      </c>
      <c r="AR35" s="26">
        <v>39177.9853</v>
      </c>
      <c r="AS35" s="26">
        <v>3256.7079</v>
      </c>
      <c r="AT35" s="26">
        <v>0</v>
      </c>
      <c r="AU35" s="26">
        <f t="shared" si="0"/>
        <v>44907.1416</v>
      </c>
      <c r="AV35" s="26">
        <v>51.5908</v>
      </c>
      <c r="AW35" s="26">
        <v>5.8276</v>
      </c>
      <c r="AX35" s="26">
        <v>4.6361</v>
      </c>
      <c r="AY35" s="26">
        <v>0</v>
      </c>
      <c r="AZ35" s="26">
        <v>1104.9884</v>
      </c>
      <c r="BA35" s="26">
        <v>34783.8466</v>
      </c>
      <c r="BB35" s="26">
        <v>3985.9374</v>
      </c>
      <c r="BC35" s="26">
        <v>236.3771</v>
      </c>
      <c r="BD35" s="26">
        <v>1570.4272</v>
      </c>
      <c r="BE35" s="26">
        <v>12.8977</v>
      </c>
      <c r="BF35" s="26">
        <v>383.9255</v>
      </c>
      <c r="BG35" s="26">
        <v>4821.9226</v>
      </c>
      <c r="BH35" s="26">
        <v>804.2581</v>
      </c>
      <c r="BI35" s="26">
        <v>5515.0706</v>
      </c>
      <c r="BJ35" s="26">
        <v>5670.6071</v>
      </c>
      <c r="BK35" s="27">
        <f t="shared" si="3"/>
        <v>466569.77169999987</v>
      </c>
    </row>
    <row r="36" spans="2:63" ht="12" customHeight="1">
      <c r="B36" s="7"/>
      <c r="C36" s="14" t="s">
        <v>125</v>
      </c>
      <c r="D36" s="25">
        <v>2.5137</v>
      </c>
      <c r="E36" s="25">
        <v>0</v>
      </c>
      <c r="F36" s="25">
        <v>2.5137</v>
      </c>
      <c r="G36" s="25">
        <v>0</v>
      </c>
      <c r="H36" s="25">
        <v>1442.2516</v>
      </c>
      <c r="I36" s="25">
        <v>0</v>
      </c>
      <c r="J36" s="25">
        <v>0</v>
      </c>
      <c r="K36" s="26">
        <v>682.0002</v>
      </c>
      <c r="L36" s="25">
        <v>0</v>
      </c>
      <c r="M36" s="25">
        <v>0</v>
      </c>
      <c r="N36" s="25">
        <v>35.1808</v>
      </c>
      <c r="O36" s="25">
        <v>30.4307</v>
      </c>
      <c r="P36" s="25">
        <v>8.1207</v>
      </c>
      <c r="Q36" s="25">
        <v>0</v>
      </c>
      <c r="R36" s="25">
        <v>620.3722</v>
      </c>
      <c r="S36" s="25">
        <v>119.2225</v>
      </c>
      <c r="T36" s="25">
        <v>0</v>
      </c>
      <c r="U36" s="25">
        <v>46.7402</v>
      </c>
      <c r="V36" s="25">
        <v>12.6994</v>
      </c>
      <c r="W36" s="25">
        <v>307.2087</v>
      </c>
      <c r="X36" s="25">
        <v>5478.5205</v>
      </c>
      <c r="Y36" s="25">
        <v>114.4322</v>
      </c>
      <c r="Z36" s="25">
        <v>1118.2539</v>
      </c>
      <c r="AA36" s="25">
        <v>2679.5981</v>
      </c>
      <c r="AB36" s="25">
        <v>2955.0214</v>
      </c>
      <c r="AC36" s="25">
        <v>6830.3617</v>
      </c>
      <c r="AD36" s="25">
        <v>9745.1877</v>
      </c>
      <c r="AE36" s="25">
        <v>2807.1457</v>
      </c>
      <c r="AF36" s="25">
        <v>1005.1634</v>
      </c>
      <c r="AG36" s="25">
        <f t="shared" si="1"/>
        <v>34595.659999999996</v>
      </c>
      <c r="AH36" s="26">
        <v>3014.9593</v>
      </c>
      <c r="AI36" s="26">
        <v>2.5137</v>
      </c>
      <c r="AJ36" s="26">
        <v>12.4436</v>
      </c>
      <c r="AK36" s="26">
        <v>1503.5442</v>
      </c>
      <c r="AL36" s="26">
        <v>10622.546</v>
      </c>
      <c r="AM36" s="26">
        <v>563.3245</v>
      </c>
      <c r="AN36" s="26">
        <f t="shared" si="2"/>
        <v>15719.3313</v>
      </c>
      <c r="AO36" s="26">
        <v>29.25</v>
      </c>
      <c r="AP36" s="26">
        <v>7.0587</v>
      </c>
      <c r="AQ36" s="26">
        <v>0</v>
      </c>
      <c r="AR36" s="26">
        <v>11038.5436</v>
      </c>
      <c r="AS36" s="26">
        <v>1525.5608</v>
      </c>
      <c r="AT36" s="26">
        <v>8.665</v>
      </c>
      <c r="AU36" s="26">
        <f t="shared" si="0"/>
        <v>12609.0781</v>
      </c>
      <c r="AV36" s="26">
        <v>29.1791</v>
      </c>
      <c r="AW36" s="26">
        <v>130.3496</v>
      </c>
      <c r="AX36" s="26">
        <v>213.5954</v>
      </c>
      <c r="AY36" s="26">
        <v>14.7816</v>
      </c>
      <c r="AZ36" s="26">
        <v>9471.6251</v>
      </c>
      <c r="BA36" s="26">
        <v>275.932</v>
      </c>
      <c r="BB36" s="26">
        <v>22.139</v>
      </c>
      <c r="BC36" s="26">
        <v>139.0968</v>
      </c>
      <c r="BD36" s="26">
        <v>206.8618</v>
      </c>
      <c r="BE36" s="26">
        <v>4.9862</v>
      </c>
      <c r="BF36" s="26">
        <v>14.0727</v>
      </c>
      <c r="BG36" s="26">
        <v>846.732</v>
      </c>
      <c r="BH36" s="26">
        <v>289.7645</v>
      </c>
      <c r="BI36" s="26">
        <v>206.995</v>
      </c>
      <c r="BJ36" s="26">
        <v>1734.6779</v>
      </c>
      <c r="BK36" s="27">
        <f t="shared" si="3"/>
        <v>77972.13709999999</v>
      </c>
    </row>
    <row r="37" spans="2:63" ht="12" customHeight="1">
      <c r="B37" s="7"/>
      <c r="C37" s="14" t="s">
        <v>67</v>
      </c>
      <c r="D37" s="25">
        <v>1.0962</v>
      </c>
      <c r="E37" s="25">
        <v>0</v>
      </c>
      <c r="F37" s="25">
        <v>1.5954</v>
      </c>
      <c r="G37" s="25">
        <v>0</v>
      </c>
      <c r="H37" s="25">
        <v>684.1301</v>
      </c>
      <c r="I37" s="25">
        <v>30.3556</v>
      </c>
      <c r="J37" s="25">
        <v>159.0796</v>
      </c>
      <c r="K37" s="26">
        <v>24.4463</v>
      </c>
      <c r="L37" s="25">
        <v>18.297</v>
      </c>
      <c r="M37" s="25">
        <v>36.774</v>
      </c>
      <c r="N37" s="25">
        <v>41.908</v>
      </c>
      <c r="O37" s="25">
        <v>50.798</v>
      </c>
      <c r="P37" s="25">
        <v>243.6032</v>
      </c>
      <c r="Q37" s="25">
        <v>12.6184</v>
      </c>
      <c r="R37" s="25">
        <v>105.9855</v>
      </c>
      <c r="S37" s="25">
        <v>271.5749</v>
      </c>
      <c r="T37" s="25">
        <v>0</v>
      </c>
      <c r="U37" s="25">
        <v>71.0738</v>
      </c>
      <c r="V37" s="25">
        <v>1438.7919</v>
      </c>
      <c r="W37" s="25">
        <v>1212.5955</v>
      </c>
      <c r="X37" s="25">
        <v>11474.5568</v>
      </c>
      <c r="Y37" s="25">
        <v>1509.5809</v>
      </c>
      <c r="Z37" s="25">
        <v>3793.6308</v>
      </c>
      <c r="AA37" s="25">
        <v>3591.3655</v>
      </c>
      <c r="AB37" s="25">
        <v>914.2032</v>
      </c>
      <c r="AC37" s="25">
        <v>3666.2868</v>
      </c>
      <c r="AD37" s="25">
        <v>855.6115</v>
      </c>
      <c r="AE37" s="25">
        <v>134550.3528</v>
      </c>
      <c r="AF37" s="25">
        <v>4274.8606</v>
      </c>
      <c r="AG37" s="25">
        <f t="shared" si="1"/>
        <v>168348.3506</v>
      </c>
      <c r="AH37" s="26">
        <v>1604.5956</v>
      </c>
      <c r="AI37" s="26">
        <v>36.8981</v>
      </c>
      <c r="AJ37" s="26">
        <v>6.5798</v>
      </c>
      <c r="AK37" s="26">
        <v>393.8077</v>
      </c>
      <c r="AL37" s="26">
        <v>14952.4632</v>
      </c>
      <c r="AM37" s="26">
        <v>3987.7535</v>
      </c>
      <c r="AN37" s="26">
        <f t="shared" si="2"/>
        <v>20982.0979</v>
      </c>
      <c r="AO37" s="26">
        <v>1947.5102</v>
      </c>
      <c r="AP37" s="26">
        <v>0</v>
      </c>
      <c r="AQ37" s="26">
        <v>0</v>
      </c>
      <c r="AR37" s="26">
        <v>12336.2742</v>
      </c>
      <c r="AS37" s="26">
        <v>29.6091</v>
      </c>
      <c r="AT37" s="26">
        <v>49.9454</v>
      </c>
      <c r="AU37" s="26">
        <f t="shared" si="0"/>
        <v>14363.3389</v>
      </c>
      <c r="AV37" s="26">
        <v>0</v>
      </c>
      <c r="AW37" s="26">
        <v>0</v>
      </c>
      <c r="AX37" s="26">
        <v>75.079</v>
      </c>
      <c r="AY37" s="26">
        <v>358.1067</v>
      </c>
      <c r="AZ37" s="26">
        <v>1.5954</v>
      </c>
      <c r="BA37" s="26">
        <v>125.8572</v>
      </c>
      <c r="BB37" s="26">
        <v>751.7767</v>
      </c>
      <c r="BC37" s="26">
        <v>3.1908</v>
      </c>
      <c r="BD37" s="26">
        <v>38.0029</v>
      </c>
      <c r="BE37" s="26">
        <v>0</v>
      </c>
      <c r="BF37" s="26">
        <v>84.1345</v>
      </c>
      <c r="BG37" s="26">
        <v>6013.9096</v>
      </c>
      <c r="BH37" s="26">
        <v>18529.9526</v>
      </c>
      <c r="BI37" s="26">
        <v>1560.0599</v>
      </c>
      <c r="BJ37" s="26">
        <v>6885.3004</v>
      </c>
      <c r="BK37" s="27">
        <f t="shared" si="3"/>
        <v>238807.57479999997</v>
      </c>
    </row>
    <row r="38" spans="2:63" ht="12" customHeight="1">
      <c r="B38" s="7"/>
      <c r="C38" s="15" t="s">
        <v>126</v>
      </c>
      <c r="D38" s="31">
        <v>3990.8399</v>
      </c>
      <c r="E38" s="31">
        <v>2.4505</v>
      </c>
      <c r="F38" s="31">
        <v>0</v>
      </c>
      <c r="G38" s="31">
        <v>0</v>
      </c>
      <c r="H38" s="31">
        <v>17362.9561</v>
      </c>
      <c r="I38" s="31">
        <v>669.2037</v>
      </c>
      <c r="J38" s="31">
        <v>6.2015</v>
      </c>
      <c r="K38" s="28">
        <v>8365.6554</v>
      </c>
      <c r="L38" s="31">
        <v>392.1716</v>
      </c>
      <c r="M38" s="31">
        <v>137.0142</v>
      </c>
      <c r="N38" s="31">
        <v>718.2942</v>
      </c>
      <c r="O38" s="31">
        <v>1646.3209</v>
      </c>
      <c r="P38" s="31">
        <v>10192.8861</v>
      </c>
      <c r="Q38" s="31">
        <v>0</v>
      </c>
      <c r="R38" s="31">
        <v>693.164</v>
      </c>
      <c r="S38" s="31">
        <v>29.412</v>
      </c>
      <c r="T38" s="31">
        <v>0</v>
      </c>
      <c r="U38" s="31">
        <v>35.035</v>
      </c>
      <c r="V38" s="31">
        <v>24.0642</v>
      </c>
      <c r="W38" s="31">
        <v>45.6797</v>
      </c>
      <c r="X38" s="31">
        <v>2911.2156</v>
      </c>
      <c r="Y38" s="31">
        <v>103.6888</v>
      </c>
      <c r="Z38" s="31">
        <v>251.0132</v>
      </c>
      <c r="AA38" s="31">
        <v>207.5576</v>
      </c>
      <c r="AB38" s="31">
        <v>163.7875</v>
      </c>
      <c r="AC38" s="31">
        <v>126.858</v>
      </c>
      <c r="AD38" s="31">
        <v>28355.0982</v>
      </c>
      <c r="AE38" s="31">
        <v>2727.8835</v>
      </c>
      <c r="AF38" s="31">
        <v>25988.4809</v>
      </c>
      <c r="AG38" s="31">
        <f t="shared" si="1"/>
        <v>83790.68579999999</v>
      </c>
      <c r="AH38" s="28">
        <v>20584.0492</v>
      </c>
      <c r="AI38" s="28">
        <v>10288.3919</v>
      </c>
      <c r="AJ38" s="28">
        <v>20.3979</v>
      </c>
      <c r="AK38" s="28">
        <v>880.6619</v>
      </c>
      <c r="AL38" s="28">
        <v>1596.8347</v>
      </c>
      <c r="AM38" s="28">
        <v>104231.7437</v>
      </c>
      <c r="AN38" s="28">
        <f t="shared" si="2"/>
        <v>137602.0793</v>
      </c>
      <c r="AO38" s="28">
        <v>6886.7899</v>
      </c>
      <c r="AP38" s="28">
        <v>3014.9386</v>
      </c>
      <c r="AQ38" s="28">
        <v>52.0226</v>
      </c>
      <c r="AR38" s="28">
        <v>7.5031</v>
      </c>
      <c r="AS38" s="28">
        <v>86673.3919</v>
      </c>
      <c r="AT38" s="28">
        <v>1768.4488</v>
      </c>
      <c r="AU38" s="28">
        <f t="shared" si="0"/>
        <v>98403.0949</v>
      </c>
      <c r="AV38" s="28">
        <v>2105.2447</v>
      </c>
      <c r="AW38" s="28">
        <v>176.7711</v>
      </c>
      <c r="AX38" s="28">
        <v>6065.6638</v>
      </c>
      <c r="AY38" s="28">
        <v>892.492</v>
      </c>
      <c r="AZ38" s="28">
        <v>4805.0902</v>
      </c>
      <c r="BA38" s="28">
        <v>355.0763</v>
      </c>
      <c r="BB38" s="28">
        <v>118.5731</v>
      </c>
      <c r="BC38" s="28">
        <v>219.615</v>
      </c>
      <c r="BD38" s="28">
        <v>1887.2592</v>
      </c>
      <c r="BE38" s="28">
        <v>2369.2319</v>
      </c>
      <c r="BF38" s="28">
        <v>2681.1034</v>
      </c>
      <c r="BG38" s="28">
        <v>5269.1889</v>
      </c>
      <c r="BH38" s="28">
        <v>6125.2411</v>
      </c>
      <c r="BI38" s="28">
        <v>4597.9516</v>
      </c>
      <c r="BJ38" s="28">
        <v>822.9085</v>
      </c>
      <c r="BK38" s="32">
        <f t="shared" si="3"/>
        <v>379643.51729999995</v>
      </c>
    </row>
    <row r="39" spans="2:63" ht="12" customHeight="1">
      <c r="B39" s="12"/>
      <c r="C39" s="16" t="s">
        <v>2</v>
      </c>
      <c r="D39" s="25">
        <f>SUM(D15:D38)</f>
        <v>29525.6058</v>
      </c>
      <c r="E39" s="25">
        <f>SUM(E15:E38)</f>
        <v>2140.5438999999997</v>
      </c>
      <c r="F39" s="25">
        <f>SUM(F15:F38)</f>
        <v>4858.574799999999</v>
      </c>
      <c r="G39" s="25">
        <f>SUM(G15:G38)</f>
        <v>4692.8432</v>
      </c>
      <c r="H39" s="25">
        <f aca="true" t="shared" si="8" ref="H39:AF39">SUM(H15:H38)</f>
        <v>448287.24780000007</v>
      </c>
      <c r="I39" s="25">
        <f t="shared" si="8"/>
        <v>368493.26970000006</v>
      </c>
      <c r="J39" s="25">
        <f t="shared" si="8"/>
        <v>54625.4527</v>
      </c>
      <c r="K39" s="26">
        <f t="shared" si="8"/>
        <v>119690.2919</v>
      </c>
      <c r="L39" s="25">
        <f t="shared" si="8"/>
        <v>75353.3223</v>
      </c>
      <c r="M39" s="25">
        <f t="shared" si="8"/>
        <v>24061.943700000007</v>
      </c>
      <c r="N39" s="25">
        <f t="shared" si="8"/>
        <v>61366.219800000006</v>
      </c>
      <c r="O39" s="25">
        <f t="shared" si="8"/>
        <v>317308.721</v>
      </c>
      <c r="P39" s="25">
        <f t="shared" si="8"/>
        <v>260072.65960000004</v>
      </c>
      <c r="Q39" s="25">
        <f t="shared" si="8"/>
        <v>10135.656499999997</v>
      </c>
      <c r="R39" s="25">
        <f t="shared" si="8"/>
        <v>110283.56529999997</v>
      </c>
      <c r="S39" s="25">
        <f t="shared" si="8"/>
        <v>118602.8589</v>
      </c>
      <c r="T39" s="25">
        <f t="shared" si="8"/>
        <v>3302.7632000000003</v>
      </c>
      <c r="U39" s="25">
        <f t="shared" si="8"/>
        <v>138256.03720000002</v>
      </c>
      <c r="V39" s="25">
        <f t="shared" si="8"/>
        <v>47714.32499999999</v>
      </c>
      <c r="W39" s="25">
        <f t="shared" si="8"/>
        <v>55110.574000000015</v>
      </c>
      <c r="X39" s="25">
        <f t="shared" si="8"/>
        <v>297729.8993</v>
      </c>
      <c r="Y39" s="25">
        <f t="shared" si="8"/>
        <v>102987.99700000002</v>
      </c>
      <c r="Z39" s="25">
        <f t="shared" si="8"/>
        <v>400348.939</v>
      </c>
      <c r="AA39" s="25">
        <f t="shared" si="8"/>
        <v>181920.5209</v>
      </c>
      <c r="AB39" s="25">
        <f t="shared" si="8"/>
        <v>272498.2252</v>
      </c>
      <c r="AC39" s="25">
        <f>SUM(AC15:AC38)</f>
        <v>266096.6753</v>
      </c>
      <c r="AD39" s="25">
        <f>SUM(AD15:AD38)</f>
        <v>98522.984</v>
      </c>
      <c r="AE39" s="25">
        <f t="shared" si="8"/>
        <v>310834.8826</v>
      </c>
      <c r="AF39" s="25">
        <f t="shared" si="8"/>
        <v>240163.70739999998</v>
      </c>
      <c r="AG39" s="25">
        <f t="shared" si="1"/>
        <v>3935481.491500001</v>
      </c>
      <c r="AH39" s="26">
        <f aca="true" t="shared" si="9" ref="AH39:AM39">SUM(AH15:AH38)</f>
        <v>194413.5334</v>
      </c>
      <c r="AI39" s="26">
        <f t="shared" si="9"/>
        <v>74989.82449999999</v>
      </c>
      <c r="AJ39" s="26">
        <f t="shared" si="9"/>
        <v>539589.5588000001</v>
      </c>
      <c r="AK39" s="26">
        <f t="shared" si="9"/>
        <v>274415.20249999996</v>
      </c>
      <c r="AL39" s="26">
        <f t="shared" si="9"/>
        <v>336409.421</v>
      </c>
      <c r="AM39" s="26">
        <f t="shared" si="9"/>
        <v>565124.5643</v>
      </c>
      <c r="AN39" s="26">
        <f t="shared" si="2"/>
        <v>1984942.1045000001</v>
      </c>
      <c r="AO39" s="26">
        <f aca="true" t="shared" si="10" ref="AO39:AT39">SUM(AO15:AO38)</f>
        <v>425138.59109999996</v>
      </c>
      <c r="AP39" s="26">
        <f t="shared" si="10"/>
        <v>37585.993700000006</v>
      </c>
      <c r="AQ39" s="26">
        <f t="shared" si="10"/>
        <v>374913.91880000004</v>
      </c>
      <c r="AR39" s="26">
        <f t="shared" si="10"/>
        <v>91374.3938</v>
      </c>
      <c r="AS39" s="26">
        <f t="shared" si="10"/>
        <v>337017.64840000006</v>
      </c>
      <c r="AT39" s="26">
        <f t="shared" si="10"/>
        <v>20437.596799999996</v>
      </c>
      <c r="AU39" s="26">
        <f t="shared" si="0"/>
        <v>1286468.1426</v>
      </c>
      <c r="AV39" s="26">
        <f aca="true" t="shared" si="11" ref="AV39:BJ39">SUM(AV15:AV38)</f>
        <v>152669.1805</v>
      </c>
      <c r="AW39" s="26">
        <f t="shared" si="11"/>
        <v>4372.102599999999</v>
      </c>
      <c r="AX39" s="26">
        <f t="shared" si="11"/>
        <v>13305.3</v>
      </c>
      <c r="AY39" s="26">
        <f t="shared" si="11"/>
        <v>4210.498199999999</v>
      </c>
      <c r="AZ39" s="26">
        <f t="shared" si="11"/>
        <v>52548.300599999995</v>
      </c>
      <c r="BA39" s="26">
        <f t="shared" si="11"/>
        <v>63096.15549999999</v>
      </c>
      <c r="BB39" s="26">
        <f t="shared" si="11"/>
        <v>108323.59909999999</v>
      </c>
      <c r="BC39" s="26">
        <f t="shared" si="11"/>
        <v>38254.7392</v>
      </c>
      <c r="BD39" s="26">
        <f t="shared" si="11"/>
        <v>14261.278300000002</v>
      </c>
      <c r="BE39" s="26">
        <f t="shared" si="11"/>
        <v>30632.6242</v>
      </c>
      <c r="BF39" s="26">
        <f t="shared" si="11"/>
        <v>27634.300300000003</v>
      </c>
      <c r="BG39" s="26">
        <f t="shared" si="11"/>
        <v>57745.0909</v>
      </c>
      <c r="BH39" s="26">
        <f t="shared" si="11"/>
        <v>121519.8263</v>
      </c>
      <c r="BI39" s="26">
        <f t="shared" si="11"/>
        <v>783665.9822999998</v>
      </c>
      <c r="BJ39" s="26">
        <f t="shared" si="11"/>
        <v>91460.03119999998</v>
      </c>
      <c r="BK39" s="27">
        <f t="shared" si="3"/>
        <v>9260095.5633</v>
      </c>
    </row>
    <row r="40" spans="2:63" ht="12" customHeight="1">
      <c r="B40" s="9"/>
      <c r="C40" s="17" t="s">
        <v>68</v>
      </c>
      <c r="D40" s="22">
        <v>99.945</v>
      </c>
      <c r="E40" s="22">
        <v>0</v>
      </c>
      <c r="F40" s="22">
        <v>0</v>
      </c>
      <c r="G40" s="22">
        <v>0</v>
      </c>
      <c r="H40" s="22">
        <v>1333.4731</v>
      </c>
      <c r="I40" s="22">
        <v>108.6139</v>
      </c>
      <c r="J40" s="22">
        <v>4.421</v>
      </c>
      <c r="K40" s="23">
        <v>109.4679</v>
      </c>
      <c r="L40" s="22">
        <v>43.6431</v>
      </c>
      <c r="M40" s="22">
        <v>0</v>
      </c>
      <c r="N40" s="22">
        <v>3.1647</v>
      </c>
      <c r="O40" s="22">
        <v>13.5</v>
      </c>
      <c r="P40" s="22">
        <v>26.083</v>
      </c>
      <c r="Q40" s="22">
        <v>0</v>
      </c>
      <c r="R40" s="22">
        <v>0</v>
      </c>
      <c r="S40" s="22">
        <v>4.421</v>
      </c>
      <c r="T40" s="22">
        <v>0</v>
      </c>
      <c r="U40" s="22">
        <v>0</v>
      </c>
      <c r="V40" s="22">
        <v>845.8541</v>
      </c>
      <c r="W40" s="22">
        <v>0</v>
      </c>
      <c r="X40" s="22">
        <v>2355.3852</v>
      </c>
      <c r="Y40" s="22">
        <v>106.9777</v>
      </c>
      <c r="Z40" s="22">
        <v>148.1466</v>
      </c>
      <c r="AA40" s="22">
        <v>263.0066</v>
      </c>
      <c r="AB40" s="22">
        <v>1751.1861</v>
      </c>
      <c r="AC40" s="22">
        <v>1691.7082</v>
      </c>
      <c r="AD40" s="22">
        <v>47.6969</v>
      </c>
      <c r="AE40" s="22">
        <v>482.4613</v>
      </c>
      <c r="AF40" s="22">
        <v>122.9399</v>
      </c>
      <c r="AG40" s="22">
        <f t="shared" si="1"/>
        <v>8128.6772</v>
      </c>
      <c r="AH40" s="23">
        <v>858.5442</v>
      </c>
      <c r="AI40" s="23">
        <v>6.0435</v>
      </c>
      <c r="AJ40" s="23">
        <v>4.7131</v>
      </c>
      <c r="AK40" s="23">
        <v>1.2871</v>
      </c>
      <c r="AL40" s="23">
        <v>131.8547</v>
      </c>
      <c r="AM40" s="23">
        <v>22070.6886</v>
      </c>
      <c r="AN40" s="23">
        <f t="shared" si="2"/>
        <v>23073.1312</v>
      </c>
      <c r="AO40" s="23">
        <v>3526.6864</v>
      </c>
      <c r="AP40" s="23">
        <v>137.2038</v>
      </c>
      <c r="AQ40" s="23">
        <v>2.1721</v>
      </c>
      <c r="AR40" s="23">
        <v>0</v>
      </c>
      <c r="AS40" s="23">
        <v>1180.5833</v>
      </c>
      <c r="AT40" s="23">
        <v>0</v>
      </c>
      <c r="AU40" s="23">
        <f aca="true" t="shared" si="12" ref="AU40:AU65">SUM(AO40:AT40)</f>
        <v>4846.6456</v>
      </c>
      <c r="AV40" s="23">
        <v>62.5511</v>
      </c>
      <c r="AW40" s="23">
        <v>0</v>
      </c>
      <c r="AX40" s="23">
        <v>0</v>
      </c>
      <c r="AY40" s="23">
        <v>0</v>
      </c>
      <c r="AZ40" s="23">
        <v>0</v>
      </c>
      <c r="BA40" s="23">
        <v>52.6561</v>
      </c>
      <c r="BB40" s="23">
        <v>627.43</v>
      </c>
      <c r="BC40" s="23">
        <v>610.1066</v>
      </c>
      <c r="BD40" s="23">
        <v>613.9234</v>
      </c>
      <c r="BE40" s="23">
        <v>0</v>
      </c>
      <c r="BF40" s="23">
        <v>74.6437</v>
      </c>
      <c r="BG40" s="23">
        <v>30.1956</v>
      </c>
      <c r="BH40" s="23">
        <v>83.7042</v>
      </c>
      <c r="BI40" s="23">
        <v>1050.9739</v>
      </c>
      <c r="BJ40" s="23">
        <v>16.9218</v>
      </c>
      <c r="BK40" s="24">
        <f t="shared" si="3"/>
        <v>40704.97849999999</v>
      </c>
    </row>
    <row r="41" spans="2:63" ht="12" customHeight="1">
      <c r="B41" s="7"/>
      <c r="C41" s="14" t="s">
        <v>69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>
        <v>9895.1879</v>
      </c>
      <c r="L41" s="25">
        <v>0</v>
      </c>
      <c r="M41" s="25">
        <v>118.0124</v>
      </c>
      <c r="N41" s="25">
        <v>0</v>
      </c>
      <c r="O41" s="25">
        <v>0</v>
      </c>
      <c r="P41" s="25">
        <v>387.3144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10.5336</v>
      </c>
      <c r="AB41" s="25">
        <v>0</v>
      </c>
      <c r="AC41" s="25">
        <v>0</v>
      </c>
      <c r="AD41" s="25">
        <v>0</v>
      </c>
      <c r="AE41" s="25">
        <v>66.7231</v>
      </c>
      <c r="AF41" s="25">
        <v>29.5031</v>
      </c>
      <c r="AG41" s="25">
        <f t="shared" si="1"/>
        <v>10507.2745</v>
      </c>
      <c r="AH41" s="26">
        <v>40.0367</v>
      </c>
      <c r="AI41" s="26">
        <v>9776.9754</v>
      </c>
      <c r="AJ41" s="26">
        <v>0</v>
      </c>
      <c r="AK41" s="26">
        <v>0</v>
      </c>
      <c r="AL41" s="26">
        <v>0</v>
      </c>
      <c r="AM41" s="26">
        <v>2439.4488</v>
      </c>
      <c r="AN41" s="26">
        <f t="shared" si="2"/>
        <v>12256.4609</v>
      </c>
      <c r="AO41" s="26">
        <v>2860.0996</v>
      </c>
      <c r="AP41" s="26">
        <v>42546.9964</v>
      </c>
      <c r="AQ41" s="26">
        <v>266.6073</v>
      </c>
      <c r="AR41" s="26">
        <v>0</v>
      </c>
      <c r="AS41" s="26">
        <v>0</v>
      </c>
      <c r="AT41" s="26">
        <v>0</v>
      </c>
      <c r="AU41" s="26">
        <f t="shared" si="12"/>
        <v>45673.70330000001</v>
      </c>
      <c r="AV41" s="26">
        <v>167.1436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206.5217</v>
      </c>
      <c r="BH41" s="26">
        <v>0</v>
      </c>
      <c r="BI41" s="26">
        <v>75.8024</v>
      </c>
      <c r="BJ41" s="26">
        <v>408.9941</v>
      </c>
      <c r="BK41" s="27">
        <f t="shared" si="3"/>
        <v>69295.90049999999</v>
      </c>
    </row>
    <row r="42" spans="2:63" ht="12" customHeight="1">
      <c r="B42" s="7"/>
      <c r="C42" s="14" t="s">
        <v>70</v>
      </c>
      <c r="D42" s="25">
        <v>0</v>
      </c>
      <c r="E42" s="25">
        <v>0</v>
      </c>
      <c r="F42" s="25">
        <v>0</v>
      </c>
      <c r="G42" s="25">
        <v>0</v>
      </c>
      <c r="H42" s="25">
        <v>983.7041</v>
      </c>
      <c r="I42" s="25">
        <v>0</v>
      </c>
      <c r="J42" s="25">
        <v>3.6774</v>
      </c>
      <c r="K42" s="26">
        <v>21873.0278</v>
      </c>
      <c r="L42" s="25">
        <v>1.8387</v>
      </c>
      <c r="M42" s="25">
        <v>77.269</v>
      </c>
      <c r="N42" s="25">
        <v>1.8387</v>
      </c>
      <c r="O42" s="25">
        <v>0</v>
      </c>
      <c r="P42" s="25">
        <v>163.7345</v>
      </c>
      <c r="Q42" s="25">
        <v>0</v>
      </c>
      <c r="R42" s="25">
        <v>102.8461</v>
      </c>
      <c r="S42" s="25">
        <v>54.9041</v>
      </c>
      <c r="T42" s="25">
        <v>162.2166</v>
      </c>
      <c r="U42" s="25">
        <v>0</v>
      </c>
      <c r="V42" s="25">
        <v>0</v>
      </c>
      <c r="W42" s="25">
        <v>0</v>
      </c>
      <c r="X42" s="25">
        <v>115.9035</v>
      </c>
      <c r="Y42" s="25">
        <v>9.1935</v>
      </c>
      <c r="Z42" s="25">
        <v>0</v>
      </c>
      <c r="AA42" s="25">
        <v>0</v>
      </c>
      <c r="AB42" s="25">
        <v>142.1556</v>
      </c>
      <c r="AC42" s="25">
        <v>77.269</v>
      </c>
      <c r="AD42" s="25">
        <v>0</v>
      </c>
      <c r="AE42" s="25">
        <v>0</v>
      </c>
      <c r="AF42" s="25">
        <v>1193.8447</v>
      </c>
      <c r="AG42" s="25">
        <f t="shared" si="1"/>
        <v>23979.7192</v>
      </c>
      <c r="AH42" s="26">
        <v>2994.2206</v>
      </c>
      <c r="AI42" s="26">
        <v>51614.9297</v>
      </c>
      <c r="AJ42" s="26">
        <v>253.5734</v>
      </c>
      <c r="AK42" s="26">
        <v>88.9103</v>
      </c>
      <c r="AL42" s="26">
        <v>11.6413</v>
      </c>
      <c r="AM42" s="26">
        <v>3214.796</v>
      </c>
      <c r="AN42" s="26">
        <f t="shared" si="2"/>
        <v>58178.07130000001</v>
      </c>
      <c r="AO42" s="26">
        <v>51938.963</v>
      </c>
      <c r="AP42" s="26">
        <v>365012.6039</v>
      </c>
      <c r="AQ42" s="26">
        <v>2028.8912</v>
      </c>
      <c r="AR42" s="26">
        <v>2898.7756</v>
      </c>
      <c r="AS42" s="26">
        <v>1224.7277</v>
      </c>
      <c r="AT42" s="26">
        <v>1926.2425</v>
      </c>
      <c r="AU42" s="26">
        <f t="shared" si="12"/>
        <v>425030.20389999996</v>
      </c>
      <c r="AV42" s="26">
        <v>542.2302</v>
      </c>
      <c r="AW42" s="26">
        <v>43.601</v>
      </c>
      <c r="AX42" s="26">
        <v>13.48</v>
      </c>
      <c r="AY42" s="26">
        <v>0</v>
      </c>
      <c r="AZ42" s="26">
        <v>224.8748</v>
      </c>
      <c r="BA42" s="26">
        <v>77.269</v>
      </c>
      <c r="BB42" s="26">
        <v>459.6989</v>
      </c>
      <c r="BC42" s="26">
        <v>1202.7712</v>
      </c>
      <c r="BD42" s="26">
        <v>0</v>
      </c>
      <c r="BE42" s="26">
        <v>186.038</v>
      </c>
      <c r="BF42" s="26">
        <v>1626.5576</v>
      </c>
      <c r="BG42" s="26">
        <v>7560.6057</v>
      </c>
      <c r="BH42" s="26">
        <v>465.4494</v>
      </c>
      <c r="BI42" s="26">
        <v>13127.3349</v>
      </c>
      <c r="BJ42" s="26">
        <v>593.2228</v>
      </c>
      <c r="BK42" s="27">
        <f t="shared" si="3"/>
        <v>534294.8319999999</v>
      </c>
    </row>
    <row r="43" spans="2:63" ht="12" customHeight="1">
      <c r="B43" s="7" t="s">
        <v>6</v>
      </c>
      <c r="C43" s="14" t="s">
        <v>127</v>
      </c>
      <c r="D43" s="25">
        <v>1186.8247</v>
      </c>
      <c r="E43" s="25">
        <v>0</v>
      </c>
      <c r="F43" s="25">
        <v>38.7608</v>
      </c>
      <c r="G43" s="25">
        <v>0</v>
      </c>
      <c r="H43" s="25">
        <v>0</v>
      </c>
      <c r="I43" s="25">
        <v>81741.1868</v>
      </c>
      <c r="J43" s="25">
        <v>587.9512</v>
      </c>
      <c r="K43" s="26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16.7701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f t="shared" si="1"/>
        <v>82345.90809999999</v>
      </c>
      <c r="AH43" s="26">
        <v>10646.739</v>
      </c>
      <c r="AI43" s="26">
        <v>133.4085</v>
      </c>
      <c r="AJ43" s="26">
        <v>104038.6051</v>
      </c>
      <c r="AK43" s="26">
        <v>56.1611</v>
      </c>
      <c r="AL43" s="26">
        <v>7.3742</v>
      </c>
      <c r="AM43" s="26">
        <v>1503.7757</v>
      </c>
      <c r="AN43" s="26">
        <f t="shared" si="2"/>
        <v>116386.06360000001</v>
      </c>
      <c r="AO43" s="26">
        <v>158498.4511</v>
      </c>
      <c r="AP43" s="26">
        <v>23.3136</v>
      </c>
      <c r="AQ43" s="26">
        <v>197298.6335</v>
      </c>
      <c r="AR43" s="26">
        <v>63.461</v>
      </c>
      <c r="AS43" s="26">
        <v>817.4926</v>
      </c>
      <c r="AT43" s="26">
        <v>3924.9396</v>
      </c>
      <c r="AU43" s="26">
        <f t="shared" si="12"/>
        <v>360626.2914</v>
      </c>
      <c r="AV43" s="26">
        <v>192334.295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26223.1892</v>
      </c>
      <c r="BC43" s="26">
        <v>52955.0531</v>
      </c>
      <c r="BD43" s="26">
        <v>0</v>
      </c>
      <c r="BE43" s="26">
        <v>727.6227</v>
      </c>
      <c r="BF43" s="26">
        <v>279.6591</v>
      </c>
      <c r="BG43" s="26">
        <v>101.976</v>
      </c>
      <c r="BH43" s="26">
        <v>6745.2024</v>
      </c>
      <c r="BI43" s="26">
        <v>73479.1196</v>
      </c>
      <c r="BJ43" s="26">
        <v>114.3313</v>
      </c>
      <c r="BK43" s="27">
        <f t="shared" si="3"/>
        <v>913544.2969999999</v>
      </c>
    </row>
    <row r="44" spans="2:63" ht="12" customHeight="1">
      <c r="B44" s="7"/>
      <c r="C44" s="14" t="s">
        <v>71</v>
      </c>
      <c r="D44" s="25">
        <v>1264.8672</v>
      </c>
      <c r="E44" s="25">
        <v>0</v>
      </c>
      <c r="F44" s="25">
        <v>55.563</v>
      </c>
      <c r="G44" s="25">
        <v>0</v>
      </c>
      <c r="H44" s="25">
        <v>0</v>
      </c>
      <c r="I44" s="25">
        <v>26920.3639</v>
      </c>
      <c r="J44" s="25">
        <v>4264.7376</v>
      </c>
      <c r="K44" s="26">
        <v>120.6799</v>
      </c>
      <c r="L44" s="25">
        <v>0</v>
      </c>
      <c r="M44" s="25">
        <v>0</v>
      </c>
      <c r="N44" s="25">
        <v>0</v>
      </c>
      <c r="O44" s="25">
        <v>18.5098</v>
      </c>
      <c r="P44" s="25">
        <v>27.7815</v>
      </c>
      <c r="Q44" s="25">
        <v>0</v>
      </c>
      <c r="R44" s="25">
        <v>27.7815</v>
      </c>
      <c r="S44" s="25">
        <v>0</v>
      </c>
      <c r="T44" s="25">
        <v>0</v>
      </c>
      <c r="U44" s="25">
        <v>0</v>
      </c>
      <c r="V44" s="25">
        <v>5295.8408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278.3795</v>
      </c>
      <c r="AC44" s="25">
        <v>0</v>
      </c>
      <c r="AD44" s="25">
        <v>0</v>
      </c>
      <c r="AE44" s="25">
        <v>0</v>
      </c>
      <c r="AF44" s="25">
        <v>0</v>
      </c>
      <c r="AG44" s="25">
        <f t="shared" si="1"/>
        <v>36954.0745</v>
      </c>
      <c r="AH44" s="26">
        <v>15367.2732</v>
      </c>
      <c r="AI44" s="26">
        <v>12006.4098</v>
      </c>
      <c r="AJ44" s="26">
        <v>265027.4342</v>
      </c>
      <c r="AK44" s="26">
        <v>0</v>
      </c>
      <c r="AL44" s="26">
        <v>46.7877</v>
      </c>
      <c r="AM44" s="26">
        <v>3521.8693</v>
      </c>
      <c r="AN44" s="26">
        <f t="shared" si="2"/>
        <v>295969.77420000004</v>
      </c>
      <c r="AO44" s="26">
        <v>433529.9372</v>
      </c>
      <c r="AP44" s="26">
        <v>200.6628</v>
      </c>
      <c r="AQ44" s="26">
        <v>416916.1152</v>
      </c>
      <c r="AR44" s="26">
        <v>28.9914</v>
      </c>
      <c r="AS44" s="26">
        <v>23954.8467</v>
      </c>
      <c r="AT44" s="26">
        <v>15425.3824</v>
      </c>
      <c r="AU44" s="26">
        <f t="shared" si="12"/>
        <v>890055.9357</v>
      </c>
      <c r="AV44" s="26">
        <v>151505.3828</v>
      </c>
      <c r="AW44" s="26">
        <v>31.1199</v>
      </c>
      <c r="AX44" s="26">
        <v>164.6464</v>
      </c>
      <c r="AY44" s="26">
        <v>0</v>
      </c>
      <c r="AZ44" s="26">
        <v>15.5959</v>
      </c>
      <c r="BA44" s="26">
        <v>0</v>
      </c>
      <c r="BB44" s="26">
        <v>9478.8784</v>
      </c>
      <c r="BC44" s="26">
        <v>11789.7408</v>
      </c>
      <c r="BD44" s="26">
        <v>105.126</v>
      </c>
      <c r="BE44" s="26">
        <v>3688.9688</v>
      </c>
      <c r="BF44" s="26">
        <v>37372.7444</v>
      </c>
      <c r="BG44" s="26">
        <v>451.8906</v>
      </c>
      <c r="BH44" s="26">
        <v>492.898</v>
      </c>
      <c r="BI44" s="26">
        <v>298529.4882</v>
      </c>
      <c r="BJ44" s="26">
        <v>0</v>
      </c>
      <c r="BK44" s="27">
        <f t="shared" si="3"/>
        <v>1737926.6948000002</v>
      </c>
    </row>
    <row r="45" spans="2:63" ht="12" customHeight="1">
      <c r="B45" s="7"/>
      <c r="C45" s="14" t="s">
        <v>72</v>
      </c>
      <c r="D45" s="25">
        <v>8044.0053</v>
      </c>
      <c r="E45" s="25">
        <v>0</v>
      </c>
      <c r="F45" s="25">
        <v>9.1699</v>
      </c>
      <c r="G45" s="25">
        <v>880.185</v>
      </c>
      <c r="H45" s="25">
        <v>1322644.4443</v>
      </c>
      <c r="I45" s="25">
        <v>3149.5465</v>
      </c>
      <c r="J45" s="25">
        <v>277.184</v>
      </c>
      <c r="K45" s="26">
        <v>0</v>
      </c>
      <c r="L45" s="25">
        <v>16124.3218</v>
      </c>
      <c r="M45" s="25">
        <v>3570.26</v>
      </c>
      <c r="N45" s="25">
        <v>0</v>
      </c>
      <c r="O45" s="25">
        <v>1</v>
      </c>
      <c r="P45" s="25">
        <v>209.2177</v>
      </c>
      <c r="Q45" s="25">
        <v>6.1133</v>
      </c>
      <c r="R45" s="25">
        <v>73.5995</v>
      </c>
      <c r="S45" s="25">
        <v>0</v>
      </c>
      <c r="T45" s="25">
        <v>0</v>
      </c>
      <c r="U45" s="25">
        <v>32803.4658</v>
      </c>
      <c r="V45" s="25">
        <v>848.2996</v>
      </c>
      <c r="W45" s="25">
        <v>673.8038</v>
      </c>
      <c r="X45" s="25">
        <v>5142.6025</v>
      </c>
      <c r="Y45" s="25">
        <v>954.9689</v>
      </c>
      <c r="Z45" s="25">
        <v>8773.0882</v>
      </c>
      <c r="AA45" s="25">
        <v>3</v>
      </c>
      <c r="AB45" s="25">
        <v>2</v>
      </c>
      <c r="AC45" s="25">
        <v>55.8973</v>
      </c>
      <c r="AD45" s="25">
        <v>0</v>
      </c>
      <c r="AE45" s="25">
        <v>3279.7035</v>
      </c>
      <c r="AF45" s="25">
        <v>1187.4827</v>
      </c>
      <c r="AG45" s="25">
        <f t="shared" si="1"/>
        <v>77135.5551</v>
      </c>
      <c r="AH45" s="26">
        <v>58663.5401</v>
      </c>
      <c r="AI45" s="26">
        <v>0</v>
      </c>
      <c r="AJ45" s="26">
        <v>161.0192</v>
      </c>
      <c r="AK45" s="26">
        <v>246916.4006</v>
      </c>
      <c r="AL45" s="26">
        <v>137.24</v>
      </c>
      <c r="AM45" s="26">
        <v>4221.9541</v>
      </c>
      <c r="AN45" s="26">
        <f t="shared" si="2"/>
        <v>310100.154</v>
      </c>
      <c r="AO45" s="26">
        <v>26779.6959</v>
      </c>
      <c r="AP45" s="26">
        <v>0</v>
      </c>
      <c r="AQ45" s="26">
        <v>309.1956</v>
      </c>
      <c r="AR45" s="26">
        <v>588.1918</v>
      </c>
      <c r="AS45" s="26">
        <v>148030.9855</v>
      </c>
      <c r="AT45" s="26">
        <v>0</v>
      </c>
      <c r="AU45" s="26">
        <f t="shared" si="12"/>
        <v>175708.0688</v>
      </c>
      <c r="AV45" s="26">
        <v>847.7283</v>
      </c>
      <c r="AW45" s="26">
        <v>0</v>
      </c>
      <c r="AX45" s="26">
        <v>0</v>
      </c>
      <c r="AY45" s="26">
        <v>0</v>
      </c>
      <c r="AZ45" s="26">
        <v>0</v>
      </c>
      <c r="BA45" s="26">
        <v>49009.3342</v>
      </c>
      <c r="BB45" s="26">
        <v>0</v>
      </c>
      <c r="BC45" s="26">
        <v>368.7384</v>
      </c>
      <c r="BD45" s="26">
        <v>321.5439</v>
      </c>
      <c r="BE45" s="26">
        <v>902.1204</v>
      </c>
      <c r="BF45" s="26">
        <v>0</v>
      </c>
      <c r="BG45" s="26">
        <v>976.8916</v>
      </c>
      <c r="BH45" s="26">
        <v>10375.5822</v>
      </c>
      <c r="BI45" s="26">
        <v>19816.6319</v>
      </c>
      <c r="BJ45" s="26">
        <v>170.2175</v>
      </c>
      <c r="BK45" s="27">
        <f t="shared" si="3"/>
        <v>1977310.3708</v>
      </c>
    </row>
    <row r="46" spans="2:63" ht="12" customHeight="1">
      <c r="B46" s="7"/>
      <c r="C46" s="14" t="s">
        <v>73</v>
      </c>
      <c r="D46" s="25">
        <v>563.1281</v>
      </c>
      <c r="E46" s="25">
        <v>0</v>
      </c>
      <c r="F46" s="25">
        <v>202.4914</v>
      </c>
      <c r="G46" s="25">
        <v>1087.4237</v>
      </c>
      <c r="H46" s="25">
        <v>27698.7655</v>
      </c>
      <c r="I46" s="25">
        <v>43655.6363</v>
      </c>
      <c r="J46" s="25">
        <v>3995.821</v>
      </c>
      <c r="K46" s="26">
        <v>37904.1326</v>
      </c>
      <c r="L46" s="25">
        <v>5269.8341</v>
      </c>
      <c r="M46" s="25">
        <v>6315.4457</v>
      </c>
      <c r="N46" s="25">
        <v>17815.4703</v>
      </c>
      <c r="O46" s="25">
        <v>65260.7699</v>
      </c>
      <c r="P46" s="25">
        <v>67454.5509</v>
      </c>
      <c r="Q46" s="25">
        <v>823.8674</v>
      </c>
      <c r="R46" s="25">
        <v>22454.6298</v>
      </c>
      <c r="S46" s="25">
        <v>2810.8204</v>
      </c>
      <c r="T46" s="25">
        <v>0</v>
      </c>
      <c r="U46" s="25">
        <v>16799.2481</v>
      </c>
      <c r="V46" s="25">
        <v>5741.209</v>
      </c>
      <c r="W46" s="25">
        <v>997.9271</v>
      </c>
      <c r="X46" s="25">
        <v>15316.1138</v>
      </c>
      <c r="Y46" s="25">
        <v>3828.8311</v>
      </c>
      <c r="Z46" s="25">
        <v>4577.0068</v>
      </c>
      <c r="AA46" s="25">
        <v>7289.4558</v>
      </c>
      <c r="AB46" s="25">
        <v>16730.0989</v>
      </c>
      <c r="AC46" s="25">
        <v>2462.1238</v>
      </c>
      <c r="AD46" s="25">
        <v>28.7506</v>
      </c>
      <c r="AE46" s="25">
        <v>38683.9178</v>
      </c>
      <c r="AF46" s="25">
        <v>84027.7103</v>
      </c>
      <c r="AG46" s="25">
        <f t="shared" si="1"/>
        <v>470243.3715</v>
      </c>
      <c r="AH46" s="26">
        <v>18452.9623</v>
      </c>
      <c r="AI46" s="26">
        <v>1646.5816</v>
      </c>
      <c r="AJ46" s="26">
        <v>1361.0711</v>
      </c>
      <c r="AK46" s="26">
        <v>32025.2729</v>
      </c>
      <c r="AL46" s="26">
        <v>13194.7734</v>
      </c>
      <c r="AM46" s="26">
        <v>14663.3695</v>
      </c>
      <c r="AN46" s="26">
        <f t="shared" si="2"/>
        <v>81344.03080000001</v>
      </c>
      <c r="AO46" s="26">
        <v>9314.4453</v>
      </c>
      <c r="AP46" s="26">
        <v>1.3266</v>
      </c>
      <c r="AQ46" s="26">
        <v>8593.2959</v>
      </c>
      <c r="AR46" s="26">
        <v>3166.8208</v>
      </c>
      <c r="AS46" s="26">
        <v>108166.5528</v>
      </c>
      <c r="AT46" s="26">
        <v>2758.8801</v>
      </c>
      <c r="AU46" s="26">
        <f t="shared" si="12"/>
        <v>132001.32150000002</v>
      </c>
      <c r="AV46" s="26">
        <v>926.7489</v>
      </c>
      <c r="AW46" s="26">
        <v>1.3266</v>
      </c>
      <c r="AX46" s="26">
        <v>2046.0123</v>
      </c>
      <c r="AY46" s="26">
        <v>1433.5486</v>
      </c>
      <c r="AZ46" s="26">
        <v>681.1663</v>
      </c>
      <c r="BA46" s="26">
        <v>1907.673</v>
      </c>
      <c r="BB46" s="26">
        <v>8438.5106</v>
      </c>
      <c r="BC46" s="26">
        <v>2471.3466</v>
      </c>
      <c r="BD46" s="26">
        <v>29211.0984</v>
      </c>
      <c r="BE46" s="26">
        <v>1653.5533</v>
      </c>
      <c r="BF46" s="26">
        <v>18340.8574</v>
      </c>
      <c r="BG46" s="26">
        <v>42050.6331</v>
      </c>
      <c r="BH46" s="26">
        <v>255.4751</v>
      </c>
      <c r="BI46" s="26">
        <v>7045.2667</v>
      </c>
      <c r="BJ46" s="26">
        <v>2889.3183</v>
      </c>
      <c r="BK46" s="27">
        <f t="shared" si="3"/>
        <v>832493.0677000001</v>
      </c>
    </row>
    <row r="47" spans="2:63" ht="12" customHeight="1">
      <c r="B47" s="7"/>
      <c r="C47" s="14" t="s">
        <v>74</v>
      </c>
      <c r="D47" s="25">
        <v>29.6473</v>
      </c>
      <c r="E47" s="25">
        <v>0</v>
      </c>
      <c r="F47" s="25">
        <v>684.6252</v>
      </c>
      <c r="G47" s="25">
        <v>8.1708</v>
      </c>
      <c r="H47" s="25">
        <v>51281.688</v>
      </c>
      <c r="I47" s="25">
        <v>1268.2622</v>
      </c>
      <c r="J47" s="25">
        <v>11.043</v>
      </c>
      <c r="K47" s="26">
        <v>29.8848</v>
      </c>
      <c r="L47" s="25">
        <v>2866.9486</v>
      </c>
      <c r="M47" s="25">
        <v>765.528</v>
      </c>
      <c r="N47" s="25">
        <v>14.9264</v>
      </c>
      <c r="O47" s="25">
        <v>164.9852</v>
      </c>
      <c r="P47" s="25">
        <v>304.1403</v>
      </c>
      <c r="Q47" s="25">
        <v>128.1288</v>
      </c>
      <c r="R47" s="25">
        <v>385.2851</v>
      </c>
      <c r="S47" s="25">
        <v>3875.2023</v>
      </c>
      <c r="T47" s="25">
        <v>0</v>
      </c>
      <c r="U47" s="25">
        <v>111.5188</v>
      </c>
      <c r="V47" s="25">
        <v>42150.567</v>
      </c>
      <c r="W47" s="25">
        <v>47288.8606</v>
      </c>
      <c r="X47" s="25">
        <v>146642.8319</v>
      </c>
      <c r="Y47" s="25">
        <v>4985.4826</v>
      </c>
      <c r="Z47" s="25">
        <v>83520.5873</v>
      </c>
      <c r="AA47" s="25">
        <v>1496.8933</v>
      </c>
      <c r="AB47" s="25">
        <v>33651.0562</v>
      </c>
      <c r="AC47" s="25">
        <v>3566.2654</v>
      </c>
      <c r="AD47" s="25">
        <v>283.4571</v>
      </c>
      <c r="AE47" s="25">
        <v>14714.8708</v>
      </c>
      <c r="AF47" s="25">
        <v>2761.6316</v>
      </c>
      <c r="AG47" s="25">
        <f t="shared" si="1"/>
        <v>390988.3573</v>
      </c>
      <c r="AH47" s="26">
        <v>178898.1439</v>
      </c>
      <c r="AI47" s="26">
        <v>0</v>
      </c>
      <c r="AJ47" s="26">
        <v>13.2696</v>
      </c>
      <c r="AK47" s="26">
        <v>17878.5451</v>
      </c>
      <c r="AL47" s="26">
        <v>4416.4694</v>
      </c>
      <c r="AM47" s="26">
        <v>15937.1035</v>
      </c>
      <c r="AN47" s="26">
        <f t="shared" si="2"/>
        <v>217143.53149999998</v>
      </c>
      <c r="AO47" s="26">
        <v>36746.9674</v>
      </c>
      <c r="AP47" s="26">
        <v>3.0895</v>
      </c>
      <c r="AQ47" s="26">
        <v>10.4465</v>
      </c>
      <c r="AR47" s="26">
        <v>548.5808</v>
      </c>
      <c r="AS47" s="26">
        <v>92530.9333</v>
      </c>
      <c r="AT47" s="26">
        <v>0</v>
      </c>
      <c r="AU47" s="26">
        <f t="shared" si="12"/>
        <v>129840.01750000002</v>
      </c>
      <c r="AV47" s="26">
        <v>318.1963</v>
      </c>
      <c r="AW47" s="26">
        <v>1.6797</v>
      </c>
      <c r="AX47" s="26">
        <v>137.1452</v>
      </c>
      <c r="AY47" s="26">
        <v>784.7869</v>
      </c>
      <c r="AZ47" s="26">
        <v>0</v>
      </c>
      <c r="BA47" s="26">
        <v>3724.1734</v>
      </c>
      <c r="BB47" s="26">
        <v>124.44</v>
      </c>
      <c r="BC47" s="26">
        <v>20.9409</v>
      </c>
      <c r="BD47" s="26">
        <v>507.775</v>
      </c>
      <c r="BE47" s="26">
        <v>2970.971</v>
      </c>
      <c r="BF47" s="26">
        <v>1162.1905</v>
      </c>
      <c r="BG47" s="26">
        <v>633.011</v>
      </c>
      <c r="BH47" s="26">
        <v>1198.382</v>
      </c>
      <c r="BI47" s="26">
        <v>33979.5202</v>
      </c>
      <c r="BJ47" s="26">
        <v>0</v>
      </c>
      <c r="BK47" s="27">
        <f t="shared" si="3"/>
        <v>835539.2496999999</v>
      </c>
    </row>
    <row r="48" spans="2:63" ht="12" customHeight="1">
      <c r="B48" s="7" t="s">
        <v>7</v>
      </c>
      <c r="C48" s="14" t="s">
        <v>75</v>
      </c>
      <c r="D48" s="25">
        <v>949.8216</v>
      </c>
      <c r="E48" s="25">
        <v>0</v>
      </c>
      <c r="F48" s="25">
        <v>0</v>
      </c>
      <c r="G48" s="25">
        <v>0</v>
      </c>
      <c r="H48" s="25">
        <v>1779.8469</v>
      </c>
      <c r="I48" s="25">
        <v>23587.0506</v>
      </c>
      <c r="J48" s="25">
        <v>1532.0049</v>
      </c>
      <c r="K48" s="26">
        <v>252.268</v>
      </c>
      <c r="L48" s="25">
        <v>0</v>
      </c>
      <c r="M48" s="25">
        <v>0</v>
      </c>
      <c r="N48" s="25">
        <v>57632.2136</v>
      </c>
      <c r="O48" s="25">
        <v>16.9415</v>
      </c>
      <c r="P48" s="25">
        <v>148.0528</v>
      </c>
      <c r="Q48" s="25">
        <v>3.0864</v>
      </c>
      <c r="R48" s="25">
        <v>505.2413</v>
      </c>
      <c r="S48" s="25">
        <v>0</v>
      </c>
      <c r="T48" s="25">
        <v>0</v>
      </c>
      <c r="U48" s="25">
        <v>665.3345</v>
      </c>
      <c r="V48" s="25">
        <v>23305.2082</v>
      </c>
      <c r="W48" s="25">
        <v>13992.7818</v>
      </c>
      <c r="X48" s="25">
        <v>7942.8584</v>
      </c>
      <c r="Y48" s="25">
        <v>0</v>
      </c>
      <c r="Z48" s="25">
        <v>4097.4237</v>
      </c>
      <c r="AA48" s="25">
        <v>0</v>
      </c>
      <c r="AB48" s="25">
        <v>0</v>
      </c>
      <c r="AC48" s="25">
        <v>9.9735</v>
      </c>
      <c r="AD48" s="25">
        <v>0</v>
      </c>
      <c r="AE48" s="25">
        <v>53.501</v>
      </c>
      <c r="AF48" s="25">
        <v>22.6</v>
      </c>
      <c r="AG48" s="25">
        <f t="shared" si="1"/>
        <v>133766.5402</v>
      </c>
      <c r="AH48" s="26">
        <v>17.2323</v>
      </c>
      <c r="AI48" s="26">
        <v>24.2254</v>
      </c>
      <c r="AJ48" s="26">
        <v>5111.5865</v>
      </c>
      <c r="AK48" s="26">
        <v>34286.0711</v>
      </c>
      <c r="AL48" s="26">
        <v>0</v>
      </c>
      <c r="AM48" s="26">
        <v>2018.493</v>
      </c>
      <c r="AN48" s="26">
        <f t="shared" si="2"/>
        <v>41457.60830000001</v>
      </c>
      <c r="AO48" s="26">
        <v>8138.0952</v>
      </c>
      <c r="AP48" s="26">
        <v>0</v>
      </c>
      <c r="AQ48" s="26">
        <v>3.0133</v>
      </c>
      <c r="AR48" s="26">
        <v>349.896</v>
      </c>
      <c r="AS48" s="26">
        <v>0</v>
      </c>
      <c r="AT48" s="26">
        <v>0</v>
      </c>
      <c r="AU48" s="26">
        <f t="shared" si="12"/>
        <v>8491.0045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6">
        <v>16095.3852</v>
      </c>
      <c r="BH48" s="26">
        <v>0</v>
      </c>
      <c r="BI48" s="26">
        <v>2260.582</v>
      </c>
      <c r="BJ48" s="26">
        <v>1225.731</v>
      </c>
      <c r="BK48" s="27">
        <f t="shared" si="3"/>
        <v>206026.51969999998</v>
      </c>
    </row>
    <row r="49" spans="2:63" ht="12" customHeight="1">
      <c r="B49" s="7"/>
      <c r="C49" s="14" t="s">
        <v>79</v>
      </c>
      <c r="D49" s="25">
        <v>2667.0324</v>
      </c>
      <c r="E49" s="25">
        <v>0</v>
      </c>
      <c r="F49" s="25">
        <v>0</v>
      </c>
      <c r="G49" s="25">
        <v>67.2326</v>
      </c>
      <c r="H49" s="25">
        <v>103816.1172</v>
      </c>
      <c r="I49" s="25">
        <v>5704.8753</v>
      </c>
      <c r="J49" s="25">
        <v>55.5881</v>
      </c>
      <c r="K49" s="26">
        <v>1510.7226</v>
      </c>
      <c r="L49" s="25">
        <v>4566.9957</v>
      </c>
      <c r="M49" s="25">
        <v>320.9049</v>
      </c>
      <c r="N49" s="25">
        <v>7644.1602</v>
      </c>
      <c r="O49" s="25">
        <v>1737.0254</v>
      </c>
      <c r="P49" s="25">
        <v>6306.9906</v>
      </c>
      <c r="Q49" s="25">
        <v>617.4815</v>
      </c>
      <c r="R49" s="25">
        <v>1193.547</v>
      </c>
      <c r="S49" s="25">
        <v>735.2696</v>
      </c>
      <c r="T49" s="25">
        <v>0</v>
      </c>
      <c r="U49" s="25">
        <v>1329.3532</v>
      </c>
      <c r="V49" s="25">
        <v>3596.6245</v>
      </c>
      <c r="W49" s="25">
        <v>1969.0949</v>
      </c>
      <c r="X49" s="25">
        <v>153478.5269</v>
      </c>
      <c r="Y49" s="25">
        <v>20012.4311</v>
      </c>
      <c r="Z49" s="25">
        <v>77425.0646</v>
      </c>
      <c r="AA49" s="25">
        <v>315163.3067</v>
      </c>
      <c r="AB49" s="25">
        <v>20355.4328</v>
      </c>
      <c r="AC49" s="25">
        <v>11820.2765</v>
      </c>
      <c r="AD49" s="25">
        <v>345.9854</v>
      </c>
      <c r="AE49" s="25">
        <v>95539.0305</v>
      </c>
      <c r="AF49" s="25">
        <v>18692.3918</v>
      </c>
      <c r="AG49" s="25">
        <f>SUM(I49:AF49)</f>
        <v>750121.0798</v>
      </c>
      <c r="AH49" s="26">
        <v>22119.3051</v>
      </c>
      <c r="AI49" s="26">
        <v>116.9897</v>
      </c>
      <c r="AJ49" s="26">
        <v>9353.5319</v>
      </c>
      <c r="AK49" s="26">
        <v>2816.5584</v>
      </c>
      <c r="AL49" s="26">
        <v>196807.7043</v>
      </c>
      <c r="AM49" s="26">
        <v>43828.4667</v>
      </c>
      <c r="AN49" s="26">
        <f>SUM(AH49:AM49)</f>
        <v>275042.5561</v>
      </c>
      <c r="AO49" s="26">
        <v>17684.7106</v>
      </c>
      <c r="AP49" s="26">
        <v>139.8644</v>
      </c>
      <c r="AQ49" s="26">
        <v>3499.0894</v>
      </c>
      <c r="AR49" s="26">
        <v>48260.0358</v>
      </c>
      <c r="AS49" s="26">
        <v>71834.3059</v>
      </c>
      <c r="AT49" s="26">
        <v>21337.6846</v>
      </c>
      <c r="AU49" s="26">
        <f t="shared" si="12"/>
        <v>162755.6907</v>
      </c>
      <c r="AV49" s="26">
        <v>4702.4609</v>
      </c>
      <c r="AW49" s="26">
        <v>454.2783</v>
      </c>
      <c r="AX49" s="26">
        <v>876.2838</v>
      </c>
      <c r="AY49" s="26">
        <v>40.077</v>
      </c>
      <c r="AZ49" s="26">
        <v>3694.1747</v>
      </c>
      <c r="BA49" s="26">
        <v>942.9448</v>
      </c>
      <c r="BB49" s="26">
        <v>1356.7121</v>
      </c>
      <c r="BC49" s="26">
        <v>2969.9598</v>
      </c>
      <c r="BD49" s="26">
        <v>378.8204</v>
      </c>
      <c r="BE49" s="26">
        <v>1412.6184</v>
      </c>
      <c r="BF49" s="26">
        <v>14820.3435</v>
      </c>
      <c r="BG49" s="26">
        <v>13096.5372</v>
      </c>
      <c r="BH49" s="26">
        <v>10453.8302</v>
      </c>
      <c r="BI49" s="26">
        <v>17678.442</v>
      </c>
      <c r="BJ49" s="26">
        <v>10839.2006</v>
      </c>
      <c r="BK49" s="27">
        <f t="shared" si="3"/>
        <v>1378186.3925</v>
      </c>
    </row>
    <row r="50" spans="2:63" ht="12" customHeight="1">
      <c r="B50" s="7"/>
      <c r="C50" s="14" t="s">
        <v>80</v>
      </c>
      <c r="D50" s="25">
        <v>2253.7293</v>
      </c>
      <c r="E50" s="25">
        <v>0</v>
      </c>
      <c r="F50" s="25">
        <v>0</v>
      </c>
      <c r="G50" s="25">
        <v>0</v>
      </c>
      <c r="H50" s="25">
        <v>3435.2337</v>
      </c>
      <c r="I50" s="25">
        <v>538.38</v>
      </c>
      <c r="J50" s="25">
        <v>0</v>
      </c>
      <c r="K50" s="26">
        <v>0</v>
      </c>
      <c r="L50" s="25">
        <v>0</v>
      </c>
      <c r="M50" s="25">
        <v>0</v>
      </c>
      <c r="N50" s="25">
        <v>0</v>
      </c>
      <c r="O50" s="25">
        <v>11.4013</v>
      </c>
      <c r="P50" s="25">
        <v>0</v>
      </c>
      <c r="Q50" s="25">
        <v>0</v>
      </c>
      <c r="R50" s="25">
        <v>0</v>
      </c>
      <c r="S50" s="25">
        <v>480.8727</v>
      </c>
      <c r="T50" s="25">
        <v>0</v>
      </c>
      <c r="U50" s="25">
        <v>0</v>
      </c>
      <c r="V50" s="25">
        <v>77.7912</v>
      </c>
      <c r="W50" s="25">
        <v>98.937</v>
      </c>
      <c r="X50" s="25">
        <v>10640.6695</v>
      </c>
      <c r="Y50" s="25">
        <v>13.9771</v>
      </c>
      <c r="Z50" s="25">
        <v>272.4144</v>
      </c>
      <c r="AA50" s="25">
        <v>105.859</v>
      </c>
      <c r="AB50" s="25">
        <v>655.6408</v>
      </c>
      <c r="AC50" s="25">
        <v>7518.3665</v>
      </c>
      <c r="AD50" s="25">
        <v>484.542</v>
      </c>
      <c r="AE50" s="25">
        <v>81781.3464</v>
      </c>
      <c r="AF50" s="25">
        <v>557.7024</v>
      </c>
      <c r="AG50" s="25">
        <f>SUM(I50:AF50)</f>
        <v>103237.9003</v>
      </c>
      <c r="AH50" s="26">
        <v>3406.7672</v>
      </c>
      <c r="AI50" s="26">
        <v>0</v>
      </c>
      <c r="AJ50" s="26">
        <v>0</v>
      </c>
      <c r="AK50" s="26">
        <v>642.1584</v>
      </c>
      <c r="AL50" s="26">
        <v>62340.5809</v>
      </c>
      <c r="AM50" s="26">
        <v>494.0754</v>
      </c>
      <c r="AN50" s="26">
        <f>SUM(AH50:AM50)</f>
        <v>66883.5819</v>
      </c>
      <c r="AO50" s="26">
        <v>1819.3376</v>
      </c>
      <c r="AP50" s="26">
        <v>0</v>
      </c>
      <c r="AQ50" s="26">
        <v>0</v>
      </c>
      <c r="AR50" s="26">
        <v>107998.9557</v>
      </c>
      <c r="AS50" s="26">
        <v>553281.9832</v>
      </c>
      <c r="AT50" s="26">
        <v>0</v>
      </c>
      <c r="AU50" s="26">
        <f t="shared" si="12"/>
        <v>663100.2765</v>
      </c>
      <c r="AV50" s="26">
        <v>0</v>
      </c>
      <c r="AW50" s="26">
        <v>0</v>
      </c>
      <c r="AX50" s="26">
        <v>6.7576</v>
      </c>
      <c r="AY50" s="26">
        <v>67.8592</v>
      </c>
      <c r="AZ50" s="26">
        <v>0</v>
      </c>
      <c r="BA50" s="26">
        <v>6.7576</v>
      </c>
      <c r="BB50" s="26">
        <v>0</v>
      </c>
      <c r="BC50" s="26">
        <v>0</v>
      </c>
      <c r="BD50" s="26">
        <v>1929.2715</v>
      </c>
      <c r="BE50" s="26">
        <v>431.4018</v>
      </c>
      <c r="BF50" s="26">
        <v>0</v>
      </c>
      <c r="BG50" s="26">
        <v>67516.4971</v>
      </c>
      <c r="BH50" s="26">
        <v>2076.1417</v>
      </c>
      <c r="BI50" s="26">
        <v>638.9001</v>
      </c>
      <c r="BJ50" s="26">
        <v>406.4934</v>
      </c>
      <c r="BK50" s="27">
        <f t="shared" si="3"/>
        <v>911990.8017000002</v>
      </c>
    </row>
    <row r="51" spans="2:63" ht="12" customHeight="1">
      <c r="B51" s="7"/>
      <c r="C51" s="14" t="s">
        <v>81</v>
      </c>
      <c r="D51" s="25">
        <v>0</v>
      </c>
      <c r="E51" s="25">
        <v>89.758</v>
      </c>
      <c r="F51" s="25">
        <v>18.6849</v>
      </c>
      <c r="G51" s="25">
        <v>93.2187</v>
      </c>
      <c r="H51" s="25">
        <v>39048.3566</v>
      </c>
      <c r="I51" s="25">
        <v>5105.038</v>
      </c>
      <c r="J51" s="25">
        <v>765.2741</v>
      </c>
      <c r="K51" s="26">
        <v>478.8442</v>
      </c>
      <c r="L51" s="25">
        <v>344.9017</v>
      </c>
      <c r="M51" s="25">
        <v>470.7485</v>
      </c>
      <c r="N51" s="25">
        <v>2778.829</v>
      </c>
      <c r="O51" s="25">
        <v>4294.4361</v>
      </c>
      <c r="P51" s="25">
        <v>1106.5733</v>
      </c>
      <c r="Q51" s="25">
        <v>259.2431</v>
      </c>
      <c r="R51" s="25">
        <v>1316.0354</v>
      </c>
      <c r="S51" s="25">
        <v>1194.0941</v>
      </c>
      <c r="T51" s="25">
        <v>166.0244</v>
      </c>
      <c r="U51" s="25">
        <v>1164.1201</v>
      </c>
      <c r="V51" s="25">
        <v>2218.0006</v>
      </c>
      <c r="W51" s="25">
        <v>555.9702</v>
      </c>
      <c r="X51" s="25">
        <v>1688.9054</v>
      </c>
      <c r="Y51" s="25">
        <v>9984.1296</v>
      </c>
      <c r="Z51" s="25">
        <v>109642.377</v>
      </c>
      <c r="AA51" s="25">
        <v>78067.7272</v>
      </c>
      <c r="AB51" s="25">
        <v>10595.6147</v>
      </c>
      <c r="AC51" s="25">
        <v>384021.2419</v>
      </c>
      <c r="AD51" s="25">
        <v>97835.4489</v>
      </c>
      <c r="AE51" s="25">
        <v>12835.2139</v>
      </c>
      <c r="AF51" s="25">
        <v>1018.532</v>
      </c>
      <c r="AG51" s="25">
        <f>SUM(I51:AF51)</f>
        <v>727907.3233999999</v>
      </c>
      <c r="AH51" s="26">
        <v>14689.2923</v>
      </c>
      <c r="AI51" s="26">
        <v>0</v>
      </c>
      <c r="AJ51" s="26">
        <v>830.1991</v>
      </c>
      <c r="AK51" s="26">
        <v>2298.0103</v>
      </c>
      <c r="AL51" s="26">
        <v>60333.3823</v>
      </c>
      <c r="AM51" s="26">
        <v>7190.3689</v>
      </c>
      <c r="AN51" s="26">
        <f>SUM(AH51:AM51)</f>
        <v>85341.25289999999</v>
      </c>
      <c r="AO51" s="26">
        <v>30358.331</v>
      </c>
      <c r="AP51" s="26">
        <v>1231.6107</v>
      </c>
      <c r="AQ51" s="26">
        <v>2291.3403</v>
      </c>
      <c r="AR51" s="26">
        <v>147736.7247</v>
      </c>
      <c r="AS51" s="26">
        <v>80291.57</v>
      </c>
      <c r="AT51" s="26">
        <v>2797.6116</v>
      </c>
      <c r="AU51" s="26">
        <f t="shared" si="12"/>
        <v>264707.1883</v>
      </c>
      <c r="AV51" s="26">
        <v>994.3971</v>
      </c>
      <c r="AW51" s="26">
        <v>3612.7245</v>
      </c>
      <c r="AX51" s="26">
        <v>2328.2168</v>
      </c>
      <c r="AY51" s="26">
        <v>566.7831</v>
      </c>
      <c r="AZ51" s="26">
        <v>6281.1788</v>
      </c>
      <c r="BA51" s="26">
        <v>26548.0467</v>
      </c>
      <c r="BB51" s="26">
        <v>6455.5399</v>
      </c>
      <c r="BC51" s="26">
        <v>3751.6712</v>
      </c>
      <c r="BD51" s="26">
        <v>1943.6861</v>
      </c>
      <c r="BE51" s="26">
        <v>1426.111</v>
      </c>
      <c r="BF51" s="26">
        <v>9502.3669</v>
      </c>
      <c r="BG51" s="26">
        <v>37988.2695</v>
      </c>
      <c r="BH51" s="26">
        <v>3476.0695</v>
      </c>
      <c r="BI51" s="26">
        <v>5484.754</v>
      </c>
      <c r="BJ51" s="26">
        <v>724.4034</v>
      </c>
      <c r="BK51" s="27">
        <f t="shared" si="3"/>
        <v>1228290.0013</v>
      </c>
    </row>
    <row r="52" spans="2:63" ht="12" customHeight="1">
      <c r="B52" s="7"/>
      <c r="C52" s="14" t="s">
        <v>82</v>
      </c>
      <c r="D52" s="25">
        <v>7.4346</v>
      </c>
      <c r="E52" s="25">
        <v>33.525</v>
      </c>
      <c r="F52" s="25">
        <v>83.8125</v>
      </c>
      <c r="G52" s="25">
        <v>0</v>
      </c>
      <c r="H52" s="25">
        <v>390.6154</v>
      </c>
      <c r="I52" s="25">
        <v>5133.4144</v>
      </c>
      <c r="J52" s="25">
        <v>1107.5774</v>
      </c>
      <c r="K52" s="26">
        <v>35.963</v>
      </c>
      <c r="L52" s="25">
        <v>0</v>
      </c>
      <c r="M52" s="25">
        <v>0</v>
      </c>
      <c r="N52" s="25">
        <v>6.8209</v>
      </c>
      <c r="O52" s="25">
        <v>0</v>
      </c>
      <c r="P52" s="25">
        <v>6652.8772</v>
      </c>
      <c r="Q52" s="25">
        <v>3240.8814</v>
      </c>
      <c r="R52" s="25">
        <v>107.7</v>
      </c>
      <c r="S52" s="25">
        <v>0</v>
      </c>
      <c r="T52" s="25">
        <v>0</v>
      </c>
      <c r="U52" s="25">
        <v>12.8222</v>
      </c>
      <c r="V52" s="25">
        <v>328.7836</v>
      </c>
      <c r="W52" s="25">
        <v>5911.9091</v>
      </c>
      <c r="X52" s="25">
        <v>3002.2444</v>
      </c>
      <c r="Y52" s="25">
        <v>337.2401</v>
      </c>
      <c r="Z52" s="25">
        <v>8675.9674</v>
      </c>
      <c r="AA52" s="25">
        <v>17555.0298</v>
      </c>
      <c r="AB52" s="25">
        <v>6978.8695</v>
      </c>
      <c r="AC52" s="25">
        <v>5581.8764</v>
      </c>
      <c r="AD52" s="25">
        <v>1272.8556</v>
      </c>
      <c r="AE52" s="25">
        <v>46000.3168</v>
      </c>
      <c r="AF52" s="25">
        <v>2695.1953</v>
      </c>
      <c r="AG52" s="25">
        <f t="shared" si="1"/>
        <v>114638.3445</v>
      </c>
      <c r="AH52" s="26">
        <v>5861.8935</v>
      </c>
      <c r="AI52" s="26">
        <v>0</v>
      </c>
      <c r="AJ52" s="26">
        <v>0</v>
      </c>
      <c r="AK52" s="26">
        <v>10818.8823</v>
      </c>
      <c r="AL52" s="26">
        <v>37834.2559</v>
      </c>
      <c r="AM52" s="26">
        <v>40132.9475</v>
      </c>
      <c r="AN52" s="26">
        <f t="shared" si="2"/>
        <v>94647.9792</v>
      </c>
      <c r="AO52" s="26">
        <v>24622.7011</v>
      </c>
      <c r="AP52" s="26">
        <v>165.2096</v>
      </c>
      <c r="AQ52" s="26">
        <v>14771.4664</v>
      </c>
      <c r="AR52" s="26">
        <v>46941.067</v>
      </c>
      <c r="AS52" s="26">
        <v>44655.9709</v>
      </c>
      <c r="AT52" s="26">
        <v>0</v>
      </c>
      <c r="AU52" s="26">
        <f t="shared" si="12"/>
        <v>131156.41499999998</v>
      </c>
      <c r="AV52" s="26">
        <v>165.2096</v>
      </c>
      <c r="AW52" s="26">
        <v>0</v>
      </c>
      <c r="AX52" s="26">
        <v>923.0584</v>
      </c>
      <c r="AY52" s="26">
        <v>73.5655</v>
      </c>
      <c r="AZ52" s="26">
        <v>0</v>
      </c>
      <c r="BA52" s="26">
        <v>2210.8751</v>
      </c>
      <c r="BB52" s="26">
        <v>109258.3992</v>
      </c>
      <c r="BC52" s="26">
        <v>183.5669</v>
      </c>
      <c r="BD52" s="26">
        <v>333.6676</v>
      </c>
      <c r="BE52" s="26">
        <v>27.2836</v>
      </c>
      <c r="BF52" s="26">
        <v>629.24</v>
      </c>
      <c r="BG52" s="26">
        <v>7513.1092</v>
      </c>
      <c r="BH52" s="26">
        <v>4517.1687</v>
      </c>
      <c r="BI52" s="26">
        <v>1516.4374</v>
      </c>
      <c r="BJ52" s="26">
        <v>396.8253</v>
      </c>
      <c r="BK52" s="27">
        <f t="shared" si="3"/>
        <v>468706.5327</v>
      </c>
    </row>
    <row r="53" spans="2:63" ht="12" customHeight="1">
      <c r="B53" s="7" t="s">
        <v>8</v>
      </c>
      <c r="C53" s="14" t="s">
        <v>76</v>
      </c>
      <c r="D53" s="25">
        <v>216.687</v>
      </c>
      <c r="E53" s="25">
        <v>0</v>
      </c>
      <c r="F53" s="25">
        <v>0</v>
      </c>
      <c r="G53" s="25">
        <v>0</v>
      </c>
      <c r="H53" s="25">
        <v>15112.2233</v>
      </c>
      <c r="I53" s="25">
        <v>575.642</v>
      </c>
      <c r="J53" s="25">
        <v>342.1723</v>
      </c>
      <c r="K53" s="26">
        <v>18.039</v>
      </c>
      <c r="L53" s="25">
        <v>0</v>
      </c>
      <c r="M53" s="25">
        <v>3106.626</v>
      </c>
      <c r="N53" s="25">
        <v>0</v>
      </c>
      <c r="O53" s="25">
        <v>17.5072</v>
      </c>
      <c r="P53" s="25">
        <v>135.6808</v>
      </c>
      <c r="Q53" s="25">
        <v>391.5822</v>
      </c>
      <c r="R53" s="25">
        <v>0</v>
      </c>
      <c r="S53" s="25">
        <v>0</v>
      </c>
      <c r="T53" s="25">
        <v>0</v>
      </c>
      <c r="U53" s="25">
        <v>4.3768</v>
      </c>
      <c r="V53" s="25">
        <v>0</v>
      </c>
      <c r="W53" s="25">
        <v>0</v>
      </c>
      <c r="X53" s="25">
        <v>0</v>
      </c>
      <c r="Y53" s="25">
        <v>352.0666</v>
      </c>
      <c r="Z53" s="25">
        <v>4.3768</v>
      </c>
      <c r="AA53" s="25">
        <v>1344.7544</v>
      </c>
      <c r="AB53" s="25">
        <v>0</v>
      </c>
      <c r="AC53" s="25">
        <v>168.0943</v>
      </c>
      <c r="AD53" s="25">
        <v>0</v>
      </c>
      <c r="AE53" s="25">
        <v>0</v>
      </c>
      <c r="AF53" s="25">
        <v>4.3768</v>
      </c>
      <c r="AG53" s="25">
        <f t="shared" si="1"/>
        <v>6465.2952</v>
      </c>
      <c r="AH53" s="26">
        <v>134988.7444</v>
      </c>
      <c r="AI53" s="26">
        <v>1.2026</v>
      </c>
      <c r="AJ53" s="26">
        <v>0</v>
      </c>
      <c r="AK53" s="26">
        <v>6971.3489</v>
      </c>
      <c r="AL53" s="26">
        <v>2857.6031</v>
      </c>
      <c r="AM53" s="26">
        <v>65217.1792</v>
      </c>
      <c r="AN53" s="26">
        <f t="shared" si="2"/>
        <v>210036.0782</v>
      </c>
      <c r="AO53" s="26">
        <v>66504.9844</v>
      </c>
      <c r="AP53" s="26">
        <v>225.326</v>
      </c>
      <c r="AQ53" s="26">
        <v>4590.5959</v>
      </c>
      <c r="AR53" s="26">
        <v>0</v>
      </c>
      <c r="AS53" s="26">
        <v>121665.9709</v>
      </c>
      <c r="AT53" s="26">
        <v>9272.7326</v>
      </c>
      <c r="AU53" s="26">
        <f t="shared" si="12"/>
        <v>202259.60979999998</v>
      </c>
      <c r="AV53" s="26">
        <v>151453.7664</v>
      </c>
      <c r="AW53" s="26">
        <v>0</v>
      </c>
      <c r="AX53" s="26">
        <v>280.4646</v>
      </c>
      <c r="AY53" s="26">
        <v>0</v>
      </c>
      <c r="AZ53" s="26">
        <v>231.8244</v>
      </c>
      <c r="BA53" s="26">
        <v>0</v>
      </c>
      <c r="BB53" s="26">
        <v>14588.4453</v>
      </c>
      <c r="BC53" s="26">
        <v>1925.0668</v>
      </c>
      <c r="BD53" s="26">
        <v>863.2667</v>
      </c>
      <c r="BE53" s="26">
        <v>823.4106</v>
      </c>
      <c r="BF53" s="26">
        <v>154.5496</v>
      </c>
      <c r="BG53" s="26">
        <v>231.8244</v>
      </c>
      <c r="BH53" s="26">
        <v>4293.8795</v>
      </c>
      <c r="BI53" s="26">
        <v>99988.8105</v>
      </c>
      <c r="BJ53" s="26">
        <v>21.0242</v>
      </c>
      <c r="BK53" s="27">
        <f t="shared" si="3"/>
        <v>708946.2265000001</v>
      </c>
    </row>
    <row r="54" spans="2:63" ht="12" customHeight="1">
      <c r="B54" s="7"/>
      <c r="C54" s="14" t="s">
        <v>128</v>
      </c>
      <c r="D54" s="25">
        <v>111.3894</v>
      </c>
      <c r="E54" s="25">
        <v>0</v>
      </c>
      <c r="F54" s="25">
        <v>0</v>
      </c>
      <c r="G54" s="25">
        <v>0</v>
      </c>
      <c r="H54" s="25">
        <v>0</v>
      </c>
      <c r="I54" s="25">
        <v>6.7635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25">
        <v>119.2619</v>
      </c>
      <c r="P54" s="25">
        <v>335.4116</v>
      </c>
      <c r="Q54" s="25">
        <v>4.509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1372.4375</v>
      </c>
      <c r="AB54" s="25">
        <v>0</v>
      </c>
      <c r="AC54" s="25">
        <v>0</v>
      </c>
      <c r="AD54" s="25">
        <v>0</v>
      </c>
      <c r="AE54" s="25">
        <v>0</v>
      </c>
      <c r="AF54" s="25">
        <v>362.8295</v>
      </c>
      <c r="AG54" s="25">
        <f t="shared" si="1"/>
        <v>2201.2129999999997</v>
      </c>
      <c r="AH54" s="26">
        <v>449.5309</v>
      </c>
      <c r="AI54" s="26">
        <v>0</v>
      </c>
      <c r="AJ54" s="26">
        <v>7225.28</v>
      </c>
      <c r="AK54" s="26">
        <v>2074.0216</v>
      </c>
      <c r="AL54" s="26">
        <v>207.6867</v>
      </c>
      <c r="AM54" s="26">
        <v>110891.8043</v>
      </c>
      <c r="AN54" s="26">
        <f t="shared" si="2"/>
        <v>120848.3235</v>
      </c>
      <c r="AO54" s="26">
        <v>117333.8121</v>
      </c>
      <c r="AP54" s="26">
        <v>647.35</v>
      </c>
      <c r="AQ54" s="26">
        <v>16567.115</v>
      </c>
      <c r="AR54" s="26">
        <v>1.8347</v>
      </c>
      <c r="AS54" s="26">
        <v>43201.4923</v>
      </c>
      <c r="AT54" s="26">
        <v>162.1997</v>
      </c>
      <c r="AU54" s="26">
        <f t="shared" si="12"/>
        <v>177913.8038</v>
      </c>
      <c r="AV54" s="26">
        <v>297.594</v>
      </c>
      <c r="AW54" s="26">
        <v>9.018</v>
      </c>
      <c r="AX54" s="26">
        <v>0</v>
      </c>
      <c r="AY54" s="26">
        <v>0</v>
      </c>
      <c r="AZ54" s="26">
        <v>0</v>
      </c>
      <c r="BA54" s="26">
        <v>119.34</v>
      </c>
      <c r="BB54" s="26">
        <v>85271.1977</v>
      </c>
      <c r="BC54" s="26">
        <v>261.5374</v>
      </c>
      <c r="BD54" s="26">
        <v>374.6545</v>
      </c>
      <c r="BE54" s="26">
        <v>226.962</v>
      </c>
      <c r="BF54" s="26">
        <v>17124.4611</v>
      </c>
      <c r="BG54" s="26">
        <v>0</v>
      </c>
      <c r="BH54" s="26">
        <v>270.438</v>
      </c>
      <c r="BI54" s="26">
        <v>5276.1564</v>
      </c>
      <c r="BJ54" s="26">
        <v>1.9107</v>
      </c>
      <c r="BK54" s="27">
        <f t="shared" si="3"/>
        <v>410307.99950000003</v>
      </c>
    </row>
    <row r="55" spans="2:63" ht="12" customHeight="1">
      <c r="B55" s="7"/>
      <c r="C55" s="15" t="s">
        <v>77</v>
      </c>
      <c r="D55" s="25">
        <v>101291.6058</v>
      </c>
      <c r="E55" s="25">
        <v>0</v>
      </c>
      <c r="F55" s="25">
        <v>2293.6474</v>
      </c>
      <c r="G55" s="25">
        <v>19.2542</v>
      </c>
      <c r="H55" s="25">
        <v>41757.7501</v>
      </c>
      <c r="I55" s="25">
        <v>6222.7078</v>
      </c>
      <c r="J55" s="25">
        <v>1910.5058</v>
      </c>
      <c r="K55" s="26">
        <v>566.1365</v>
      </c>
      <c r="L55" s="25">
        <v>215.8412</v>
      </c>
      <c r="M55" s="25">
        <v>1255.9737</v>
      </c>
      <c r="N55" s="25">
        <v>5205.4722</v>
      </c>
      <c r="O55" s="25">
        <v>17234.9431</v>
      </c>
      <c r="P55" s="25">
        <v>1497.1644</v>
      </c>
      <c r="Q55" s="25">
        <v>672.7687</v>
      </c>
      <c r="R55" s="25">
        <v>5828.0724</v>
      </c>
      <c r="S55" s="25">
        <v>1938.9583</v>
      </c>
      <c r="T55" s="25">
        <v>0</v>
      </c>
      <c r="U55" s="25">
        <v>324.5499</v>
      </c>
      <c r="V55" s="25">
        <v>2794.0774</v>
      </c>
      <c r="W55" s="25">
        <v>1970.3546</v>
      </c>
      <c r="X55" s="25">
        <v>3381.503</v>
      </c>
      <c r="Y55" s="25">
        <v>1882.2141</v>
      </c>
      <c r="Z55" s="25">
        <v>1375.196</v>
      </c>
      <c r="AA55" s="25">
        <v>11403.2103</v>
      </c>
      <c r="AB55" s="25">
        <v>2262.3749</v>
      </c>
      <c r="AC55" s="25">
        <v>5394.773</v>
      </c>
      <c r="AD55" s="25">
        <v>2741.9592</v>
      </c>
      <c r="AE55" s="25">
        <v>1701.3094</v>
      </c>
      <c r="AF55" s="25">
        <v>25072.7258</v>
      </c>
      <c r="AG55" s="25">
        <f t="shared" si="1"/>
        <v>102852.79169999999</v>
      </c>
      <c r="AH55" s="26">
        <v>51026.9714</v>
      </c>
      <c r="AI55" s="26">
        <v>14747.2994</v>
      </c>
      <c r="AJ55" s="26">
        <v>8800.2253</v>
      </c>
      <c r="AK55" s="26">
        <v>15238.8322</v>
      </c>
      <c r="AL55" s="26">
        <v>5120.6917</v>
      </c>
      <c r="AM55" s="26">
        <v>87638.9672</v>
      </c>
      <c r="AN55" s="26">
        <f t="shared" si="2"/>
        <v>182572.9872</v>
      </c>
      <c r="AO55" s="26">
        <v>263325.176</v>
      </c>
      <c r="AP55" s="26">
        <v>154025.9069</v>
      </c>
      <c r="AQ55" s="26">
        <v>8887.8391</v>
      </c>
      <c r="AR55" s="26">
        <v>36081.3729</v>
      </c>
      <c r="AS55" s="26">
        <v>214984.5692</v>
      </c>
      <c r="AT55" s="26">
        <v>7278.0848</v>
      </c>
      <c r="AU55" s="26">
        <f t="shared" si="12"/>
        <v>684582.9489</v>
      </c>
      <c r="AV55" s="26">
        <v>7130.9219</v>
      </c>
      <c r="AW55" s="26">
        <v>2213.1376</v>
      </c>
      <c r="AX55" s="26">
        <v>3659.1952</v>
      </c>
      <c r="AY55" s="26">
        <v>0</v>
      </c>
      <c r="AZ55" s="26">
        <v>3190.3503</v>
      </c>
      <c r="BA55" s="26">
        <v>1269.598</v>
      </c>
      <c r="BB55" s="26">
        <v>8391.0802</v>
      </c>
      <c r="BC55" s="26">
        <v>18859.6265</v>
      </c>
      <c r="BD55" s="26">
        <v>5368.6367</v>
      </c>
      <c r="BE55" s="26">
        <v>3269.7059</v>
      </c>
      <c r="BF55" s="26">
        <v>16601.8238</v>
      </c>
      <c r="BG55" s="26">
        <v>62518.8453</v>
      </c>
      <c r="BH55" s="26">
        <v>9668.8842</v>
      </c>
      <c r="BI55" s="26">
        <v>42039.9345</v>
      </c>
      <c r="BJ55" s="26">
        <v>687.1792</v>
      </c>
      <c r="BK55" s="27">
        <f t="shared" si="3"/>
        <v>1300239.9045999993</v>
      </c>
    </row>
    <row r="56" spans="2:63" ht="12" customHeight="1">
      <c r="B56" s="12"/>
      <c r="C56" s="18" t="s">
        <v>2</v>
      </c>
      <c r="D56" s="29">
        <f>SUM(D40:D55)</f>
        <v>118686.1177</v>
      </c>
      <c r="E56" s="29">
        <f>SUM(E40:E55)</f>
        <v>123.28299999999999</v>
      </c>
      <c r="F56" s="29">
        <f>SUM(F40:F55)</f>
        <v>3386.7551</v>
      </c>
      <c r="G56" s="29">
        <f>SUM(G40:G55)</f>
        <v>2155.485</v>
      </c>
      <c r="H56" s="29">
        <f aca="true" t="shared" si="13" ref="H56:AF56">SUM(H40:H55)</f>
        <v>1609282.2182000002</v>
      </c>
      <c r="I56" s="29">
        <f t="shared" si="13"/>
        <v>203717.48119999995</v>
      </c>
      <c r="J56" s="29">
        <f t="shared" si="13"/>
        <v>14857.9578</v>
      </c>
      <c r="K56" s="33">
        <f t="shared" si="13"/>
        <v>72794.35419999999</v>
      </c>
      <c r="L56" s="29">
        <f t="shared" si="13"/>
        <v>29434.324899999996</v>
      </c>
      <c r="M56" s="29">
        <f t="shared" si="13"/>
        <v>16000.7682</v>
      </c>
      <c r="N56" s="29">
        <f t="shared" si="13"/>
        <v>91102.89600000001</v>
      </c>
      <c r="O56" s="29">
        <f t="shared" si="13"/>
        <v>88890.2814</v>
      </c>
      <c r="P56" s="29">
        <f t="shared" si="13"/>
        <v>84755.57300000002</v>
      </c>
      <c r="Q56" s="29">
        <f t="shared" si="13"/>
        <v>6147.6618</v>
      </c>
      <c r="R56" s="29">
        <f t="shared" si="13"/>
        <v>31994.738100000002</v>
      </c>
      <c r="S56" s="29">
        <f t="shared" si="13"/>
        <v>11094.5425</v>
      </c>
      <c r="T56" s="29">
        <f t="shared" si="13"/>
        <v>328.241</v>
      </c>
      <c r="U56" s="29">
        <f t="shared" si="13"/>
        <v>53214.789399999994</v>
      </c>
      <c r="V56" s="29">
        <f t="shared" si="13"/>
        <v>87202.25600000001</v>
      </c>
      <c r="W56" s="29">
        <f t="shared" si="13"/>
        <v>73459.63910000001</v>
      </c>
      <c r="X56" s="29">
        <f t="shared" si="13"/>
        <v>349707.5445</v>
      </c>
      <c r="Y56" s="29">
        <f t="shared" si="13"/>
        <v>42467.5124</v>
      </c>
      <c r="Z56" s="29">
        <f t="shared" si="13"/>
        <v>298511.6488</v>
      </c>
      <c r="AA56" s="29">
        <f t="shared" si="13"/>
        <v>434091.98429999995</v>
      </c>
      <c r="AB56" s="29">
        <f t="shared" si="13"/>
        <v>93402.809</v>
      </c>
      <c r="AC56" s="29">
        <f>SUM(AC40:AC55)</f>
        <v>422367.8658</v>
      </c>
      <c r="AD56" s="29">
        <f>SUM(AD40:AD55)</f>
        <v>103040.6957</v>
      </c>
      <c r="AE56" s="29">
        <f t="shared" si="13"/>
        <v>295138.3945</v>
      </c>
      <c r="AF56" s="29">
        <f t="shared" si="13"/>
        <v>137749.4659</v>
      </c>
      <c r="AG56" s="29">
        <f t="shared" si="1"/>
        <v>3041473.4255</v>
      </c>
      <c r="AH56" s="33">
        <f aca="true" t="shared" si="14" ref="AH56:AM56">SUM(AH40:AH55)</f>
        <v>518481.19709999993</v>
      </c>
      <c r="AI56" s="33">
        <f t="shared" si="14"/>
        <v>90074.06560000002</v>
      </c>
      <c r="AJ56" s="33">
        <f t="shared" si="14"/>
        <v>402180.5085</v>
      </c>
      <c r="AK56" s="33">
        <f t="shared" si="14"/>
        <v>372112.4603</v>
      </c>
      <c r="AL56" s="33">
        <f t="shared" si="14"/>
        <v>383448.04560000007</v>
      </c>
      <c r="AM56" s="33">
        <f t="shared" si="14"/>
        <v>424985.30770000006</v>
      </c>
      <c r="AN56" s="33">
        <f t="shared" si="2"/>
        <v>2191281.5848000003</v>
      </c>
      <c r="AO56" s="33">
        <f aca="true" t="shared" si="15" ref="AO56:AT56">SUM(AO40:AO55)</f>
        <v>1252982.3939</v>
      </c>
      <c r="AP56" s="33">
        <f t="shared" si="15"/>
        <v>564360.4642</v>
      </c>
      <c r="AQ56" s="33">
        <f t="shared" si="15"/>
        <v>676035.8167</v>
      </c>
      <c r="AR56" s="33">
        <f t="shared" si="15"/>
        <v>394664.7082</v>
      </c>
      <c r="AS56" s="33">
        <f t="shared" si="15"/>
        <v>1505821.9843000004</v>
      </c>
      <c r="AT56" s="33">
        <f t="shared" si="15"/>
        <v>64883.7579</v>
      </c>
      <c r="AU56" s="33">
        <f t="shared" si="12"/>
        <v>4458749.125200001</v>
      </c>
      <c r="AV56" s="33">
        <f aca="true" t="shared" si="16" ref="AV56:BJ56">SUM(AV40:AV55)</f>
        <v>511448.6261000001</v>
      </c>
      <c r="AW56" s="33">
        <f t="shared" si="16"/>
        <v>6366.8856</v>
      </c>
      <c r="AX56" s="33">
        <f t="shared" si="16"/>
        <v>10435.260300000002</v>
      </c>
      <c r="AY56" s="33">
        <f t="shared" si="16"/>
        <v>2966.6203000000005</v>
      </c>
      <c r="AZ56" s="33">
        <f t="shared" si="16"/>
        <v>14319.1652</v>
      </c>
      <c r="BA56" s="33">
        <f t="shared" si="16"/>
        <v>85868.6679</v>
      </c>
      <c r="BB56" s="33">
        <f t="shared" si="16"/>
        <v>270673.52150000003</v>
      </c>
      <c r="BC56" s="33">
        <f t="shared" si="16"/>
        <v>97370.12620000001</v>
      </c>
      <c r="BD56" s="33">
        <f t="shared" si="16"/>
        <v>41951.4702</v>
      </c>
      <c r="BE56" s="33">
        <f t="shared" si="16"/>
        <v>17746.767499999998</v>
      </c>
      <c r="BF56" s="33">
        <f t="shared" si="16"/>
        <v>117689.43759999999</v>
      </c>
      <c r="BG56" s="33">
        <f t="shared" si="16"/>
        <v>256972.19320000004</v>
      </c>
      <c r="BH56" s="33">
        <f t="shared" si="16"/>
        <v>54373.10510000001</v>
      </c>
      <c r="BI56" s="33">
        <f t="shared" si="16"/>
        <v>621988.1547</v>
      </c>
      <c r="BJ56" s="33">
        <f t="shared" si="16"/>
        <v>18495.773599999997</v>
      </c>
      <c r="BK56" s="30">
        <f t="shared" si="3"/>
        <v>13553803.769500002</v>
      </c>
    </row>
    <row r="57" spans="2:63" ht="12" customHeight="1">
      <c r="B57" s="7"/>
      <c r="C57" s="11" t="s">
        <v>83</v>
      </c>
      <c r="D57" s="25">
        <v>2463.9175</v>
      </c>
      <c r="E57" s="25">
        <v>20.7417</v>
      </c>
      <c r="F57" s="25">
        <v>174.1253</v>
      </c>
      <c r="G57" s="25">
        <v>39.9357</v>
      </c>
      <c r="H57" s="25">
        <v>14542.7613</v>
      </c>
      <c r="I57" s="25">
        <v>28153.4711</v>
      </c>
      <c r="J57" s="25">
        <v>6195.0385</v>
      </c>
      <c r="K57" s="26">
        <v>12620.8004</v>
      </c>
      <c r="L57" s="25">
        <v>1031.9542</v>
      </c>
      <c r="M57" s="25">
        <v>287.711</v>
      </c>
      <c r="N57" s="25">
        <v>9325.5958</v>
      </c>
      <c r="O57" s="25">
        <v>16518.9446</v>
      </c>
      <c r="P57" s="25">
        <v>32596.5244</v>
      </c>
      <c r="Q57" s="25">
        <v>1346.4903</v>
      </c>
      <c r="R57" s="25">
        <v>14014.6451</v>
      </c>
      <c r="S57" s="25">
        <v>2122.9826</v>
      </c>
      <c r="T57" s="25">
        <v>80.8849</v>
      </c>
      <c r="U57" s="25">
        <v>1245.2979</v>
      </c>
      <c r="V57" s="25">
        <v>2779.282</v>
      </c>
      <c r="W57" s="25">
        <v>2195.4176</v>
      </c>
      <c r="X57" s="25">
        <v>5080.4501</v>
      </c>
      <c r="Y57" s="25">
        <v>1164.4048</v>
      </c>
      <c r="Z57" s="25">
        <v>3669.651</v>
      </c>
      <c r="AA57" s="25">
        <v>993.7197</v>
      </c>
      <c r="AB57" s="25">
        <v>4231.3093</v>
      </c>
      <c r="AC57" s="25">
        <v>32434.5648</v>
      </c>
      <c r="AD57" s="25">
        <v>3892.7072</v>
      </c>
      <c r="AE57" s="25">
        <v>8231.1513</v>
      </c>
      <c r="AF57" s="25">
        <v>2884.9978</v>
      </c>
      <c r="AG57" s="25">
        <f t="shared" si="1"/>
        <v>193097.9964</v>
      </c>
      <c r="AH57" s="26">
        <v>33649.3154</v>
      </c>
      <c r="AI57" s="26">
        <v>31065.4806</v>
      </c>
      <c r="AJ57" s="26">
        <v>89759.6282</v>
      </c>
      <c r="AK57" s="26">
        <v>27784.6052</v>
      </c>
      <c r="AL57" s="26">
        <v>25903.5438</v>
      </c>
      <c r="AM57" s="26">
        <v>177053.4673</v>
      </c>
      <c r="AN57" s="26">
        <f t="shared" si="2"/>
        <v>385216.0405</v>
      </c>
      <c r="AO57" s="26">
        <v>204621.7745</v>
      </c>
      <c r="AP57" s="26">
        <v>129892.0233</v>
      </c>
      <c r="AQ57" s="26">
        <v>24374.8183</v>
      </c>
      <c r="AR57" s="26">
        <v>114741.8988</v>
      </c>
      <c r="AS57" s="26">
        <v>177621.854</v>
      </c>
      <c r="AT57" s="26">
        <v>7597.2852</v>
      </c>
      <c r="AU57" s="26">
        <f t="shared" si="12"/>
        <v>658849.6540999999</v>
      </c>
      <c r="AV57" s="26">
        <v>4680.3608</v>
      </c>
      <c r="AW57" s="26">
        <v>1936.032</v>
      </c>
      <c r="AX57" s="26">
        <v>749.2498</v>
      </c>
      <c r="AY57" s="26">
        <v>134.202</v>
      </c>
      <c r="AZ57" s="26">
        <v>6674.4505</v>
      </c>
      <c r="BA57" s="26">
        <v>3870.8992</v>
      </c>
      <c r="BB57" s="26">
        <v>6836.4534</v>
      </c>
      <c r="BC57" s="26">
        <v>15519.5392</v>
      </c>
      <c r="BD57" s="26">
        <v>458.5087</v>
      </c>
      <c r="BE57" s="26">
        <v>5698.7971</v>
      </c>
      <c r="BF57" s="26">
        <v>4506.7336</v>
      </c>
      <c r="BG57" s="26">
        <v>4809.5553</v>
      </c>
      <c r="BH57" s="26">
        <v>1250.648</v>
      </c>
      <c r="BI57" s="26">
        <v>169312.8346</v>
      </c>
      <c r="BJ57" s="26">
        <v>8635.8474</v>
      </c>
      <c r="BK57" s="27">
        <f t="shared" si="3"/>
        <v>1489479.2840999998</v>
      </c>
    </row>
    <row r="58" spans="2:63" ht="12" customHeight="1">
      <c r="B58" s="7" t="s">
        <v>9</v>
      </c>
      <c r="C58" s="11" t="s">
        <v>129</v>
      </c>
      <c r="D58" s="25">
        <v>357.0843</v>
      </c>
      <c r="E58" s="25">
        <v>0</v>
      </c>
      <c r="F58" s="25">
        <v>0</v>
      </c>
      <c r="G58" s="25">
        <v>3</v>
      </c>
      <c r="H58" s="25">
        <v>339.635</v>
      </c>
      <c r="I58" s="25">
        <v>13.9548</v>
      </c>
      <c r="J58" s="25">
        <v>158.0226</v>
      </c>
      <c r="K58" s="26">
        <v>0</v>
      </c>
      <c r="L58" s="25">
        <v>292.7483</v>
      </c>
      <c r="M58" s="25">
        <v>4</v>
      </c>
      <c r="N58" s="25">
        <v>27.3261</v>
      </c>
      <c r="O58" s="25">
        <v>1.1638</v>
      </c>
      <c r="P58" s="25">
        <v>681.0522</v>
      </c>
      <c r="Q58" s="25">
        <v>26.0377</v>
      </c>
      <c r="R58" s="25">
        <v>100.6075</v>
      </c>
      <c r="S58" s="25">
        <v>15.7769</v>
      </c>
      <c r="T58" s="25">
        <v>0</v>
      </c>
      <c r="U58" s="25">
        <v>79.6752</v>
      </c>
      <c r="V58" s="25">
        <v>1041.9456</v>
      </c>
      <c r="W58" s="25">
        <v>310.9801</v>
      </c>
      <c r="X58" s="25">
        <v>767.5058</v>
      </c>
      <c r="Y58" s="25">
        <v>9.0088</v>
      </c>
      <c r="Z58" s="25">
        <v>55.9866</v>
      </c>
      <c r="AA58" s="25">
        <v>0</v>
      </c>
      <c r="AB58" s="25">
        <v>0</v>
      </c>
      <c r="AC58" s="25">
        <v>1</v>
      </c>
      <c r="AD58" s="25">
        <v>0</v>
      </c>
      <c r="AE58" s="25">
        <v>499.6836</v>
      </c>
      <c r="AF58" s="25">
        <v>36.9392</v>
      </c>
      <c r="AG58" s="25">
        <f t="shared" si="1"/>
        <v>4123.4148</v>
      </c>
      <c r="AH58" s="26">
        <v>13.0148</v>
      </c>
      <c r="AI58" s="26">
        <v>0</v>
      </c>
      <c r="AJ58" s="26">
        <v>1.565</v>
      </c>
      <c r="AK58" s="26">
        <v>1551.8249</v>
      </c>
      <c r="AL58" s="26">
        <v>737.0025</v>
      </c>
      <c r="AM58" s="26">
        <v>52.1284</v>
      </c>
      <c r="AN58" s="26">
        <f t="shared" si="2"/>
        <v>2355.5356</v>
      </c>
      <c r="AO58" s="26">
        <v>4759.0904</v>
      </c>
      <c r="AP58" s="26">
        <v>0</v>
      </c>
      <c r="AQ58" s="26">
        <v>0</v>
      </c>
      <c r="AR58" s="26">
        <v>4905.8939</v>
      </c>
      <c r="AS58" s="26">
        <v>69.3072</v>
      </c>
      <c r="AT58" s="26">
        <v>0</v>
      </c>
      <c r="AU58" s="26">
        <f t="shared" si="12"/>
        <v>9734.2915</v>
      </c>
      <c r="AV58" s="26">
        <v>9.0084</v>
      </c>
      <c r="AW58" s="26">
        <v>0</v>
      </c>
      <c r="AX58" s="26">
        <v>0</v>
      </c>
      <c r="AY58" s="26">
        <v>16.6092</v>
      </c>
      <c r="AZ58" s="26">
        <v>0</v>
      </c>
      <c r="BA58" s="26">
        <v>698.4428</v>
      </c>
      <c r="BB58" s="26">
        <v>0</v>
      </c>
      <c r="BC58" s="26">
        <v>0</v>
      </c>
      <c r="BD58" s="26">
        <v>0</v>
      </c>
      <c r="BE58" s="26">
        <v>7.0154</v>
      </c>
      <c r="BF58" s="26">
        <v>0</v>
      </c>
      <c r="BG58" s="26">
        <v>3.4392</v>
      </c>
      <c r="BH58" s="26">
        <v>0</v>
      </c>
      <c r="BI58" s="26">
        <v>0</v>
      </c>
      <c r="BJ58" s="26">
        <v>76.7512</v>
      </c>
      <c r="BK58" s="27">
        <f t="shared" si="3"/>
        <v>17724.227399999996</v>
      </c>
    </row>
    <row r="59" spans="2:63" ht="12" customHeight="1">
      <c r="B59" s="7"/>
      <c r="C59" s="11" t="s">
        <v>130</v>
      </c>
      <c r="D59" s="25">
        <v>139.6188</v>
      </c>
      <c r="E59" s="25">
        <v>0</v>
      </c>
      <c r="F59" s="25">
        <v>0</v>
      </c>
      <c r="G59" s="25">
        <v>0</v>
      </c>
      <c r="H59" s="25">
        <v>0</v>
      </c>
      <c r="I59" s="25">
        <v>1567.1606</v>
      </c>
      <c r="J59" s="25">
        <v>1615.4875</v>
      </c>
      <c r="K59" s="26">
        <v>0</v>
      </c>
      <c r="L59" s="25">
        <v>0</v>
      </c>
      <c r="M59" s="25">
        <v>0</v>
      </c>
      <c r="N59" s="25">
        <v>15.2754</v>
      </c>
      <c r="O59" s="25">
        <v>0</v>
      </c>
      <c r="P59" s="25">
        <v>220.515</v>
      </c>
      <c r="Q59" s="25">
        <v>0</v>
      </c>
      <c r="R59" s="25">
        <v>3.6054</v>
      </c>
      <c r="S59" s="25">
        <v>0</v>
      </c>
      <c r="T59" s="25">
        <v>0</v>
      </c>
      <c r="U59" s="25">
        <v>416.2895</v>
      </c>
      <c r="V59" s="25">
        <v>0</v>
      </c>
      <c r="W59" s="25">
        <v>3.4486</v>
      </c>
      <c r="X59" s="25">
        <v>0</v>
      </c>
      <c r="Y59" s="25">
        <v>0</v>
      </c>
      <c r="Z59" s="25">
        <v>0</v>
      </c>
      <c r="AA59" s="25">
        <v>61.2918</v>
      </c>
      <c r="AB59" s="25">
        <v>0</v>
      </c>
      <c r="AC59" s="25">
        <v>0</v>
      </c>
      <c r="AD59" s="25">
        <v>0</v>
      </c>
      <c r="AE59" s="25">
        <v>0</v>
      </c>
      <c r="AF59" s="25">
        <v>32.8053</v>
      </c>
      <c r="AG59" s="25">
        <f t="shared" si="1"/>
        <v>3935.8790999999997</v>
      </c>
      <c r="AH59" s="26">
        <v>63</v>
      </c>
      <c r="AI59" s="26">
        <v>0</v>
      </c>
      <c r="AJ59" s="26">
        <v>1903.9103</v>
      </c>
      <c r="AK59" s="26">
        <v>12.3336</v>
      </c>
      <c r="AL59" s="26">
        <v>0</v>
      </c>
      <c r="AM59" s="26">
        <v>21.4513</v>
      </c>
      <c r="AN59" s="26">
        <f t="shared" si="2"/>
        <v>2000.6951999999999</v>
      </c>
      <c r="AO59" s="26">
        <v>3.5272</v>
      </c>
      <c r="AP59" s="26">
        <v>0</v>
      </c>
      <c r="AQ59" s="26">
        <v>4.4936</v>
      </c>
      <c r="AR59" s="26">
        <v>0</v>
      </c>
      <c r="AS59" s="26">
        <v>5.3752</v>
      </c>
      <c r="AT59" s="26">
        <v>0</v>
      </c>
      <c r="AU59" s="26">
        <f t="shared" si="12"/>
        <v>13.396</v>
      </c>
      <c r="AV59" s="26">
        <v>0</v>
      </c>
      <c r="AW59" s="26">
        <v>0</v>
      </c>
      <c r="AX59" s="26">
        <v>0</v>
      </c>
      <c r="AY59" s="26">
        <v>0</v>
      </c>
      <c r="AZ59" s="26">
        <v>0</v>
      </c>
      <c r="BA59" s="26">
        <v>6.7404</v>
      </c>
      <c r="BB59" s="26">
        <v>0</v>
      </c>
      <c r="BC59" s="26">
        <v>2.4592</v>
      </c>
      <c r="BD59" s="26">
        <v>0</v>
      </c>
      <c r="BE59" s="26">
        <v>59.4842</v>
      </c>
      <c r="BF59" s="26">
        <v>0</v>
      </c>
      <c r="BG59" s="26">
        <v>11.1354</v>
      </c>
      <c r="BH59" s="26">
        <v>0</v>
      </c>
      <c r="BI59" s="26">
        <v>1.2296</v>
      </c>
      <c r="BJ59" s="26">
        <v>695.8934</v>
      </c>
      <c r="BK59" s="27">
        <f t="shared" si="3"/>
        <v>6866.531299999999</v>
      </c>
    </row>
    <row r="60" spans="2:63" ht="12" customHeight="1">
      <c r="B60" s="7" t="s">
        <v>10</v>
      </c>
      <c r="C60" s="11" t="s">
        <v>131</v>
      </c>
      <c r="D60" s="25">
        <v>3.9754</v>
      </c>
      <c r="E60" s="25">
        <v>0</v>
      </c>
      <c r="F60" s="25">
        <v>3.4653</v>
      </c>
      <c r="G60" s="25">
        <v>9.4257</v>
      </c>
      <c r="H60" s="25">
        <v>1083.6802</v>
      </c>
      <c r="I60" s="25">
        <v>1505.1868</v>
      </c>
      <c r="J60" s="25">
        <v>19.0042</v>
      </c>
      <c r="K60" s="26">
        <v>36.1583</v>
      </c>
      <c r="L60" s="25">
        <v>37.5152</v>
      </c>
      <c r="M60" s="25">
        <v>3.4698</v>
      </c>
      <c r="N60" s="25">
        <v>126.3485</v>
      </c>
      <c r="O60" s="25">
        <v>173.899</v>
      </c>
      <c r="P60" s="25">
        <v>7943.4009</v>
      </c>
      <c r="Q60" s="25">
        <v>563.272</v>
      </c>
      <c r="R60" s="25">
        <v>408.1268</v>
      </c>
      <c r="S60" s="25">
        <v>313.9426</v>
      </c>
      <c r="T60" s="25">
        <v>0</v>
      </c>
      <c r="U60" s="25">
        <v>38.8783</v>
      </c>
      <c r="V60" s="25">
        <v>228.1405</v>
      </c>
      <c r="W60" s="25">
        <v>95.8481</v>
      </c>
      <c r="X60" s="25">
        <v>199.6433</v>
      </c>
      <c r="Y60" s="25">
        <v>22.9639</v>
      </c>
      <c r="Z60" s="25">
        <v>73.3811</v>
      </c>
      <c r="AA60" s="25">
        <v>39.8677</v>
      </c>
      <c r="AB60" s="25">
        <v>1411.2102</v>
      </c>
      <c r="AC60" s="25">
        <v>101.2103</v>
      </c>
      <c r="AD60" s="25">
        <v>22.5649</v>
      </c>
      <c r="AE60" s="25">
        <v>123.8686</v>
      </c>
      <c r="AF60" s="25">
        <v>526.426</v>
      </c>
      <c r="AG60" s="25">
        <f t="shared" si="1"/>
        <v>14014.327000000001</v>
      </c>
      <c r="AH60" s="26">
        <v>175.6053</v>
      </c>
      <c r="AI60" s="26">
        <v>19.9434</v>
      </c>
      <c r="AJ60" s="26">
        <v>34.5676</v>
      </c>
      <c r="AK60" s="26">
        <v>1964.5102</v>
      </c>
      <c r="AL60" s="26">
        <v>138.8744</v>
      </c>
      <c r="AM60" s="26">
        <v>2380.9527</v>
      </c>
      <c r="AN60" s="26">
        <f t="shared" si="2"/>
        <v>4714.4536</v>
      </c>
      <c r="AO60" s="26">
        <v>2826.0494</v>
      </c>
      <c r="AP60" s="26">
        <v>6.9441</v>
      </c>
      <c r="AQ60" s="26">
        <v>144.2116</v>
      </c>
      <c r="AR60" s="26">
        <v>317.1806</v>
      </c>
      <c r="AS60" s="26">
        <v>728.1621</v>
      </c>
      <c r="AT60" s="26">
        <v>8.9575</v>
      </c>
      <c r="AU60" s="26">
        <f t="shared" si="12"/>
        <v>4031.5053000000003</v>
      </c>
      <c r="AV60" s="26">
        <v>0</v>
      </c>
      <c r="AW60" s="26">
        <v>0</v>
      </c>
      <c r="AX60" s="26">
        <v>3.0905</v>
      </c>
      <c r="AY60" s="26">
        <v>0</v>
      </c>
      <c r="AZ60" s="26">
        <v>8.5733</v>
      </c>
      <c r="BA60" s="26">
        <v>46.4194</v>
      </c>
      <c r="BB60" s="26">
        <v>0</v>
      </c>
      <c r="BC60" s="26">
        <v>23.8524</v>
      </c>
      <c r="BD60" s="26">
        <v>2.3914</v>
      </c>
      <c r="BE60" s="26">
        <v>256.9751</v>
      </c>
      <c r="BF60" s="26">
        <v>776.3271</v>
      </c>
      <c r="BG60" s="26">
        <v>96.1502</v>
      </c>
      <c r="BH60" s="26">
        <v>0</v>
      </c>
      <c r="BI60" s="26">
        <v>12.3145</v>
      </c>
      <c r="BJ60" s="26">
        <v>397.1682</v>
      </c>
      <c r="BK60" s="27">
        <f t="shared" si="3"/>
        <v>25484.094599999997</v>
      </c>
    </row>
    <row r="61" spans="2:63" ht="12" customHeight="1">
      <c r="B61" s="7"/>
      <c r="C61" s="11" t="s">
        <v>132</v>
      </c>
      <c r="D61" s="25">
        <v>0</v>
      </c>
      <c r="E61" s="25">
        <v>0</v>
      </c>
      <c r="F61" s="25">
        <v>6.4025</v>
      </c>
      <c r="G61" s="25">
        <v>0</v>
      </c>
      <c r="H61" s="25">
        <v>3</v>
      </c>
      <c r="I61" s="25">
        <v>70.0762</v>
      </c>
      <c r="J61" s="25">
        <v>45.5534</v>
      </c>
      <c r="K61" s="26">
        <v>0</v>
      </c>
      <c r="L61" s="25">
        <v>0</v>
      </c>
      <c r="M61" s="25">
        <v>1.5</v>
      </c>
      <c r="N61" s="25">
        <v>24</v>
      </c>
      <c r="O61" s="25">
        <v>32.3042</v>
      </c>
      <c r="P61" s="25">
        <v>2213.4721</v>
      </c>
      <c r="Q61" s="25">
        <v>84.6354</v>
      </c>
      <c r="R61" s="25">
        <v>6.511</v>
      </c>
      <c r="S61" s="25">
        <v>1.3022</v>
      </c>
      <c r="T61" s="25">
        <v>0</v>
      </c>
      <c r="U61" s="25">
        <v>6.5</v>
      </c>
      <c r="V61" s="25">
        <v>0</v>
      </c>
      <c r="W61" s="25">
        <v>0</v>
      </c>
      <c r="X61" s="25">
        <v>1</v>
      </c>
      <c r="Y61" s="25">
        <v>1.3022</v>
      </c>
      <c r="Z61" s="25">
        <v>1.5</v>
      </c>
      <c r="AA61" s="25">
        <v>0</v>
      </c>
      <c r="AB61" s="25">
        <v>0</v>
      </c>
      <c r="AC61" s="25">
        <v>2.6044</v>
      </c>
      <c r="AD61" s="25">
        <v>0</v>
      </c>
      <c r="AE61" s="25">
        <v>0</v>
      </c>
      <c r="AF61" s="25">
        <v>9.7088</v>
      </c>
      <c r="AG61" s="25">
        <f t="shared" si="1"/>
        <v>2501.9699</v>
      </c>
      <c r="AH61" s="26">
        <v>0</v>
      </c>
      <c r="AI61" s="26">
        <v>0</v>
      </c>
      <c r="AJ61" s="26">
        <v>0</v>
      </c>
      <c r="AK61" s="26">
        <v>25.4295</v>
      </c>
      <c r="AL61" s="26">
        <v>0</v>
      </c>
      <c r="AM61" s="26">
        <v>0</v>
      </c>
      <c r="AN61" s="26">
        <f t="shared" si="2"/>
        <v>25.4295</v>
      </c>
      <c r="AO61" s="26">
        <v>20.871</v>
      </c>
      <c r="AP61" s="26">
        <v>0</v>
      </c>
      <c r="AQ61" s="26">
        <v>0</v>
      </c>
      <c r="AR61" s="26">
        <v>0</v>
      </c>
      <c r="AS61" s="26">
        <v>857.3765</v>
      </c>
      <c r="AT61" s="26">
        <v>0</v>
      </c>
      <c r="AU61" s="26">
        <f t="shared" si="12"/>
        <v>878.2475</v>
      </c>
      <c r="AV61" s="26">
        <v>1.5</v>
      </c>
      <c r="AW61" s="26">
        <v>0</v>
      </c>
      <c r="AX61" s="26">
        <v>0</v>
      </c>
      <c r="AY61" s="26">
        <v>0</v>
      </c>
      <c r="AZ61" s="26">
        <v>0</v>
      </c>
      <c r="BA61" s="26">
        <v>34.9243</v>
      </c>
      <c r="BB61" s="26">
        <v>1.5</v>
      </c>
      <c r="BC61" s="26">
        <v>0</v>
      </c>
      <c r="BD61" s="26">
        <v>0</v>
      </c>
      <c r="BE61" s="26">
        <v>15.5784</v>
      </c>
      <c r="BF61" s="26">
        <v>7.5</v>
      </c>
      <c r="BG61" s="26">
        <v>7.8615</v>
      </c>
      <c r="BH61" s="26">
        <v>9.5</v>
      </c>
      <c r="BI61" s="26">
        <v>0</v>
      </c>
      <c r="BJ61" s="26">
        <v>26.8142</v>
      </c>
      <c r="BK61" s="27">
        <f t="shared" si="3"/>
        <v>3520.2278</v>
      </c>
    </row>
    <row r="62" spans="2:63" ht="12" customHeight="1">
      <c r="B62" s="7" t="s">
        <v>5</v>
      </c>
      <c r="C62" s="11" t="s">
        <v>133</v>
      </c>
      <c r="D62" s="25">
        <v>0</v>
      </c>
      <c r="E62" s="25">
        <v>3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6">
        <v>0</v>
      </c>
      <c r="L62" s="25">
        <v>34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f t="shared" si="1"/>
        <v>34</v>
      </c>
      <c r="AH62" s="26">
        <v>0</v>
      </c>
      <c r="AI62" s="26">
        <v>0</v>
      </c>
      <c r="AJ62" s="26">
        <v>0</v>
      </c>
      <c r="AK62" s="26">
        <v>2</v>
      </c>
      <c r="AL62" s="26">
        <v>0</v>
      </c>
      <c r="AM62" s="26">
        <v>0</v>
      </c>
      <c r="AN62" s="26">
        <f t="shared" si="2"/>
        <v>2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f t="shared" si="12"/>
        <v>0</v>
      </c>
      <c r="AV62" s="26">
        <v>0</v>
      </c>
      <c r="AW62" s="26">
        <v>0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26">
        <v>0</v>
      </c>
      <c r="BG62" s="26">
        <v>0</v>
      </c>
      <c r="BH62" s="26">
        <v>0</v>
      </c>
      <c r="BI62" s="26">
        <v>0</v>
      </c>
      <c r="BJ62" s="26">
        <v>0</v>
      </c>
      <c r="BK62" s="27">
        <f t="shared" si="3"/>
        <v>39</v>
      </c>
    </row>
    <row r="63" spans="2:63" ht="12" customHeight="1">
      <c r="B63" s="7"/>
      <c r="C63" s="19" t="s">
        <v>134</v>
      </c>
      <c r="D63" s="31">
        <v>48.36</v>
      </c>
      <c r="E63" s="31">
        <v>34.7264</v>
      </c>
      <c r="F63" s="31">
        <v>286.3904</v>
      </c>
      <c r="G63" s="31">
        <v>0</v>
      </c>
      <c r="H63" s="31">
        <v>414.4387</v>
      </c>
      <c r="I63" s="31">
        <v>44550.5476</v>
      </c>
      <c r="J63" s="31">
        <v>1199.3541</v>
      </c>
      <c r="K63" s="28">
        <v>71.4722</v>
      </c>
      <c r="L63" s="31">
        <v>6.331</v>
      </c>
      <c r="M63" s="31">
        <v>0</v>
      </c>
      <c r="N63" s="31">
        <v>520.9052</v>
      </c>
      <c r="O63" s="31">
        <v>0</v>
      </c>
      <c r="P63" s="31">
        <v>262.3083</v>
      </c>
      <c r="Q63" s="31">
        <v>56.3956</v>
      </c>
      <c r="R63" s="31">
        <v>40.2436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860.415</v>
      </c>
      <c r="Z63" s="31">
        <v>0</v>
      </c>
      <c r="AA63" s="31">
        <v>2</v>
      </c>
      <c r="AB63" s="31">
        <v>66.3949</v>
      </c>
      <c r="AC63" s="31">
        <v>467.3491</v>
      </c>
      <c r="AD63" s="31">
        <v>84.6529</v>
      </c>
      <c r="AE63" s="31">
        <v>7.6974</v>
      </c>
      <c r="AF63" s="31">
        <v>46.0045</v>
      </c>
      <c r="AG63" s="31">
        <f t="shared" si="1"/>
        <v>48242.07139999999</v>
      </c>
      <c r="AH63" s="28">
        <v>8977.0815</v>
      </c>
      <c r="AI63" s="28">
        <v>0</v>
      </c>
      <c r="AJ63" s="28">
        <v>94373.3218</v>
      </c>
      <c r="AK63" s="28">
        <v>1.2912</v>
      </c>
      <c r="AL63" s="28">
        <v>0</v>
      </c>
      <c r="AM63" s="28">
        <v>1221.7905</v>
      </c>
      <c r="AN63" s="28">
        <f t="shared" si="2"/>
        <v>104573.48500000002</v>
      </c>
      <c r="AO63" s="28">
        <v>44300.5657</v>
      </c>
      <c r="AP63" s="28">
        <v>11.4722</v>
      </c>
      <c r="AQ63" s="28">
        <v>15724.7063</v>
      </c>
      <c r="AR63" s="28">
        <v>61.526</v>
      </c>
      <c r="AS63" s="28">
        <v>1223.1143</v>
      </c>
      <c r="AT63" s="28">
        <v>260.3655</v>
      </c>
      <c r="AU63" s="28">
        <f t="shared" si="12"/>
        <v>61581.74999999999</v>
      </c>
      <c r="AV63" s="28">
        <v>3934.2617</v>
      </c>
      <c r="AW63" s="28">
        <v>0</v>
      </c>
      <c r="AX63" s="28">
        <v>0</v>
      </c>
      <c r="AY63" s="28">
        <v>0</v>
      </c>
      <c r="AZ63" s="28">
        <v>8.3254</v>
      </c>
      <c r="BA63" s="28">
        <v>0</v>
      </c>
      <c r="BB63" s="28">
        <v>0</v>
      </c>
      <c r="BC63" s="28">
        <v>28.1841</v>
      </c>
      <c r="BD63" s="28">
        <v>12.0092</v>
      </c>
      <c r="BE63" s="28">
        <v>656.1503</v>
      </c>
      <c r="BF63" s="28">
        <v>68.3097</v>
      </c>
      <c r="BG63" s="28">
        <v>35.8603</v>
      </c>
      <c r="BH63" s="28">
        <v>11.1111</v>
      </c>
      <c r="BI63" s="28">
        <v>1489.7998</v>
      </c>
      <c r="BJ63" s="28">
        <v>142.0357</v>
      </c>
      <c r="BK63" s="32">
        <f t="shared" si="3"/>
        <v>221567.26920000007</v>
      </c>
    </row>
    <row r="64" spans="2:63" ht="12" customHeight="1">
      <c r="B64" s="12"/>
      <c r="C64" s="18" t="s">
        <v>2</v>
      </c>
      <c r="D64" s="31">
        <f>SUM(D57:D63)</f>
        <v>3012.956</v>
      </c>
      <c r="E64" s="31">
        <f>SUM(E57:E63)</f>
        <v>58.4681</v>
      </c>
      <c r="F64" s="31">
        <f>SUM(F57:F63)</f>
        <v>470.3835</v>
      </c>
      <c r="G64" s="31">
        <f>SUM(G57:G63)</f>
        <v>52.361399999999996</v>
      </c>
      <c r="H64" s="31">
        <f aca="true" t="shared" si="17" ref="H64:AF64">SUM(H57:H63)</f>
        <v>16383.515200000002</v>
      </c>
      <c r="I64" s="31">
        <f t="shared" si="17"/>
        <v>75860.3971</v>
      </c>
      <c r="J64" s="31">
        <f t="shared" si="17"/>
        <v>9232.4603</v>
      </c>
      <c r="K64" s="28">
        <f t="shared" si="17"/>
        <v>12728.4309</v>
      </c>
      <c r="L64" s="31">
        <f t="shared" si="17"/>
        <v>1402.5486999999998</v>
      </c>
      <c r="M64" s="31">
        <f t="shared" si="17"/>
        <v>296.68080000000003</v>
      </c>
      <c r="N64" s="31">
        <f t="shared" si="17"/>
        <v>10039.451</v>
      </c>
      <c r="O64" s="31">
        <f t="shared" si="17"/>
        <v>16726.311599999997</v>
      </c>
      <c r="P64" s="31">
        <f t="shared" si="17"/>
        <v>43917.272899999996</v>
      </c>
      <c r="Q64" s="31">
        <f t="shared" si="17"/>
        <v>2076.831</v>
      </c>
      <c r="R64" s="31">
        <f t="shared" si="17"/>
        <v>14573.7394</v>
      </c>
      <c r="S64" s="31">
        <f t="shared" si="17"/>
        <v>2454.0042999999996</v>
      </c>
      <c r="T64" s="31">
        <f t="shared" si="17"/>
        <v>80.8849</v>
      </c>
      <c r="U64" s="31">
        <f t="shared" si="17"/>
        <v>1786.6409</v>
      </c>
      <c r="V64" s="31">
        <f t="shared" si="17"/>
        <v>4049.3681</v>
      </c>
      <c r="W64" s="31">
        <f t="shared" si="17"/>
        <v>2605.6944000000008</v>
      </c>
      <c r="X64" s="31">
        <f t="shared" si="17"/>
        <v>6048.5992</v>
      </c>
      <c r="Y64" s="31">
        <f t="shared" si="17"/>
        <v>2058.0947</v>
      </c>
      <c r="Z64" s="31">
        <f t="shared" si="17"/>
        <v>3800.5187</v>
      </c>
      <c r="AA64" s="31">
        <f t="shared" si="17"/>
        <v>1096.8792</v>
      </c>
      <c r="AB64" s="31">
        <f t="shared" si="17"/>
        <v>5708.914400000001</v>
      </c>
      <c r="AC64" s="31">
        <f>SUM(AC57:AC63)</f>
        <v>33006.7286</v>
      </c>
      <c r="AD64" s="31">
        <f>SUM(AD57:AD63)</f>
        <v>3999.9249999999997</v>
      </c>
      <c r="AE64" s="31">
        <f t="shared" si="17"/>
        <v>8862.400899999999</v>
      </c>
      <c r="AF64" s="31">
        <f t="shared" si="17"/>
        <v>3536.8815999999997</v>
      </c>
      <c r="AG64" s="31">
        <f t="shared" si="1"/>
        <v>265949.6586</v>
      </c>
      <c r="AH64" s="28">
        <f aca="true" t="shared" si="18" ref="AH64:AM64">SUM(AH57:AH63)</f>
        <v>42878.017</v>
      </c>
      <c r="AI64" s="28">
        <f t="shared" si="18"/>
        <v>31085.424</v>
      </c>
      <c r="AJ64" s="28">
        <f t="shared" si="18"/>
        <v>186072.9929</v>
      </c>
      <c r="AK64" s="28">
        <f t="shared" si="18"/>
        <v>31341.9946</v>
      </c>
      <c r="AL64" s="28">
        <f t="shared" si="18"/>
        <v>26779.4207</v>
      </c>
      <c r="AM64" s="28">
        <f t="shared" si="18"/>
        <v>180729.79019999996</v>
      </c>
      <c r="AN64" s="28">
        <f t="shared" si="2"/>
        <v>498887.6394</v>
      </c>
      <c r="AO64" s="28">
        <f aca="true" t="shared" si="19" ref="AO64:AT64">SUM(AO57:AO63)</f>
        <v>256531.8782</v>
      </c>
      <c r="AP64" s="28">
        <f t="shared" si="19"/>
        <v>129910.4396</v>
      </c>
      <c r="AQ64" s="28">
        <f t="shared" si="19"/>
        <v>40248.2298</v>
      </c>
      <c r="AR64" s="28">
        <f t="shared" si="19"/>
        <v>120026.4993</v>
      </c>
      <c r="AS64" s="28">
        <f t="shared" si="19"/>
        <v>180505.1893</v>
      </c>
      <c r="AT64" s="28">
        <f t="shared" si="19"/>
        <v>7866.608200000001</v>
      </c>
      <c r="AU64" s="28">
        <f t="shared" si="12"/>
        <v>735088.8444000001</v>
      </c>
      <c r="AV64" s="28">
        <f aca="true" t="shared" si="20" ref="AV64:BJ64">SUM(AV57:AV63)</f>
        <v>8625.1309</v>
      </c>
      <c r="AW64" s="28">
        <f t="shared" si="20"/>
        <v>1936.032</v>
      </c>
      <c r="AX64" s="28">
        <f t="shared" si="20"/>
        <v>752.3403000000001</v>
      </c>
      <c r="AY64" s="28">
        <f t="shared" si="20"/>
        <v>150.81119999999999</v>
      </c>
      <c r="AZ64" s="28">
        <f t="shared" si="20"/>
        <v>6691.3492</v>
      </c>
      <c r="BA64" s="28">
        <f t="shared" si="20"/>
        <v>4657.426099999999</v>
      </c>
      <c r="BB64" s="28">
        <f t="shared" si="20"/>
        <v>6837.9534</v>
      </c>
      <c r="BC64" s="28">
        <f t="shared" si="20"/>
        <v>15574.034899999999</v>
      </c>
      <c r="BD64" s="28">
        <f t="shared" si="20"/>
        <v>472.9093</v>
      </c>
      <c r="BE64" s="28">
        <f t="shared" si="20"/>
        <v>6694.0005</v>
      </c>
      <c r="BF64" s="28">
        <f t="shared" si="20"/>
        <v>5358.8704</v>
      </c>
      <c r="BG64" s="28">
        <f t="shared" si="20"/>
        <v>4964.0019</v>
      </c>
      <c r="BH64" s="28">
        <f t="shared" si="20"/>
        <v>1271.2591</v>
      </c>
      <c r="BI64" s="28">
        <f t="shared" si="20"/>
        <v>170816.1785</v>
      </c>
      <c r="BJ64" s="28">
        <f t="shared" si="20"/>
        <v>9974.510100000003</v>
      </c>
      <c r="BK64" s="32">
        <f t="shared" si="3"/>
        <v>1764680.6344</v>
      </c>
    </row>
    <row r="65" spans="2:63" ht="12" customHeight="1">
      <c r="B65" s="55" t="s">
        <v>11</v>
      </c>
      <c r="C65" s="56"/>
      <c r="D65" s="34">
        <f>+D14+D39+D56+D64</f>
        <v>151241.6755</v>
      </c>
      <c r="E65" s="34">
        <f>+E14+E39+E56+E64</f>
        <v>2328.9810999999995</v>
      </c>
      <c r="F65" s="34">
        <f>+F14+F39+F56+F64</f>
        <v>8719.917399999998</v>
      </c>
      <c r="G65" s="34">
        <f>+G14+G39+G56+G64</f>
        <v>8794.880500000001</v>
      </c>
      <c r="H65" s="34">
        <f aca="true" t="shared" si="21" ref="H65:AF65">+H14+H39+H56+H64</f>
        <v>2094762.6124000002</v>
      </c>
      <c r="I65" s="34">
        <f t="shared" si="21"/>
        <v>648096.8267999999</v>
      </c>
      <c r="J65" s="34">
        <f t="shared" si="21"/>
        <v>78825.153</v>
      </c>
      <c r="K65" s="42">
        <f t="shared" si="21"/>
        <v>205213.077</v>
      </c>
      <c r="L65" s="34">
        <f t="shared" si="21"/>
        <v>106283.0701</v>
      </c>
      <c r="M65" s="34">
        <f t="shared" si="21"/>
        <v>40359.39270000001</v>
      </c>
      <c r="N65" s="34">
        <f t="shared" si="21"/>
        <v>162590.771</v>
      </c>
      <c r="O65" s="34">
        <f t="shared" si="21"/>
        <v>422925.314</v>
      </c>
      <c r="P65" s="34">
        <f t="shared" si="21"/>
        <v>389434.37320000003</v>
      </c>
      <c r="Q65" s="34">
        <f t="shared" si="21"/>
        <v>19196.5807</v>
      </c>
      <c r="R65" s="34">
        <f t="shared" si="21"/>
        <v>156933.25169999996</v>
      </c>
      <c r="S65" s="34">
        <f t="shared" si="21"/>
        <v>132152.4057</v>
      </c>
      <c r="T65" s="34">
        <f t="shared" si="21"/>
        <v>3711.8891000000003</v>
      </c>
      <c r="U65" s="34">
        <f t="shared" si="21"/>
        <v>203503.51900000003</v>
      </c>
      <c r="V65" s="34">
        <f t="shared" si="21"/>
        <v>139296.20249999998</v>
      </c>
      <c r="W65" s="34">
        <f t="shared" si="21"/>
        <v>131316.93130000003</v>
      </c>
      <c r="X65" s="34">
        <f t="shared" si="21"/>
        <v>653659.0699</v>
      </c>
      <c r="Y65" s="34">
        <f t="shared" si="21"/>
        <v>147520.6041</v>
      </c>
      <c r="Z65" s="34">
        <f t="shared" si="21"/>
        <v>702707.5523</v>
      </c>
      <c r="AA65" s="34">
        <f t="shared" si="21"/>
        <v>617114.1353999999</v>
      </c>
      <c r="AB65" s="34">
        <f t="shared" si="21"/>
        <v>371609.9486</v>
      </c>
      <c r="AC65" s="34">
        <f>+AC14+AC39+AC56+AC64</f>
        <v>721518.7155</v>
      </c>
      <c r="AD65" s="34">
        <f>+AD14+AD39+AD56+AD64</f>
        <v>205563.60469999997</v>
      </c>
      <c r="AE65" s="34">
        <f t="shared" si="21"/>
        <v>614981.9345</v>
      </c>
      <c r="AF65" s="34">
        <f t="shared" si="21"/>
        <v>381548.70190000004</v>
      </c>
      <c r="AG65" s="34">
        <f t="shared" si="1"/>
        <v>7256063.024699999</v>
      </c>
      <c r="AH65" s="42">
        <f aca="true" t="shared" si="22" ref="AH65:AM65">+AH14+AH39+AH56+AH64</f>
        <v>755789.4552</v>
      </c>
      <c r="AI65" s="42">
        <f t="shared" si="22"/>
        <v>196149.31410000002</v>
      </c>
      <c r="AJ65" s="42">
        <f t="shared" si="22"/>
        <v>1127843.0602000002</v>
      </c>
      <c r="AK65" s="42">
        <f t="shared" si="22"/>
        <v>678836.8213999999</v>
      </c>
      <c r="AL65" s="42">
        <f t="shared" si="22"/>
        <v>746637.8873000001</v>
      </c>
      <c r="AM65" s="42">
        <f t="shared" si="22"/>
        <v>1170890.0089</v>
      </c>
      <c r="AN65" s="42">
        <f t="shared" si="2"/>
        <v>4676146.5471</v>
      </c>
      <c r="AO65" s="42">
        <f aca="true" t="shared" si="23" ref="AO65:AT65">+AO14+AO39+AO56+AO64</f>
        <v>1934701.7433</v>
      </c>
      <c r="AP65" s="42">
        <f t="shared" si="23"/>
        <v>731856.8975000001</v>
      </c>
      <c r="AQ65" s="42">
        <f t="shared" si="23"/>
        <v>1091197.9653</v>
      </c>
      <c r="AR65" s="42">
        <f t="shared" si="23"/>
        <v>606065.6013</v>
      </c>
      <c r="AS65" s="42">
        <f t="shared" si="23"/>
        <v>2023346.8220000004</v>
      </c>
      <c r="AT65" s="42">
        <f t="shared" si="23"/>
        <v>93187.9629</v>
      </c>
      <c r="AU65" s="42">
        <f t="shared" si="12"/>
        <v>6480356.992300001</v>
      </c>
      <c r="AV65" s="42">
        <f aca="true" t="shared" si="24" ref="AV65:BJ65">+AV14+AV39+AV56+AV64</f>
        <v>672742.9375000001</v>
      </c>
      <c r="AW65" s="42">
        <f t="shared" si="24"/>
        <v>12675.020199999999</v>
      </c>
      <c r="AX65" s="42">
        <f t="shared" si="24"/>
        <v>24492.9006</v>
      </c>
      <c r="AY65" s="42">
        <f t="shared" si="24"/>
        <v>7327.9297</v>
      </c>
      <c r="AZ65" s="42">
        <f t="shared" si="24"/>
        <v>73558.81499999999</v>
      </c>
      <c r="BA65" s="42">
        <f t="shared" si="24"/>
        <v>153697.61870000002</v>
      </c>
      <c r="BB65" s="42">
        <f t="shared" si="24"/>
        <v>385835.074</v>
      </c>
      <c r="BC65" s="42">
        <f t="shared" si="24"/>
        <v>151213.3727</v>
      </c>
      <c r="BD65" s="42">
        <f t="shared" si="24"/>
        <v>56687.6578</v>
      </c>
      <c r="BE65" s="42">
        <f t="shared" si="24"/>
        <v>55089.7322</v>
      </c>
      <c r="BF65" s="42">
        <f t="shared" si="24"/>
        <v>150797.42819999997</v>
      </c>
      <c r="BG65" s="42">
        <f t="shared" si="24"/>
        <v>319783.12960000004</v>
      </c>
      <c r="BH65" s="42">
        <f t="shared" si="24"/>
        <v>177205.1442</v>
      </c>
      <c r="BI65" s="42">
        <f t="shared" si="24"/>
        <v>1576473.3656999997</v>
      </c>
      <c r="BJ65" s="42">
        <f t="shared" si="24"/>
        <v>119947.14339999999</v>
      </c>
      <c r="BK65" s="35">
        <f t="shared" si="3"/>
        <v>24615941.9005</v>
      </c>
    </row>
  </sheetData>
  <mergeCells count="48">
    <mergeCell ref="AV5:AV7"/>
    <mergeCell ref="AW5:AW7"/>
    <mergeCell ref="AX5:AX7"/>
    <mergeCell ref="BK5:BK7"/>
    <mergeCell ref="BJ5:BJ7"/>
    <mergeCell ref="BI5:BI7"/>
    <mergeCell ref="BH5:BH7"/>
    <mergeCell ref="AZ5:AZ7"/>
    <mergeCell ref="AH5:AM5"/>
    <mergeCell ref="AJ6:AJ7"/>
    <mergeCell ref="AR6:AR7"/>
    <mergeCell ref="AT6:AT7"/>
    <mergeCell ref="AN6:AN7"/>
    <mergeCell ref="AH6:AH7"/>
    <mergeCell ref="AI6:AI7"/>
    <mergeCell ref="AU6:AU7"/>
    <mergeCell ref="AO5:AT5"/>
    <mergeCell ref="AO6:AO7"/>
    <mergeCell ref="AQ6:AQ7"/>
    <mergeCell ref="AG6:AG7"/>
    <mergeCell ref="AL6:AL7"/>
    <mergeCell ref="BE5:BE7"/>
    <mergeCell ref="BG5:BG7"/>
    <mergeCell ref="BF5:BF7"/>
    <mergeCell ref="BD5:BD7"/>
    <mergeCell ref="BB5:BB7"/>
    <mergeCell ref="BC5:BC7"/>
    <mergeCell ref="AY5:AY7"/>
    <mergeCell ref="BA5:BA7"/>
    <mergeCell ref="B65:C65"/>
    <mergeCell ref="B7:C7"/>
    <mergeCell ref="P6:P7"/>
    <mergeCell ref="I6:I7"/>
    <mergeCell ref="M6:M7"/>
    <mergeCell ref="D5:D7"/>
    <mergeCell ref="E5:E7"/>
    <mergeCell ref="F5:F7"/>
    <mergeCell ref="H5:H7"/>
    <mergeCell ref="K6:K7"/>
    <mergeCell ref="I5:AF5"/>
    <mergeCell ref="G5:G7"/>
    <mergeCell ref="L6:L7"/>
    <mergeCell ref="O6:O7"/>
    <mergeCell ref="S6:S7"/>
    <mergeCell ref="V6:V7"/>
    <mergeCell ref="AC6:AC7"/>
    <mergeCell ref="W6:W7"/>
    <mergeCell ref="X6:X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